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dw-r-scripts\comparisons\"/>
    </mc:Choice>
  </mc:AlternateContent>
  <xr:revisionPtr revIDLastSave="0" documentId="13_ncr:1_{36108111-4A62-4B4C-B77A-359C75034726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OECD.Stat export" sheetId="1" r:id="rId1"/>
    <sheet name="Names&amp;ISO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'Names&amp;ISO'!$A$1:$N$1018</definedName>
    <definedName name="_Key1" hidden="1">#REF!</definedName>
    <definedName name="_Order1" hidden="1">255</definedName>
    <definedName name="_Sort" hidden="1">#REF!</definedName>
    <definedName name="ActualEstimate">[1]Reference!$K$2:$K$5</definedName>
    <definedName name="Contribution_Channel">'[1]dropdown list'!$B$3:$B$8</definedName>
    <definedName name="ContributionType">[1]Reference!$C$2:$C$5</definedName>
    <definedName name="Currency">[1]Reference!$H$2:$H$14</definedName>
    <definedName name="Donor">[1]Reference!$A$2:$A$47</definedName>
    <definedName name="DonorType">[1]Reference!$B$2:$B$5</definedName>
    <definedName name="MainContributionChannel">[1]Reference!$D$2:$D$9</definedName>
    <definedName name="MFCG">[1]Reference!$F$2:$F$18</definedName>
    <definedName name="NewAmendment">[1]Reference!$J$2:$J$5</definedName>
    <definedName name="NumberYears">[1]Reference!$L$2:$L$30</definedName>
    <definedName name="PledgeStatus">[1]Reference!$G$2:$G$6</definedName>
    <definedName name="SubContributionChannel">[1]Reference!$E$2:$E$11</definedName>
    <definedName name="Year">[1]Reference!$I$2:$I$35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18" i="2" l="1"/>
  <c r="L1018" i="2"/>
  <c r="K1018" i="2"/>
  <c r="J1018" i="2"/>
  <c r="I1018" i="2"/>
  <c r="H1018" i="2"/>
  <c r="G1018" i="2"/>
  <c r="M1017" i="2"/>
  <c r="L1017" i="2"/>
  <c r="K1017" i="2"/>
  <c r="J1017" i="2"/>
  <c r="I1017" i="2"/>
  <c r="H1017" i="2"/>
  <c r="G1017" i="2"/>
  <c r="M1016" i="2"/>
  <c r="L1016" i="2"/>
  <c r="K1016" i="2"/>
  <c r="J1016" i="2"/>
  <c r="I1016" i="2"/>
  <c r="H1016" i="2"/>
  <c r="G1016" i="2"/>
  <c r="M1015" i="2"/>
  <c r="L1015" i="2"/>
  <c r="K1015" i="2"/>
  <c r="J1015" i="2"/>
  <c r="I1015" i="2"/>
  <c r="H1015" i="2"/>
  <c r="G1015" i="2"/>
  <c r="M1014" i="2"/>
  <c r="L1014" i="2"/>
  <c r="K1014" i="2"/>
  <c r="J1014" i="2"/>
  <c r="I1014" i="2"/>
  <c r="H1014" i="2"/>
  <c r="G1014" i="2"/>
  <c r="M1013" i="2"/>
  <c r="L1013" i="2"/>
  <c r="K1013" i="2"/>
  <c r="J1013" i="2"/>
  <c r="I1013" i="2"/>
  <c r="H1013" i="2"/>
  <c r="G1013" i="2"/>
  <c r="M1012" i="2"/>
  <c r="L1012" i="2"/>
  <c r="K1012" i="2"/>
  <c r="J1012" i="2"/>
  <c r="I1012" i="2"/>
  <c r="H1012" i="2"/>
  <c r="G1012" i="2"/>
  <c r="M1011" i="2"/>
  <c r="L1011" i="2"/>
  <c r="K1011" i="2"/>
  <c r="J1011" i="2"/>
  <c r="I1011" i="2"/>
  <c r="H1011" i="2"/>
  <c r="G1011" i="2"/>
  <c r="M1010" i="2"/>
  <c r="L1010" i="2"/>
  <c r="K1010" i="2"/>
  <c r="J1010" i="2"/>
  <c r="I1010" i="2"/>
  <c r="H1010" i="2"/>
  <c r="G1010" i="2"/>
  <c r="M1009" i="2"/>
  <c r="L1009" i="2"/>
  <c r="K1009" i="2"/>
  <c r="J1009" i="2"/>
  <c r="I1009" i="2"/>
  <c r="H1009" i="2"/>
  <c r="G1009" i="2"/>
  <c r="M1008" i="2"/>
  <c r="L1008" i="2"/>
  <c r="K1008" i="2"/>
  <c r="J1008" i="2"/>
  <c r="I1008" i="2"/>
  <c r="H1008" i="2"/>
  <c r="G1008" i="2"/>
  <c r="M1007" i="2"/>
  <c r="L1007" i="2"/>
  <c r="K1007" i="2"/>
  <c r="J1007" i="2"/>
  <c r="I1007" i="2"/>
  <c r="H1007" i="2"/>
  <c r="G1007" i="2"/>
  <c r="M1006" i="2"/>
  <c r="L1006" i="2"/>
  <c r="K1006" i="2"/>
  <c r="J1006" i="2"/>
  <c r="I1006" i="2"/>
  <c r="H1006" i="2"/>
  <c r="G1006" i="2"/>
  <c r="M1005" i="2"/>
  <c r="L1005" i="2"/>
  <c r="K1005" i="2"/>
  <c r="J1005" i="2"/>
  <c r="I1005" i="2"/>
  <c r="H1005" i="2"/>
  <c r="G1005" i="2"/>
  <c r="M1004" i="2"/>
  <c r="L1004" i="2"/>
  <c r="K1004" i="2"/>
  <c r="J1004" i="2"/>
  <c r="I1004" i="2"/>
  <c r="H1004" i="2"/>
  <c r="G1004" i="2"/>
  <c r="M1003" i="2"/>
  <c r="L1003" i="2"/>
  <c r="K1003" i="2"/>
  <c r="J1003" i="2"/>
  <c r="I1003" i="2"/>
  <c r="H1003" i="2"/>
  <c r="G1003" i="2"/>
  <c r="M1002" i="2"/>
  <c r="L1002" i="2"/>
  <c r="K1002" i="2"/>
  <c r="J1002" i="2"/>
  <c r="I1002" i="2"/>
  <c r="H1002" i="2"/>
  <c r="G1002" i="2"/>
  <c r="M1001" i="2"/>
  <c r="L1001" i="2"/>
  <c r="K1001" i="2"/>
  <c r="J1001" i="2"/>
  <c r="I1001" i="2"/>
  <c r="H1001" i="2"/>
  <c r="G1001" i="2"/>
  <c r="M1000" i="2"/>
  <c r="L1000" i="2"/>
  <c r="K1000" i="2"/>
  <c r="J1000" i="2"/>
  <c r="I1000" i="2"/>
  <c r="H1000" i="2"/>
  <c r="G1000" i="2"/>
  <c r="M999" i="2"/>
  <c r="L999" i="2"/>
  <c r="K999" i="2"/>
  <c r="J999" i="2"/>
  <c r="I999" i="2"/>
  <c r="H999" i="2"/>
  <c r="G999" i="2"/>
  <c r="M998" i="2"/>
  <c r="L998" i="2"/>
  <c r="K998" i="2"/>
  <c r="J998" i="2"/>
  <c r="I998" i="2"/>
  <c r="H998" i="2"/>
  <c r="G998" i="2"/>
  <c r="M997" i="2"/>
  <c r="L997" i="2"/>
  <c r="K997" i="2"/>
  <c r="J997" i="2"/>
  <c r="I997" i="2"/>
  <c r="H997" i="2"/>
  <c r="G997" i="2"/>
  <c r="M996" i="2"/>
  <c r="L996" i="2"/>
  <c r="K996" i="2"/>
  <c r="J996" i="2"/>
  <c r="I996" i="2"/>
  <c r="H996" i="2"/>
  <c r="G996" i="2"/>
  <c r="M995" i="2"/>
  <c r="L995" i="2"/>
  <c r="K995" i="2"/>
  <c r="J995" i="2"/>
  <c r="I995" i="2"/>
  <c r="H995" i="2"/>
  <c r="G995" i="2"/>
  <c r="M994" i="2"/>
  <c r="L994" i="2"/>
  <c r="K994" i="2"/>
  <c r="J994" i="2"/>
  <c r="I994" i="2"/>
  <c r="H994" i="2"/>
  <c r="G994" i="2"/>
  <c r="M993" i="2"/>
  <c r="L993" i="2"/>
  <c r="K993" i="2"/>
  <c r="J993" i="2"/>
  <c r="I993" i="2"/>
  <c r="H993" i="2"/>
  <c r="G993" i="2"/>
  <c r="M992" i="2"/>
  <c r="L992" i="2"/>
  <c r="K992" i="2"/>
  <c r="J992" i="2"/>
  <c r="I992" i="2"/>
  <c r="H992" i="2"/>
  <c r="G992" i="2"/>
  <c r="M991" i="2"/>
  <c r="L991" i="2"/>
  <c r="K991" i="2"/>
  <c r="J991" i="2"/>
  <c r="I991" i="2"/>
  <c r="H991" i="2"/>
  <c r="G991" i="2"/>
  <c r="M990" i="2"/>
  <c r="L990" i="2"/>
  <c r="K990" i="2"/>
  <c r="J990" i="2"/>
  <c r="I990" i="2"/>
  <c r="H990" i="2"/>
  <c r="G990" i="2"/>
  <c r="M989" i="2"/>
  <c r="L989" i="2"/>
  <c r="K989" i="2"/>
  <c r="J989" i="2"/>
  <c r="I989" i="2"/>
  <c r="H989" i="2"/>
  <c r="G989" i="2"/>
  <c r="M988" i="2"/>
  <c r="L988" i="2"/>
  <c r="K988" i="2"/>
  <c r="J988" i="2"/>
  <c r="I988" i="2"/>
  <c r="H988" i="2"/>
  <c r="G988" i="2"/>
  <c r="M987" i="2"/>
  <c r="L987" i="2"/>
  <c r="K987" i="2"/>
  <c r="J987" i="2"/>
  <c r="I987" i="2"/>
  <c r="H987" i="2"/>
  <c r="G987" i="2"/>
  <c r="M986" i="2"/>
  <c r="L986" i="2"/>
  <c r="K986" i="2"/>
  <c r="J986" i="2"/>
  <c r="I986" i="2"/>
  <c r="H986" i="2"/>
  <c r="G986" i="2"/>
  <c r="M985" i="2"/>
  <c r="L985" i="2"/>
  <c r="K985" i="2"/>
  <c r="J985" i="2"/>
  <c r="I985" i="2"/>
  <c r="H985" i="2"/>
  <c r="G985" i="2"/>
  <c r="M984" i="2"/>
  <c r="L984" i="2"/>
  <c r="K984" i="2"/>
  <c r="J984" i="2"/>
  <c r="I984" i="2"/>
  <c r="H984" i="2"/>
  <c r="G984" i="2"/>
  <c r="M983" i="2"/>
  <c r="L983" i="2"/>
  <c r="K983" i="2"/>
  <c r="J983" i="2"/>
  <c r="I983" i="2"/>
  <c r="H983" i="2"/>
  <c r="G983" i="2"/>
  <c r="M982" i="2"/>
  <c r="L982" i="2"/>
  <c r="K982" i="2"/>
  <c r="J982" i="2"/>
  <c r="I982" i="2"/>
  <c r="H982" i="2"/>
  <c r="G982" i="2"/>
  <c r="M981" i="2"/>
  <c r="L981" i="2"/>
  <c r="K981" i="2"/>
  <c r="J981" i="2"/>
  <c r="I981" i="2"/>
  <c r="H981" i="2"/>
  <c r="G981" i="2"/>
  <c r="M980" i="2"/>
  <c r="L980" i="2"/>
  <c r="K980" i="2"/>
  <c r="J980" i="2"/>
  <c r="I980" i="2"/>
  <c r="H980" i="2"/>
  <c r="G980" i="2"/>
  <c r="M979" i="2"/>
  <c r="L979" i="2"/>
  <c r="K979" i="2"/>
  <c r="J979" i="2"/>
  <c r="I979" i="2"/>
  <c r="H979" i="2"/>
  <c r="G979" i="2"/>
  <c r="M978" i="2"/>
  <c r="L978" i="2"/>
  <c r="K978" i="2"/>
  <c r="J978" i="2"/>
  <c r="I978" i="2"/>
  <c r="H978" i="2"/>
  <c r="G978" i="2"/>
  <c r="M977" i="2"/>
  <c r="L977" i="2"/>
  <c r="K977" i="2"/>
  <c r="J977" i="2"/>
  <c r="I977" i="2"/>
  <c r="H977" i="2"/>
  <c r="G977" i="2"/>
  <c r="M976" i="2"/>
  <c r="L976" i="2"/>
  <c r="K976" i="2"/>
  <c r="J976" i="2"/>
  <c r="I976" i="2"/>
  <c r="H976" i="2"/>
  <c r="G976" i="2"/>
  <c r="M975" i="2"/>
  <c r="L975" i="2"/>
  <c r="K975" i="2"/>
  <c r="J975" i="2"/>
  <c r="I975" i="2"/>
  <c r="H975" i="2"/>
  <c r="G975" i="2"/>
  <c r="M974" i="2"/>
  <c r="L974" i="2"/>
  <c r="K974" i="2"/>
  <c r="J974" i="2"/>
  <c r="I974" i="2"/>
  <c r="H974" i="2"/>
  <c r="G974" i="2"/>
  <c r="M973" i="2"/>
  <c r="L973" i="2"/>
  <c r="K973" i="2"/>
  <c r="J973" i="2"/>
  <c r="I973" i="2"/>
  <c r="H973" i="2"/>
  <c r="G973" i="2"/>
  <c r="M972" i="2"/>
  <c r="L972" i="2"/>
  <c r="K972" i="2"/>
  <c r="J972" i="2"/>
  <c r="I972" i="2"/>
  <c r="H972" i="2"/>
  <c r="G972" i="2"/>
  <c r="M971" i="2"/>
  <c r="L971" i="2"/>
  <c r="K971" i="2"/>
  <c r="J971" i="2"/>
  <c r="I971" i="2"/>
  <c r="H971" i="2"/>
  <c r="G971" i="2"/>
  <c r="M970" i="2"/>
  <c r="L970" i="2"/>
  <c r="K970" i="2"/>
  <c r="J970" i="2"/>
  <c r="I970" i="2"/>
  <c r="H970" i="2"/>
  <c r="G970" i="2"/>
  <c r="M969" i="2"/>
  <c r="L969" i="2"/>
  <c r="K969" i="2"/>
  <c r="J969" i="2"/>
  <c r="I969" i="2"/>
  <c r="H969" i="2"/>
  <c r="G969" i="2"/>
  <c r="M968" i="2"/>
  <c r="L968" i="2"/>
  <c r="K968" i="2"/>
  <c r="J968" i="2"/>
  <c r="I968" i="2"/>
  <c r="H968" i="2"/>
  <c r="G968" i="2"/>
  <c r="M967" i="2"/>
  <c r="L967" i="2"/>
  <c r="K967" i="2"/>
  <c r="J967" i="2"/>
  <c r="I967" i="2"/>
  <c r="H967" i="2"/>
  <c r="G967" i="2"/>
  <c r="M966" i="2"/>
  <c r="L966" i="2"/>
  <c r="K966" i="2"/>
  <c r="J966" i="2"/>
  <c r="I966" i="2"/>
  <c r="H966" i="2"/>
  <c r="G966" i="2"/>
  <c r="M965" i="2"/>
  <c r="L965" i="2"/>
  <c r="K965" i="2"/>
  <c r="J965" i="2"/>
  <c r="I965" i="2"/>
  <c r="H965" i="2"/>
  <c r="G965" i="2"/>
  <c r="M964" i="2"/>
  <c r="L964" i="2"/>
  <c r="K964" i="2"/>
  <c r="J964" i="2"/>
  <c r="I964" i="2"/>
  <c r="H964" i="2"/>
  <c r="G964" i="2"/>
  <c r="M963" i="2"/>
  <c r="L963" i="2"/>
  <c r="K963" i="2"/>
  <c r="J963" i="2"/>
  <c r="I963" i="2"/>
  <c r="H963" i="2"/>
  <c r="G963" i="2"/>
  <c r="M962" i="2"/>
  <c r="L962" i="2"/>
  <c r="K962" i="2"/>
  <c r="J962" i="2"/>
  <c r="I962" i="2"/>
  <c r="H962" i="2"/>
  <c r="G962" i="2"/>
  <c r="M961" i="2"/>
  <c r="L961" i="2"/>
  <c r="K961" i="2"/>
  <c r="J961" i="2"/>
  <c r="I961" i="2"/>
  <c r="H961" i="2"/>
  <c r="G961" i="2"/>
  <c r="M960" i="2"/>
  <c r="L960" i="2"/>
  <c r="K960" i="2"/>
  <c r="J960" i="2"/>
  <c r="I960" i="2"/>
  <c r="H960" i="2"/>
  <c r="G960" i="2"/>
  <c r="M959" i="2"/>
  <c r="L959" i="2"/>
  <c r="K959" i="2"/>
  <c r="J959" i="2"/>
  <c r="I959" i="2"/>
  <c r="H959" i="2"/>
  <c r="G959" i="2"/>
  <c r="M958" i="2"/>
  <c r="L958" i="2"/>
  <c r="K958" i="2"/>
  <c r="J958" i="2"/>
  <c r="I958" i="2"/>
  <c r="H958" i="2"/>
  <c r="G958" i="2"/>
  <c r="M957" i="2"/>
  <c r="L957" i="2"/>
  <c r="K957" i="2"/>
  <c r="J957" i="2"/>
  <c r="I957" i="2"/>
  <c r="H957" i="2"/>
  <c r="G957" i="2"/>
  <c r="M956" i="2"/>
  <c r="L956" i="2"/>
  <c r="K956" i="2"/>
  <c r="J956" i="2"/>
  <c r="I956" i="2"/>
  <c r="H956" i="2"/>
  <c r="G956" i="2"/>
  <c r="M955" i="2"/>
  <c r="L955" i="2"/>
  <c r="K955" i="2"/>
  <c r="J955" i="2"/>
  <c r="I955" i="2"/>
  <c r="H955" i="2"/>
  <c r="G955" i="2"/>
  <c r="M954" i="2"/>
  <c r="L954" i="2"/>
  <c r="K954" i="2"/>
  <c r="J954" i="2"/>
  <c r="I954" i="2"/>
  <c r="H954" i="2"/>
  <c r="G954" i="2"/>
  <c r="M953" i="2"/>
  <c r="L953" i="2"/>
  <c r="K953" i="2"/>
  <c r="J953" i="2"/>
  <c r="I953" i="2"/>
  <c r="H953" i="2"/>
  <c r="G953" i="2"/>
  <c r="M952" i="2"/>
  <c r="L952" i="2"/>
  <c r="K952" i="2"/>
  <c r="J952" i="2"/>
  <c r="I952" i="2"/>
  <c r="H952" i="2"/>
  <c r="G952" i="2"/>
  <c r="M951" i="2"/>
  <c r="L951" i="2"/>
  <c r="K951" i="2"/>
  <c r="J951" i="2"/>
  <c r="I951" i="2"/>
  <c r="H951" i="2"/>
  <c r="G951" i="2"/>
  <c r="M950" i="2"/>
  <c r="L950" i="2"/>
  <c r="K950" i="2"/>
  <c r="J950" i="2"/>
  <c r="I950" i="2"/>
  <c r="H950" i="2"/>
  <c r="G950" i="2"/>
  <c r="M949" i="2"/>
  <c r="L949" i="2"/>
  <c r="K949" i="2"/>
  <c r="J949" i="2"/>
  <c r="I949" i="2"/>
  <c r="H949" i="2"/>
  <c r="G949" i="2"/>
  <c r="M948" i="2"/>
  <c r="L948" i="2"/>
  <c r="K948" i="2"/>
  <c r="J948" i="2"/>
  <c r="I948" i="2"/>
  <c r="H948" i="2"/>
  <c r="G948" i="2"/>
  <c r="M947" i="2"/>
  <c r="L947" i="2"/>
  <c r="K947" i="2"/>
  <c r="J947" i="2"/>
  <c r="I947" i="2"/>
  <c r="H947" i="2"/>
  <c r="G947" i="2"/>
  <c r="M946" i="2"/>
  <c r="L946" i="2"/>
  <c r="K946" i="2"/>
  <c r="J946" i="2"/>
  <c r="I946" i="2"/>
  <c r="H946" i="2"/>
  <c r="G946" i="2"/>
  <c r="M945" i="2"/>
  <c r="L945" i="2"/>
  <c r="K945" i="2"/>
  <c r="J945" i="2"/>
  <c r="I945" i="2"/>
  <c r="H945" i="2"/>
  <c r="G945" i="2"/>
  <c r="M944" i="2"/>
  <c r="L944" i="2"/>
  <c r="K944" i="2"/>
  <c r="J944" i="2"/>
  <c r="I944" i="2"/>
  <c r="H944" i="2"/>
  <c r="G944" i="2"/>
  <c r="M943" i="2"/>
  <c r="L943" i="2"/>
  <c r="K943" i="2"/>
  <c r="J943" i="2"/>
  <c r="I943" i="2"/>
  <c r="H943" i="2"/>
  <c r="G943" i="2"/>
  <c r="M942" i="2"/>
  <c r="L942" i="2"/>
  <c r="K942" i="2"/>
  <c r="J942" i="2"/>
  <c r="I942" i="2"/>
  <c r="H942" i="2"/>
  <c r="G942" i="2"/>
  <c r="M941" i="2"/>
  <c r="L941" i="2"/>
  <c r="K941" i="2"/>
  <c r="J941" i="2"/>
  <c r="I941" i="2"/>
  <c r="H941" i="2"/>
  <c r="G941" i="2"/>
  <c r="M940" i="2"/>
  <c r="L940" i="2"/>
  <c r="K940" i="2"/>
  <c r="J940" i="2"/>
  <c r="I940" i="2"/>
  <c r="H940" i="2"/>
  <c r="G940" i="2"/>
  <c r="M939" i="2"/>
  <c r="L939" i="2"/>
  <c r="K939" i="2"/>
  <c r="J939" i="2"/>
  <c r="I939" i="2"/>
  <c r="H939" i="2"/>
  <c r="G939" i="2"/>
  <c r="M938" i="2"/>
  <c r="L938" i="2"/>
  <c r="K938" i="2"/>
  <c r="J938" i="2"/>
  <c r="I938" i="2"/>
  <c r="H938" i="2"/>
  <c r="G938" i="2"/>
  <c r="M937" i="2"/>
  <c r="L937" i="2"/>
  <c r="K937" i="2"/>
  <c r="J937" i="2"/>
  <c r="I937" i="2"/>
  <c r="H937" i="2"/>
  <c r="G937" i="2"/>
  <c r="M936" i="2"/>
  <c r="L936" i="2"/>
  <c r="K936" i="2"/>
  <c r="J936" i="2"/>
  <c r="I936" i="2"/>
  <c r="H936" i="2"/>
  <c r="G936" i="2"/>
  <c r="M935" i="2"/>
  <c r="L935" i="2"/>
  <c r="K935" i="2"/>
  <c r="J935" i="2"/>
  <c r="I935" i="2"/>
  <c r="H935" i="2"/>
  <c r="G935" i="2"/>
  <c r="M934" i="2"/>
  <c r="L934" i="2"/>
  <c r="K934" i="2"/>
  <c r="J934" i="2"/>
  <c r="I934" i="2"/>
  <c r="H934" i="2"/>
  <c r="G934" i="2"/>
  <c r="M933" i="2"/>
  <c r="L933" i="2"/>
  <c r="K933" i="2"/>
  <c r="J933" i="2"/>
  <c r="I933" i="2"/>
  <c r="H933" i="2"/>
  <c r="G933" i="2"/>
  <c r="M932" i="2"/>
  <c r="L932" i="2"/>
  <c r="K932" i="2"/>
  <c r="J932" i="2"/>
  <c r="I932" i="2"/>
  <c r="H932" i="2"/>
  <c r="G932" i="2"/>
  <c r="M931" i="2"/>
  <c r="L931" i="2"/>
  <c r="K931" i="2"/>
  <c r="J931" i="2"/>
  <c r="I931" i="2"/>
  <c r="H931" i="2"/>
  <c r="G931" i="2"/>
  <c r="M930" i="2"/>
  <c r="L930" i="2"/>
  <c r="K930" i="2"/>
  <c r="J930" i="2"/>
  <c r="I930" i="2"/>
  <c r="H930" i="2"/>
  <c r="G930" i="2"/>
  <c r="M929" i="2"/>
  <c r="L929" i="2"/>
  <c r="K929" i="2"/>
  <c r="J929" i="2"/>
  <c r="I929" i="2"/>
  <c r="H929" i="2"/>
  <c r="G929" i="2"/>
  <c r="M928" i="2"/>
  <c r="L928" i="2"/>
  <c r="K928" i="2"/>
  <c r="J928" i="2"/>
  <c r="I928" i="2"/>
  <c r="H928" i="2"/>
  <c r="G928" i="2"/>
  <c r="M927" i="2"/>
  <c r="L927" i="2"/>
  <c r="K927" i="2"/>
  <c r="J927" i="2"/>
  <c r="I927" i="2"/>
  <c r="H927" i="2"/>
  <c r="G927" i="2"/>
  <c r="M926" i="2"/>
  <c r="L926" i="2"/>
  <c r="K926" i="2"/>
  <c r="J926" i="2"/>
  <c r="I926" i="2"/>
  <c r="H926" i="2"/>
  <c r="G926" i="2"/>
  <c r="M925" i="2"/>
  <c r="L925" i="2"/>
  <c r="K925" i="2"/>
  <c r="J925" i="2"/>
  <c r="I925" i="2"/>
  <c r="H925" i="2"/>
  <c r="G925" i="2"/>
  <c r="M924" i="2"/>
  <c r="L924" i="2"/>
  <c r="K924" i="2"/>
  <c r="J924" i="2"/>
  <c r="I924" i="2"/>
  <c r="H924" i="2"/>
  <c r="G924" i="2"/>
  <c r="M923" i="2"/>
  <c r="L923" i="2"/>
  <c r="K923" i="2"/>
  <c r="J923" i="2"/>
  <c r="I923" i="2"/>
  <c r="H923" i="2"/>
  <c r="G923" i="2"/>
  <c r="M922" i="2"/>
  <c r="L922" i="2"/>
  <c r="K922" i="2"/>
  <c r="J922" i="2"/>
  <c r="I922" i="2"/>
  <c r="H922" i="2"/>
  <c r="G922" i="2"/>
  <c r="M921" i="2"/>
  <c r="L921" i="2"/>
  <c r="K921" i="2"/>
  <c r="J921" i="2"/>
  <c r="I921" i="2"/>
  <c r="H921" i="2"/>
  <c r="G921" i="2"/>
  <c r="M920" i="2"/>
  <c r="L920" i="2"/>
  <c r="K920" i="2"/>
  <c r="J920" i="2"/>
  <c r="I920" i="2"/>
  <c r="H920" i="2"/>
  <c r="G920" i="2"/>
  <c r="M919" i="2"/>
  <c r="L919" i="2"/>
  <c r="K919" i="2"/>
  <c r="J919" i="2"/>
  <c r="I919" i="2"/>
  <c r="H919" i="2"/>
  <c r="G919" i="2"/>
  <c r="M918" i="2"/>
  <c r="L918" i="2"/>
  <c r="K918" i="2"/>
  <c r="J918" i="2"/>
  <c r="I918" i="2"/>
  <c r="H918" i="2"/>
  <c r="G918" i="2"/>
  <c r="M917" i="2"/>
  <c r="L917" i="2"/>
  <c r="K917" i="2"/>
  <c r="J917" i="2"/>
  <c r="I917" i="2"/>
  <c r="H917" i="2"/>
  <c r="G917" i="2"/>
  <c r="M916" i="2"/>
  <c r="L916" i="2"/>
  <c r="K916" i="2"/>
  <c r="J916" i="2"/>
  <c r="I916" i="2"/>
  <c r="H916" i="2"/>
  <c r="G916" i="2"/>
  <c r="M915" i="2"/>
  <c r="L915" i="2"/>
  <c r="K915" i="2"/>
  <c r="J915" i="2"/>
  <c r="I915" i="2"/>
  <c r="H915" i="2"/>
  <c r="G915" i="2"/>
  <c r="M914" i="2"/>
  <c r="L914" i="2"/>
  <c r="K914" i="2"/>
  <c r="J914" i="2"/>
  <c r="I914" i="2"/>
  <c r="H914" i="2"/>
  <c r="G914" i="2"/>
  <c r="M913" i="2"/>
  <c r="L913" i="2"/>
  <c r="K913" i="2"/>
  <c r="J913" i="2"/>
  <c r="I913" i="2"/>
  <c r="H913" i="2"/>
  <c r="G913" i="2"/>
  <c r="M912" i="2"/>
  <c r="L912" i="2"/>
  <c r="K912" i="2"/>
  <c r="J912" i="2"/>
  <c r="I912" i="2"/>
  <c r="H912" i="2"/>
  <c r="G912" i="2"/>
  <c r="M911" i="2"/>
  <c r="L911" i="2"/>
  <c r="K911" i="2"/>
  <c r="J911" i="2"/>
  <c r="I911" i="2"/>
  <c r="H911" i="2"/>
  <c r="G911" i="2"/>
  <c r="M910" i="2"/>
  <c r="L910" i="2"/>
  <c r="K910" i="2"/>
  <c r="J910" i="2"/>
  <c r="I910" i="2"/>
  <c r="H910" i="2"/>
  <c r="G910" i="2"/>
  <c r="M909" i="2"/>
  <c r="L909" i="2"/>
  <c r="K909" i="2"/>
  <c r="J909" i="2"/>
  <c r="I909" i="2"/>
  <c r="H909" i="2"/>
  <c r="G909" i="2"/>
  <c r="M908" i="2"/>
  <c r="L908" i="2"/>
  <c r="K908" i="2"/>
  <c r="J908" i="2"/>
  <c r="I908" i="2"/>
  <c r="H908" i="2"/>
  <c r="G908" i="2"/>
  <c r="M907" i="2"/>
  <c r="L907" i="2"/>
  <c r="K907" i="2"/>
  <c r="J907" i="2"/>
  <c r="I907" i="2"/>
  <c r="H907" i="2"/>
  <c r="G907" i="2"/>
  <c r="M906" i="2"/>
  <c r="L906" i="2"/>
  <c r="K906" i="2"/>
  <c r="J906" i="2"/>
  <c r="I906" i="2"/>
  <c r="H906" i="2"/>
  <c r="G906" i="2"/>
  <c r="M905" i="2"/>
  <c r="L905" i="2"/>
  <c r="K905" i="2"/>
  <c r="J905" i="2"/>
  <c r="I905" i="2"/>
  <c r="H905" i="2"/>
  <c r="G905" i="2"/>
  <c r="M904" i="2"/>
  <c r="L904" i="2"/>
  <c r="K904" i="2"/>
  <c r="J904" i="2"/>
  <c r="I904" i="2"/>
  <c r="H904" i="2"/>
  <c r="G904" i="2"/>
  <c r="M903" i="2"/>
  <c r="L903" i="2"/>
  <c r="K903" i="2"/>
  <c r="J903" i="2"/>
  <c r="I903" i="2"/>
  <c r="H903" i="2"/>
  <c r="G903" i="2"/>
  <c r="M902" i="2"/>
  <c r="L902" i="2"/>
  <c r="K902" i="2"/>
  <c r="J902" i="2"/>
  <c r="I902" i="2"/>
  <c r="H902" i="2"/>
  <c r="G902" i="2"/>
  <c r="M901" i="2"/>
  <c r="L901" i="2"/>
  <c r="K901" i="2"/>
  <c r="J901" i="2"/>
  <c r="I901" i="2"/>
  <c r="H901" i="2"/>
  <c r="G901" i="2"/>
  <c r="M900" i="2"/>
  <c r="L900" i="2"/>
  <c r="K900" i="2"/>
  <c r="J900" i="2"/>
  <c r="I900" i="2"/>
  <c r="H900" i="2"/>
  <c r="G900" i="2"/>
  <c r="M899" i="2"/>
  <c r="L899" i="2"/>
  <c r="K899" i="2"/>
  <c r="J899" i="2"/>
  <c r="I899" i="2"/>
  <c r="H899" i="2"/>
  <c r="G899" i="2"/>
  <c r="M898" i="2"/>
  <c r="L898" i="2"/>
  <c r="K898" i="2"/>
  <c r="J898" i="2"/>
  <c r="I898" i="2"/>
  <c r="H898" i="2"/>
  <c r="G898" i="2"/>
  <c r="M897" i="2"/>
  <c r="L897" i="2"/>
  <c r="K897" i="2"/>
  <c r="J897" i="2"/>
  <c r="I897" i="2"/>
  <c r="H897" i="2"/>
  <c r="G897" i="2"/>
  <c r="M896" i="2"/>
  <c r="L896" i="2"/>
  <c r="K896" i="2"/>
  <c r="J896" i="2"/>
  <c r="I896" i="2"/>
  <c r="H896" i="2"/>
  <c r="G896" i="2"/>
  <c r="M895" i="2"/>
  <c r="L895" i="2"/>
  <c r="K895" i="2"/>
  <c r="J895" i="2"/>
  <c r="I895" i="2"/>
  <c r="H895" i="2"/>
  <c r="G895" i="2"/>
  <c r="M894" i="2"/>
  <c r="L894" i="2"/>
  <c r="K894" i="2"/>
  <c r="J894" i="2"/>
  <c r="I894" i="2"/>
  <c r="H894" i="2"/>
  <c r="G894" i="2"/>
  <c r="M893" i="2"/>
  <c r="L893" i="2"/>
  <c r="K893" i="2"/>
  <c r="J893" i="2"/>
  <c r="I893" i="2"/>
  <c r="H893" i="2"/>
  <c r="G893" i="2"/>
  <c r="M892" i="2"/>
  <c r="L892" i="2"/>
  <c r="K892" i="2"/>
  <c r="J892" i="2"/>
  <c r="I892" i="2"/>
  <c r="H892" i="2"/>
  <c r="G892" i="2"/>
  <c r="M891" i="2"/>
  <c r="L891" i="2"/>
  <c r="K891" i="2"/>
  <c r="J891" i="2"/>
  <c r="I891" i="2"/>
  <c r="H891" i="2"/>
  <c r="G891" i="2"/>
  <c r="M890" i="2"/>
  <c r="L890" i="2"/>
  <c r="K890" i="2"/>
  <c r="J890" i="2"/>
  <c r="I890" i="2"/>
  <c r="H890" i="2"/>
  <c r="G890" i="2"/>
  <c r="M889" i="2"/>
  <c r="L889" i="2"/>
  <c r="K889" i="2"/>
  <c r="J889" i="2"/>
  <c r="I889" i="2"/>
  <c r="H889" i="2"/>
  <c r="G889" i="2"/>
  <c r="M888" i="2"/>
  <c r="L888" i="2"/>
  <c r="K888" i="2"/>
  <c r="J888" i="2"/>
  <c r="I888" i="2"/>
  <c r="H888" i="2"/>
  <c r="G888" i="2"/>
  <c r="M887" i="2"/>
  <c r="L887" i="2"/>
  <c r="K887" i="2"/>
  <c r="J887" i="2"/>
  <c r="I887" i="2"/>
  <c r="H887" i="2"/>
  <c r="G887" i="2"/>
  <c r="M886" i="2"/>
  <c r="L886" i="2"/>
  <c r="K886" i="2"/>
  <c r="J886" i="2"/>
  <c r="I886" i="2"/>
  <c r="H886" i="2"/>
  <c r="G886" i="2"/>
  <c r="M885" i="2"/>
  <c r="L885" i="2"/>
  <c r="K885" i="2"/>
  <c r="J885" i="2"/>
  <c r="I885" i="2"/>
  <c r="H885" i="2"/>
  <c r="G885" i="2"/>
  <c r="M884" i="2"/>
  <c r="L884" i="2"/>
  <c r="K884" i="2"/>
  <c r="J884" i="2"/>
  <c r="I884" i="2"/>
  <c r="H884" i="2"/>
  <c r="G884" i="2"/>
  <c r="M883" i="2"/>
  <c r="L883" i="2"/>
  <c r="K883" i="2"/>
  <c r="J883" i="2"/>
  <c r="I883" i="2"/>
  <c r="H883" i="2"/>
  <c r="G883" i="2"/>
  <c r="M882" i="2"/>
  <c r="L882" i="2"/>
  <c r="K882" i="2"/>
  <c r="J882" i="2"/>
  <c r="I882" i="2"/>
  <c r="H882" i="2"/>
  <c r="G882" i="2"/>
  <c r="M881" i="2"/>
  <c r="L881" i="2"/>
  <c r="K881" i="2"/>
  <c r="J881" i="2"/>
  <c r="I881" i="2"/>
  <c r="H881" i="2"/>
  <c r="G881" i="2"/>
  <c r="M880" i="2"/>
  <c r="L880" i="2"/>
  <c r="K880" i="2"/>
  <c r="J880" i="2"/>
  <c r="I880" i="2"/>
  <c r="H880" i="2"/>
  <c r="G880" i="2"/>
  <c r="M879" i="2"/>
  <c r="L879" i="2"/>
  <c r="K879" i="2"/>
  <c r="J879" i="2"/>
  <c r="I879" i="2"/>
  <c r="H879" i="2"/>
  <c r="G879" i="2"/>
  <c r="M878" i="2"/>
  <c r="L878" i="2"/>
  <c r="K878" i="2"/>
  <c r="J878" i="2"/>
  <c r="I878" i="2"/>
  <c r="H878" i="2"/>
  <c r="G878" i="2"/>
  <c r="M877" i="2"/>
  <c r="L877" i="2"/>
  <c r="K877" i="2"/>
  <c r="J877" i="2"/>
  <c r="I877" i="2"/>
  <c r="H877" i="2"/>
  <c r="G877" i="2"/>
  <c r="M876" i="2"/>
  <c r="L876" i="2"/>
  <c r="K876" i="2"/>
  <c r="J876" i="2"/>
  <c r="I876" i="2"/>
  <c r="H876" i="2"/>
  <c r="G876" i="2"/>
  <c r="M875" i="2"/>
  <c r="L875" i="2"/>
  <c r="K875" i="2"/>
  <c r="J875" i="2"/>
  <c r="I875" i="2"/>
  <c r="H875" i="2"/>
  <c r="G875" i="2"/>
  <c r="M874" i="2"/>
  <c r="L874" i="2"/>
  <c r="K874" i="2"/>
  <c r="J874" i="2"/>
  <c r="I874" i="2"/>
  <c r="H874" i="2"/>
  <c r="G874" i="2"/>
  <c r="M873" i="2"/>
  <c r="L873" i="2"/>
  <c r="K873" i="2"/>
  <c r="J873" i="2"/>
  <c r="I873" i="2"/>
  <c r="H873" i="2"/>
  <c r="G873" i="2"/>
  <c r="M872" i="2"/>
  <c r="L872" i="2"/>
  <c r="K872" i="2"/>
  <c r="J872" i="2"/>
  <c r="I872" i="2"/>
  <c r="H872" i="2"/>
  <c r="G872" i="2"/>
  <c r="M871" i="2"/>
  <c r="L871" i="2"/>
  <c r="K871" i="2"/>
  <c r="J871" i="2"/>
  <c r="I871" i="2"/>
  <c r="H871" i="2"/>
  <c r="G871" i="2"/>
  <c r="M870" i="2"/>
  <c r="L870" i="2"/>
  <c r="K870" i="2"/>
  <c r="J870" i="2"/>
  <c r="I870" i="2"/>
  <c r="H870" i="2"/>
  <c r="G870" i="2"/>
  <c r="M869" i="2"/>
  <c r="L869" i="2"/>
  <c r="K869" i="2"/>
  <c r="J869" i="2"/>
  <c r="I869" i="2"/>
  <c r="H869" i="2"/>
  <c r="G869" i="2"/>
  <c r="M868" i="2"/>
  <c r="L868" i="2"/>
  <c r="K868" i="2"/>
  <c r="J868" i="2"/>
  <c r="I868" i="2"/>
  <c r="H868" i="2"/>
  <c r="G868" i="2"/>
  <c r="M867" i="2"/>
  <c r="L867" i="2"/>
  <c r="K867" i="2"/>
  <c r="J867" i="2"/>
  <c r="I867" i="2"/>
  <c r="H867" i="2"/>
  <c r="G867" i="2"/>
  <c r="M866" i="2"/>
  <c r="L866" i="2"/>
  <c r="K866" i="2"/>
  <c r="J866" i="2"/>
  <c r="I866" i="2"/>
  <c r="H866" i="2"/>
  <c r="G866" i="2"/>
  <c r="M865" i="2"/>
  <c r="L865" i="2"/>
  <c r="K865" i="2"/>
  <c r="J865" i="2"/>
  <c r="I865" i="2"/>
  <c r="H865" i="2"/>
  <c r="G865" i="2"/>
  <c r="M864" i="2"/>
  <c r="L864" i="2"/>
  <c r="K864" i="2"/>
  <c r="J864" i="2"/>
  <c r="I864" i="2"/>
  <c r="H864" i="2"/>
  <c r="G864" i="2"/>
  <c r="M863" i="2"/>
  <c r="L863" i="2"/>
  <c r="K863" i="2"/>
  <c r="J863" i="2"/>
  <c r="I863" i="2"/>
  <c r="H863" i="2"/>
  <c r="G863" i="2"/>
  <c r="M862" i="2"/>
  <c r="L862" i="2"/>
  <c r="K862" i="2"/>
  <c r="J862" i="2"/>
  <c r="I862" i="2"/>
  <c r="H862" i="2"/>
  <c r="G862" i="2"/>
  <c r="M861" i="2"/>
  <c r="L861" i="2"/>
  <c r="K861" i="2"/>
  <c r="J861" i="2"/>
  <c r="I861" i="2"/>
  <c r="H861" i="2"/>
  <c r="G861" i="2"/>
  <c r="M860" i="2"/>
  <c r="L860" i="2"/>
  <c r="K860" i="2"/>
  <c r="J860" i="2"/>
  <c r="I860" i="2"/>
  <c r="H860" i="2"/>
  <c r="G860" i="2"/>
  <c r="M859" i="2"/>
  <c r="L859" i="2"/>
  <c r="K859" i="2"/>
  <c r="J859" i="2"/>
  <c r="I859" i="2"/>
  <c r="H859" i="2"/>
  <c r="G859" i="2"/>
  <c r="M858" i="2"/>
  <c r="L858" i="2"/>
  <c r="K858" i="2"/>
  <c r="J858" i="2"/>
  <c r="I858" i="2"/>
  <c r="H858" i="2"/>
  <c r="G858" i="2"/>
  <c r="M857" i="2"/>
  <c r="L857" i="2"/>
  <c r="K857" i="2"/>
  <c r="J857" i="2"/>
  <c r="I857" i="2"/>
  <c r="H857" i="2"/>
  <c r="G857" i="2"/>
  <c r="M856" i="2"/>
  <c r="L856" i="2"/>
  <c r="K856" i="2"/>
  <c r="J856" i="2"/>
  <c r="I856" i="2"/>
  <c r="H856" i="2"/>
  <c r="G856" i="2"/>
  <c r="M855" i="2"/>
  <c r="L855" i="2"/>
  <c r="K855" i="2"/>
  <c r="J855" i="2"/>
  <c r="I855" i="2"/>
  <c r="H855" i="2"/>
  <c r="G855" i="2"/>
  <c r="M854" i="2"/>
  <c r="L854" i="2"/>
  <c r="K854" i="2"/>
  <c r="J854" i="2"/>
  <c r="I854" i="2"/>
  <c r="H854" i="2"/>
  <c r="G854" i="2"/>
  <c r="M853" i="2"/>
  <c r="L853" i="2"/>
  <c r="K853" i="2"/>
  <c r="J853" i="2"/>
  <c r="I853" i="2"/>
  <c r="H853" i="2"/>
  <c r="G853" i="2"/>
  <c r="M852" i="2"/>
  <c r="L852" i="2"/>
  <c r="K852" i="2"/>
  <c r="J852" i="2"/>
  <c r="I852" i="2"/>
  <c r="H852" i="2"/>
  <c r="G852" i="2"/>
  <c r="M851" i="2"/>
  <c r="L851" i="2"/>
  <c r="K851" i="2"/>
  <c r="J851" i="2"/>
  <c r="I851" i="2"/>
  <c r="H851" i="2"/>
  <c r="G851" i="2"/>
  <c r="M850" i="2"/>
  <c r="L850" i="2"/>
  <c r="K850" i="2"/>
  <c r="J850" i="2"/>
  <c r="I850" i="2"/>
  <c r="H850" i="2"/>
  <c r="G850" i="2"/>
  <c r="M849" i="2"/>
  <c r="L849" i="2"/>
  <c r="K849" i="2"/>
  <c r="J849" i="2"/>
  <c r="I849" i="2"/>
  <c r="H849" i="2"/>
  <c r="G849" i="2"/>
  <c r="M848" i="2"/>
  <c r="L848" i="2"/>
  <c r="K848" i="2"/>
  <c r="J848" i="2"/>
  <c r="I848" i="2"/>
  <c r="H848" i="2"/>
  <c r="G848" i="2"/>
  <c r="M847" i="2"/>
  <c r="L847" i="2"/>
  <c r="K847" i="2"/>
  <c r="J847" i="2"/>
  <c r="I847" i="2"/>
  <c r="H847" i="2"/>
  <c r="G847" i="2"/>
  <c r="M846" i="2"/>
  <c r="L846" i="2"/>
  <c r="K846" i="2"/>
  <c r="J846" i="2"/>
  <c r="I846" i="2"/>
  <c r="H846" i="2"/>
  <c r="G846" i="2"/>
  <c r="M845" i="2"/>
  <c r="L845" i="2"/>
  <c r="K845" i="2"/>
  <c r="J845" i="2"/>
  <c r="I845" i="2"/>
  <c r="H845" i="2"/>
  <c r="G845" i="2"/>
  <c r="M844" i="2"/>
  <c r="L844" i="2"/>
  <c r="K844" i="2"/>
  <c r="J844" i="2"/>
  <c r="I844" i="2"/>
  <c r="H844" i="2"/>
  <c r="G844" i="2"/>
  <c r="M843" i="2"/>
  <c r="L843" i="2"/>
  <c r="K843" i="2"/>
  <c r="J843" i="2"/>
  <c r="I843" i="2"/>
  <c r="H843" i="2"/>
  <c r="G843" i="2"/>
  <c r="M842" i="2"/>
  <c r="L842" i="2"/>
  <c r="K842" i="2"/>
  <c r="J842" i="2"/>
  <c r="I842" i="2"/>
  <c r="H842" i="2"/>
  <c r="G842" i="2"/>
  <c r="M841" i="2"/>
  <c r="L841" i="2"/>
  <c r="K841" i="2"/>
  <c r="J841" i="2"/>
  <c r="I841" i="2"/>
  <c r="H841" i="2"/>
  <c r="G841" i="2"/>
  <c r="M840" i="2"/>
  <c r="L840" i="2"/>
  <c r="K840" i="2"/>
  <c r="J840" i="2"/>
  <c r="I840" i="2"/>
  <c r="H840" i="2"/>
  <c r="G840" i="2"/>
  <c r="M839" i="2"/>
  <c r="L839" i="2"/>
  <c r="K839" i="2"/>
  <c r="J839" i="2"/>
  <c r="I839" i="2"/>
  <c r="H839" i="2"/>
  <c r="G839" i="2"/>
  <c r="M838" i="2"/>
  <c r="L838" i="2"/>
  <c r="K838" i="2"/>
  <c r="J838" i="2"/>
  <c r="I838" i="2"/>
  <c r="H838" i="2"/>
  <c r="G838" i="2"/>
  <c r="M837" i="2"/>
  <c r="L837" i="2"/>
  <c r="K837" i="2"/>
  <c r="J837" i="2"/>
  <c r="I837" i="2"/>
  <c r="H837" i="2"/>
  <c r="G837" i="2"/>
  <c r="M836" i="2"/>
  <c r="L836" i="2"/>
  <c r="K836" i="2"/>
  <c r="J836" i="2"/>
  <c r="I836" i="2"/>
  <c r="H836" i="2"/>
  <c r="G836" i="2"/>
  <c r="M835" i="2"/>
  <c r="L835" i="2"/>
  <c r="K835" i="2"/>
  <c r="J835" i="2"/>
  <c r="I835" i="2"/>
  <c r="H835" i="2"/>
  <c r="G835" i="2"/>
  <c r="M834" i="2"/>
  <c r="L834" i="2"/>
  <c r="K834" i="2"/>
  <c r="J834" i="2"/>
  <c r="I834" i="2"/>
  <c r="H834" i="2"/>
  <c r="G834" i="2"/>
  <c r="M833" i="2"/>
  <c r="L833" i="2"/>
  <c r="K833" i="2"/>
  <c r="J833" i="2"/>
  <c r="I833" i="2"/>
  <c r="H833" i="2"/>
  <c r="G833" i="2"/>
  <c r="M832" i="2"/>
  <c r="L832" i="2"/>
  <c r="K832" i="2"/>
  <c r="J832" i="2"/>
  <c r="I832" i="2"/>
  <c r="H832" i="2"/>
  <c r="G832" i="2"/>
  <c r="M831" i="2"/>
  <c r="L831" i="2"/>
  <c r="K831" i="2"/>
  <c r="J831" i="2"/>
  <c r="I831" i="2"/>
  <c r="H831" i="2"/>
  <c r="G831" i="2"/>
  <c r="M830" i="2"/>
  <c r="L830" i="2"/>
  <c r="K830" i="2"/>
  <c r="J830" i="2"/>
  <c r="I830" i="2"/>
  <c r="H830" i="2"/>
  <c r="G830" i="2"/>
  <c r="M829" i="2"/>
  <c r="L829" i="2"/>
  <c r="K829" i="2"/>
  <c r="J829" i="2"/>
  <c r="I829" i="2"/>
  <c r="H829" i="2"/>
  <c r="G829" i="2"/>
  <c r="M828" i="2"/>
  <c r="L828" i="2"/>
  <c r="K828" i="2"/>
  <c r="J828" i="2"/>
  <c r="I828" i="2"/>
  <c r="H828" i="2"/>
  <c r="G828" i="2"/>
  <c r="M827" i="2"/>
  <c r="L827" i="2"/>
  <c r="K827" i="2"/>
  <c r="J827" i="2"/>
  <c r="I827" i="2"/>
  <c r="H827" i="2"/>
  <c r="G827" i="2"/>
  <c r="M826" i="2"/>
  <c r="L826" i="2"/>
  <c r="K826" i="2"/>
  <c r="J826" i="2"/>
  <c r="I826" i="2"/>
  <c r="H826" i="2"/>
  <c r="G826" i="2"/>
  <c r="M825" i="2"/>
  <c r="L825" i="2"/>
  <c r="K825" i="2"/>
  <c r="J825" i="2"/>
  <c r="I825" i="2"/>
  <c r="H825" i="2"/>
  <c r="G825" i="2"/>
  <c r="M824" i="2"/>
  <c r="L824" i="2"/>
  <c r="K824" i="2"/>
  <c r="J824" i="2"/>
  <c r="I824" i="2"/>
  <c r="H824" i="2"/>
  <c r="G824" i="2"/>
  <c r="M823" i="2"/>
  <c r="L823" i="2"/>
  <c r="K823" i="2"/>
  <c r="J823" i="2"/>
  <c r="I823" i="2"/>
  <c r="H823" i="2"/>
  <c r="G823" i="2"/>
  <c r="M822" i="2"/>
  <c r="L822" i="2"/>
  <c r="K822" i="2"/>
  <c r="J822" i="2"/>
  <c r="I822" i="2"/>
  <c r="H822" i="2"/>
  <c r="G822" i="2"/>
  <c r="M821" i="2"/>
  <c r="L821" i="2"/>
  <c r="K821" i="2"/>
  <c r="J821" i="2"/>
  <c r="I821" i="2"/>
  <c r="H821" i="2"/>
  <c r="G821" i="2"/>
  <c r="M820" i="2"/>
  <c r="L820" i="2"/>
  <c r="K820" i="2"/>
  <c r="J820" i="2"/>
  <c r="I820" i="2"/>
  <c r="H820" i="2"/>
  <c r="G820" i="2"/>
  <c r="M819" i="2"/>
  <c r="L819" i="2"/>
  <c r="K819" i="2"/>
  <c r="J819" i="2"/>
  <c r="I819" i="2"/>
  <c r="H819" i="2"/>
  <c r="G819" i="2"/>
  <c r="M818" i="2"/>
  <c r="L818" i="2"/>
  <c r="K818" i="2"/>
  <c r="J818" i="2"/>
  <c r="I818" i="2"/>
  <c r="H818" i="2"/>
  <c r="G818" i="2"/>
  <c r="M817" i="2"/>
  <c r="L817" i="2"/>
  <c r="K817" i="2"/>
  <c r="J817" i="2"/>
  <c r="I817" i="2"/>
  <c r="H817" i="2"/>
  <c r="G817" i="2"/>
  <c r="M816" i="2"/>
  <c r="L816" i="2"/>
  <c r="K816" i="2"/>
  <c r="J816" i="2"/>
  <c r="I816" i="2"/>
  <c r="H816" i="2"/>
  <c r="G816" i="2"/>
  <c r="M815" i="2"/>
  <c r="L815" i="2"/>
  <c r="K815" i="2"/>
  <c r="J815" i="2"/>
  <c r="I815" i="2"/>
  <c r="H815" i="2"/>
  <c r="G815" i="2"/>
  <c r="M814" i="2"/>
  <c r="L814" i="2"/>
  <c r="K814" i="2"/>
  <c r="J814" i="2"/>
  <c r="I814" i="2"/>
  <c r="H814" i="2"/>
  <c r="G814" i="2"/>
  <c r="M813" i="2"/>
  <c r="L813" i="2"/>
  <c r="K813" i="2"/>
  <c r="J813" i="2"/>
  <c r="I813" i="2"/>
  <c r="H813" i="2"/>
  <c r="G813" i="2"/>
  <c r="M812" i="2"/>
  <c r="L812" i="2"/>
  <c r="K812" i="2"/>
  <c r="J812" i="2"/>
  <c r="I812" i="2"/>
  <c r="H812" i="2"/>
  <c r="G812" i="2"/>
  <c r="M811" i="2"/>
  <c r="L811" i="2"/>
  <c r="K811" i="2"/>
  <c r="J811" i="2"/>
  <c r="I811" i="2"/>
  <c r="H811" i="2"/>
  <c r="G811" i="2"/>
  <c r="M810" i="2"/>
  <c r="L810" i="2"/>
  <c r="K810" i="2"/>
  <c r="J810" i="2"/>
  <c r="I810" i="2"/>
  <c r="H810" i="2"/>
  <c r="G810" i="2"/>
  <c r="M809" i="2"/>
  <c r="L809" i="2"/>
  <c r="K809" i="2"/>
  <c r="J809" i="2"/>
  <c r="I809" i="2"/>
  <c r="H809" i="2"/>
  <c r="G809" i="2"/>
  <c r="M808" i="2"/>
  <c r="L808" i="2"/>
  <c r="K808" i="2"/>
  <c r="J808" i="2"/>
  <c r="I808" i="2"/>
  <c r="H808" i="2"/>
  <c r="G808" i="2"/>
  <c r="M807" i="2"/>
  <c r="L807" i="2"/>
  <c r="K807" i="2"/>
  <c r="J807" i="2"/>
  <c r="I807" i="2"/>
  <c r="H807" i="2"/>
  <c r="G807" i="2"/>
  <c r="M806" i="2"/>
  <c r="L806" i="2"/>
  <c r="K806" i="2"/>
  <c r="J806" i="2"/>
  <c r="I806" i="2"/>
  <c r="H806" i="2"/>
  <c r="G806" i="2"/>
  <c r="M805" i="2"/>
  <c r="L805" i="2"/>
  <c r="K805" i="2"/>
  <c r="J805" i="2"/>
  <c r="I805" i="2"/>
  <c r="H805" i="2"/>
  <c r="G805" i="2"/>
  <c r="M804" i="2"/>
  <c r="L804" i="2"/>
  <c r="K804" i="2"/>
  <c r="J804" i="2"/>
  <c r="I804" i="2"/>
  <c r="H804" i="2"/>
  <c r="G804" i="2"/>
  <c r="M803" i="2"/>
  <c r="L803" i="2"/>
  <c r="K803" i="2"/>
  <c r="J803" i="2"/>
  <c r="I803" i="2"/>
  <c r="H803" i="2"/>
  <c r="G803" i="2"/>
  <c r="M802" i="2"/>
  <c r="L802" i="2"/>
  <c r="K802" i="2"/>
  <c r="J802" i="2"/>
  <c r="I802" i="2"/>
  <c r="H802" i="2"/>
  <c r="G802" i="2"/>
  <c r="M801" i="2"/>
  <c r="L801" i="2"/>
  <c r="K801" i="2"/>
  <c r="J801" i="2"/>
  <c r="I801" i="2"/>
  <c r="H801" i="2"/>
  <c r="G801" i="2"/>
  <c r="M800" i="2"/>
  <c r="L800" i="2"/>
  <c r="K800" i="2"/>
  <c r="J800" i="2"/>
  <c r="I800" i="2"/>
  <c r="H800" i="2"/>
  <c r="G800" i="2"/>
  <c r="M799" i="2"/>
  <c r="L799" i="2"/>
  <c r="K799" i="2"/>
  <c r="J799" i="2"/>
  <c r="I799" i="2"/>
  <c r="H799" i="2"/>
  <c r="G799" i="2"/>
  <c r="M798" i="2"/>
  <c r="L798" i="2"/>
  <c r="K798" i="2"/>
  <c r="J798" i="2"/>
  <c r="I798" i="2"/>
  <c r="H798" i="2"/>
  <c r="G798" i="2"/>
  <c r="M797" i="2"/>
  <c r="L797" i="2"/>
  <c r="K797" i="2"/>
  <c r="J797" i="2"/>
  <c r="I797" i="2"/>
  <c r="H797" i="2"/>
  <c r="G797" i="2"/>
  <c r="M796" i="2"/>
  <c r="L796" i="2"/>
  <c r="K796" i="2"/>
  <c r="J796" i="2"/>
  <c r="I796" i="2"/>
  <c r="H796" i="2"/>
  <c r="G796" i="2"/>
  <c r="M795" i="2"/>
  <c r="L795" i="2"/>
  <c r="K795" i="2"/>
  <c r="J795" i="2"/>
  <c r="I795" i="2"/>
  <c r="H795" i="2"/>
  <c r="G795" i="2"/>
  <c r="M794" i="2"/>
  <c r="L794" i="2"/>
  <c r="K794" i="2"/>
  <c r="J794" i="2"/>
  <c r="I794" i="2"/>
  <c r="H794" i="2"/>
  <c r="G794" i="2"/>
  <c r="M793" i="2"/>
  <c r="L793" i="2"/>
  <c r="K793" i="2"/>
  <c r="J793" i="2"/>
  <c r="I793" i="2"/>
  <c r="H793" i="2"/>
  <c r="G793" i="2"/>
  <c r="M792" i="2"/>
  <c r="L792" i="2"/>
  <c r="K792" i="2"/>
  <c r="J792" i="2"/>
  <c r="I792" i="2"/>
  <c r="H792" i="2"/>
  <c r="G792" i="2"/>
  <c r="M791" i="2"/>
  <c r="L791" i="2"/>
  <c r="K791" i="2"/>
  <c r="J791" i="2"/>
  <c r="I791" i="2"/>
  <c r="H791" i="2"/>
  <c r="G791" i="2"/>
  <c r="M790" i="2"/>
  <c r="L790" i="2"/>
  <c r="K790" i="2"/>
  <c r="J790" i="2"/>
  <c r="I790" i="2"/>
  <c r="H790" i="2"/>
  <c r="G790" i="2"/>
  <c r="M789" i="2"/>
  <c r="L789" i="2"/>
  <c r="K789" i="2"/>
  <c r="J789" i="2"/>
  <c r="I789" i="2"/>
  <c r="H789" i="2"/>
  <c r="G789" i="2"/>
  <c r="M788" i="2"/>
  <c r="L788" i="2"/>
  <c r="K788" i="2"/>
  <c r="J788" i="2"/>
  <c r="I788" i="2"/>
  <c r="H788" i="2"/>
  <c r="G788" i="2"/>
  <c r="M787" i="2"/>
  <c r="L787" i="2"/>
  <c r="K787" i="2"/>
  <c r="J787" i="2"/>
  <c r="I787" i="2"/>
  <c r="H787" i="2"/>
  <c r="G787" i="2"/>
  <c r="M786" i="2"/>
  <c r="L786" i="2"/>
  <c r="K786" i="2"/>
  <c r="J786" i="2"/>
  <c r="I786" i="2"/>
  <c r="H786" i="2"/>
  <c r="G786" i="2"/>
  <c r="M785" i="2"/>
  <c r="L785" i="2"/>
  <c r="K785" i="2"/>
  <c r="J785" i="2"/>
  <c r="I785" i="2"/>
  <c r="H785" i="2"/>
  <c r="G785" i="2"/>
  <c r="M784" i="2"/>
  <c r="L784" i="2"/>
  <c r="K784" i="2"/>
  <c r="J784" i="2"/>
  <c r="I784" i="2"/>
  <c r="H784" i="2"/>
  <c r="G784" i="2"/>
  <c r="M783" i="2"/>
  <c r="L783" i="2"/>
  <c r="K783" i="2"/>
  <c r="J783" i="2"/>
  <c r="I783" i="2"/>
  <c r="H783" i="2"/>
  <c r="G783" i="2"/>
  <c r="M782" i="2"/>
  <c r="L782" i="2"/>
  <c r="K782" i="2"/>
  <c r="J782" i="2"/>
  <c r="I782" i="2"/>
  <c r="H782" i="2"/>
  <c r="G782" i="2"/>
  <c r="M781" i="2"/>
  <c r="L781" i="2"/>
  <c r="K781" i="2"/>
  <c r="J781" i="2"/>
  <c r="I781" i="2"/>
  <c r="H781" i="2"/>
  <c r="G781" i="2"/>
  <c r="M780" i="2"/>
  <c r="L780" i="2"/>
  <c r="K780" i="2"/>
  <c r="J780" i="2"/>
  <c r="I780" i="2"/>
  <c r="H780" i="2"/>
  <c r="G780" i="2"/>
  <c r="M779" i="2"/>
  <c r="L779" i="2"/>
  <c r="K779" i="2"/>
  <c r="J779" i="2"/>
  <c r="I779" i="2"/>
  <c r="H779" i="2"/>
  <c r="G779" i="2"/>
  <c r="M778" i="2"/>
  <c r="L778" i="2"/>
  <c r="K778" i="2"/>
  <c r="J778" i="2"/>
  <c r="I778" i="2"/>
  <c r="H778" i="2"/>
  <c r="G778" i="2"/>
  <c r="M777" i="2"/>
  <c r="L777" i="2"/>
  <c r="K777" i="2"/>
  <c r="J777" i="2"/>
  <c r="I777" i="2"/>
  <c r="H777" i="2"/>
  <c r="G777" i="2"/>
  <c r="M776" i="2"/>
  <c r="L776" i="2"/>
  <c r="K776" i="2"/>
  <c r="J776" i="2"/>
  <c r="I776" i="2"/>
  <c r="H776" i="2"/>
  <c r="G776" i="2"/>
  <c r="M775" i="2"/>
  <c r="L775" i="2"/>
  <c r="K775" i="2"/>
  <c r="J775" i="2"/>
  <c r="I775" i="2"/>
  <c r="H775" i="2"/>
  <c r="G775" i="2"/>
  <c r="M774" i="2"/>
  <c r="L774" i="2"/>
  <c r="K774" i="2"/>
  <c r="J774" i="2"/>
  <c r="I774" i="2"/>
  <c r="H774" i="2"/>
  <c r="G774" i="2"/>
  <c r="M773" i="2"/>
  <c r="L773" i="2"/>
  <c r="K773" i="2"/>
  <c r="J773" i="2"/>
  <c r="I773" i="2"/>
  <c r="H773" i="2"/>
  <c r="G773" i="2"/>
  <c r="M772" i="2"/>
  <c r="L772" i="2"/>
  <c r="K772" i="2"/>
  <c r="J772" i="2"/>
  <c r="I772" i="2"/>
  <c r="H772" i="2"/>
  <c r="G772" i="2"/>
  <c r="M771" i="2"/>
  <c r="L771" i="2"/>
  <c r="K771" i="2"/>
  <c r="J771" i="2"/>
  <c r="I771" i="2"/>
  <c r="H771" i="2"/>
  <c r="G771" i="2"/>
  <c r="M770" i="2"/>
  <c r="L770" i="2"/>
  <c r="K770" i="2"/>
  <c r="J770" i="2"/>
  <c r="I770" i="2"/>
  <c r="H770" i="2"/>
  <c r="G770" i="2"/>
  <c r="M769" i="2"/>
  <c r="L769" i="2"/>
  <c r="K769" i="2"/>
  <c r="J769" i="2"/>
  <c r="I769" i="2"/>
  <c r="H769" i="2"/>
  <c r="G769" i="2"/>
  <c r="M768" i="2"/>
  <c r="L768" i="2"/>
  <c r="K768" i="2"/>
  <c r="J768" i="2"/>
  <c r="I768" i="2"/>
  <c r="H768" i="2"/>
  <c r="G768" i="2"/>
  <c r="M767" i="2"/>
  <c r="L767" i="2"/>
  <c r="K767" i="2"/>
  <c r="J767" i="2"/>
  <c r="I767" i="2"/>
  <c r="H767" i="2"/>
  <c r="G767" i="2"/>
  <c r="M766" i="2"/>
  <c r="L766" i="2"/>
  <c r="K766" i="2"/>
  <c r="J766" i="2"/>
  <c r="I766" i="2"/>
  <c r="H766" i="2"/>
  <c r="G766" i="2"/>
  <c r="M765" i="2"/>
  <c r="L765" i="2"/>
  <c r="K765" i="2"/>
  <c r="J765" i="2"/>
  <c r="I765" i="2"/>
  <c r="H765" i="2"/>
  <c r="G765" i="2"/>
  <c r="M764" i="2"/>
  <c r="L764" i="2"/>
  <c r="K764" i="2"/>
  <c r="J764" i="2"/>
  <c r="I764" i="2"/>
  <c r="H764" i="2"/>
  <c r="G764" i="2"/>
  <c r="M763" i="2"/>
  <c r="L763" i="2"/>
  <c r="K763" i="2"/>
  <c r="J763" i="2"/>
  <c r="I763" i="2"/>
  <c r="H763" i="2"/>
  <c r="G763" i="2"/>
  <c r="M762" i="2"/>
  <c r="L762" i="2"/>
  <c r="K762" i="2"/>
  <c r="J762" i="2"/>
  <c r="I762" i="2"/>
  <c r="H762" i="2"/>
  <c r="G762" i="2"/>
  <c r="M761" i="2"/>
  <c r="L761" i="2"/>
  <c r="K761" i="2"/>
  <c r="J761" i="2"/>
  <c r="I761" i="2"/>
  <c r="H761" i="2"/>
  <c r="G761" i="2"/>
  <c r="M760" i="2"/>
  <c r="L760" i="2"/>
  <c r="K760" i="2"/>
  <c r="J760" i="2"/>
  <c r="I760" i="2"/>
  <c r="H760" i="2"/>
  <c r="G760" i="2"/>
  <c r="M759" i="2"/>
  <c r="L759" i="2"/>
  <c r="K759" i="2"/>
  <c r="J759" i="2"/>
  <c r="I759" i="2"/>
  <c r="H759" i="2"/>
  <c r="G759" i="2"/>
  <c r="M758" i="2"/>
  <c r="L758" i="2"/>
  <c r="K758" i="2"/>
  <c r="J758" i="2"/>
  <c r="I758" i="2"/>
  <c r="H758" i="2"/>
  <c r="G758" i="2"/>
  <c r="M757" i="2"/>
  <c r="L757" i="2"/>
  <c r="K757" i="2"/>
  <c r="J757" i="2"/>
  <c r="I757" i="2"/>
  <c r="H757" i="2"/>
  <c r="G757" i="2"/>
  <c r="M756" i="2"/>
  <c r="L756" i="2"/>
  <c r="K756" i="2"/>
  <c r="J756" i="2"/>
  <c r="I756" i="2"/>
  <c r="H756" i="2"/>
  <c r="G756" i="2"/>
  <c r="M755" i="2"/>
  <c r="L755" i="2"/>
  <c r="K755" i="2"/>
  <c r="J755" i="2"/>
  <c r="I755" i="2"/>
  <c r="H755" i="2"/>
  <c r="G755" i="2"/>
  <c r="M754" i="2"/>
  <c r="L754" i="2"/>
  <c r="K754" i="2"/>
  <c r="J754" i="2"/>
  <c r="I754" i="2"/>
  <c r="H754" i="2"/>
  <c r="G754" i="2"/>
  <c r="M753" i="2"/>
  <c r="L753" i="2"/>
  <c r="K753" i="2"/>
  <c r="J753" i="2"/>
  <c r="I753" i="2"/>
  <c r="H753" i="2"/>
  <c r="G753" i="2"/>
  <c r="M752" i="2"/>
  <c r="L752" i="2"/>
  <c r="K752" i="2"/>
  <c r="J752" i="2"/>
  <c r="I752" i="2"/>
  <c r="H752" i="2"/>
  <c r="G752" i="2"/>
  <c r="M751" i="2"/>
  <c r="L751" i="2"/>
  <c r="K751" i="2"/>
  <c r="J751" i="2"/>
  <c r="I751" i="2"/>
  <c r="H751" i="2"/>
  <c r="G751" i="2"/>
  <c r="M750" i="2"/>
  <c r="L750" i="2"/>
  <c r="K750" i="2"/>
  <c r="J750" i="2"/>
  <c r="I750" i="2"/>
  <c r="H750" i="2"/>
  <c r="G750" i="2"/>
  <c r="M749" i="2"/>
  <c r="L749" i="2"/>
  <c r="K749" i="2"/>
  <c r="J749" i="2"/>
  <c r="I749" i="2"/>
  <c r="H749" i="2"/>
  <c r="G749" i="2"/>
  <c r="M748" i="2"/>
  <c r="L748" i="2"/>
  <c r="K748" i="2"/>
  <c r="J748" i="2"/>
  <c r="I748" i="2"/>
  <c r="H748" i="2"/>
  <c r="G748" i="2"/>
  <c r="M747" i="2"/>
  <c r="L747" i="2"/>
  <c r="K747" i="2"/>
  <c r="J747" i="2"/>
  <c r="I747" i="2"/>
  <c r="H747" i="2"/>
  <c r="G747" i="2"/>
  <c r="M746" i="2"/>
  <c r="L746" i="2"/>
  <c r="K746" i="2"/>
  <c r="J746" i="2"/>
  <c r="I746" i="2"/>
  <c r="H746" i="2"/>
  <c r="G746" i="2"/>
  <c r="M745" i="2"/>
  <c r="L745" i="2"/>
  <c r="K745" i="2"/>
  <c r="J745" i="2"/>
  <c r="I745" i="2"/>
  <c r="H745" i="2"/>
  <c r="G745" i="2"/>
  <c r="M744" i="2"/>
  <c r="L744" i="2"/>
  <c r="K744" i="2"/>
  <c r="J744" i="2"/>
  <c r="I744" i="2"/>
  <c r="H744" i="2"/>
  <c r="G744" i="2"/>
  <c r="M743" i="2"/>
  <c r="L743" i="2"/>
  <c r="K743" i="2"/>
  <c r="J743" i="2"/>
  <c r="I743" i="2"/>
  <c r="H743" i="2"/>
  <c r="G743" i="2"/>
  <c r="M742" i="2"/>
  <c r="L742" i="2"/>
  <c r="K742" i="2"/>
  <c r="J742" i="2"/>
  <c r="I742" i="2"/>
  <c r="H742" i="2"/>
  <c r="G742" i="2"/>
  <c r="M741" i="2"/>
  <c r="L741" i="2"/>
  <c r="K741" i="2"/>
  <c r="J741" i="2"/>
  <c r="I741" i="2"/>
  <c r="H741" i="2"/>
  <c r="G741" i="2"/>
  <c r="M740" i="2"/>
  <c r="L740" i="2"/>
  <c r="K740" i="2"/>
  <c r="J740" i="2"/>
  <c r="I740" i="2"/>
  <c r="H740" i="2"/>
  <c r="G740" i="2"/>
  <c r="M739" i="2"/>
  <c r="L739" i="2"/>
  <c r="K739" i="2"/>
  <c r="J739" i="2"/>
  <c r="I739" i="2"/>
  <c r="H739" i="2"/>
  <c r="G739" i="2"/>
  <c r="M738" i="2"/>
  <c r="L738" i="2"/>
  <c r="K738" i="2"/>
  <c r="J738" i="2"/>
  <c r="I738" i="2"/>
  <c r="H738" i="2"/>
  <c r="G738" i="2"/>
  <c r="M737" i="2"/>
  <c r="L737" i="2"/>
  <c r="K737" i="2"/>
  <c r="J737" i="2"/>
  <c r="I737" i="2"/>
  <c r="H737" i="2"/>
  <c r="G737" i="2"/>
  <c r="M736" i="2"/>
  <c r="L736" i="2"/>
  <c r="K736" i="2"/>
  <c r="J736" i="2"/>
  <c r="I736" i="2"/>
  <c r="H736" i="2"/>
  <c r="G736" i="2"/>
  <c r="M735" i="2"/>
  <c r="L735" i="2"/>
  <c r="K735" i="2"/>
  <c r="J735" i="2"/>
  <c r="I735" i="2"/>
  <c r="H735" i="2"/>
  <c r="G735" i="2"/>
  <c r="M734" i="2"/>
  <c r="L734" i="2"/>
  <c r="K734" i="2"/>
  <c r="J734" i="2"/>
  <c r="I734" i="2"/>
  <c r="H734" i="2"/>
  <c r="G734" i="2"/>
  <c r="M733" i="2"/>
  <c r="L733" i="2"/>
  <c r="K733" i="2"/>
  <c r="J733" i="2"/>
  <c r="I733" i="2"/>
  <c r="H733" i="2"/>
  <c r="G733" i="2"/>
  <c r="M732" i="2"/>
  <c r="L732" i="2"/>
  <c r="K732" i="2"/>
  <c r="J732" i="2"/>
  <c r="I732" i="2"/>
  <c r="H732" i="2"/>
  <c r="G732" i="2"/>
  <c r="M731" i="2"/>
  <c r="L731" i="2"/>
  <c r="K731" i="2"/>
  <c r="J731" i="2"/>
  <c r="I731" i="2"/>
  <c r="H731" i="2"/>
  <c r="G731" i="2"/>
  <c r="M730" i="2"/>
  <c r="L730" i="2"/>
  <c r="K730" i="2"/>
  <c r="J730" i="2"/>
  <c r="I730" i="2"/>
  <c r="H730" i="2"/>
  <c r="G730" i="2"/>
  <c r="M729" i="2"/>
  <c r="L729" i="2"/>
  <c r="K729" i="2"/>
  <c r="J729" i="2"/>
  <c r="I729" i="2"/>
  <c r="H729" i="2"/>
  <c r="G729" i="2"/>
  <c r="M728" i="2"/>
  <c r="L728" i="2"/>
  <c r="K728" i="2"/>
  <c r="J728" i="2"/>
  <c r="I728" i="2"/>
  <c r="H728" i="2"/>
  <c r="G728" i="2"/>
  <c r="M727" i="2"/>
  <c r="L727" i="2"/>
  <c r="K727" i="2"/>
  <c r="J727" i="2"/>
  <c r="I727" i="2"/>
  <c r="H727" i="2"/>
  <c r="G727" i="2"/>
  <c r="M726" i="2"/>
  <c r="L726" i="2"/>
  <c r="K726" i="2"/>
  <c r="J726" i="2"/>
  <c r="I726" i="2"/>
  <c r="H726" i="2"/>
  <c r="G726" i="2"/>
  <c r="M725" i="2"/>
  <c r="L725" i="2"/>
  <c r="K725" i="2"/>
  <c r="J725" i="2"/>
  <c r="I725" i="2"/>
  <c r="H725" i="2"/>
  <c r="G725" i="2"/>
  <c r="M724" i="2"/>
  <c r="L724" i="2"/>
  <c r="K724" i="2"/>
  <c r="J724" i="2"/>
  <c r="I724" i="2"/>
  <c r="H724" i="2"/>
  <c r="G724" i="2"/>
  <c r="M723" i="2"/>
  <c r="L723" i="2"/>
  <c r="K723" i="2"/>
  <c r="J723" i="2"/>
  <c r="I723" i="2"/>
  <c r="H723" i="2"/>
  <c r="G723" i="2"/>
  <c r="M722" i="2"/>
  <c r="L722" i="2"/>
  <c r="K722" i="2"/>
  <c r="J722" i="2"/>
  <c r="I722" i="2"/>
  <c r="H722" i="2"/>
  <c r="G722" i="2"/>
  <c r="M721" i="2"/>
  <c r="L721" i="2"/>
  <c r="K721" i="2"/>
  <c r="J721" i="2"/>
  <c r="I721" i="2"/>
  <c r="H721" i="2"/>
  <c r="G721" i="2"/>
  <c r="M720" i="2"/>
  <c r="L720" i="2"/>
  <c r="K720" i="2"/>
  <c r="J720" i="2"/>
  <c r="I720" i="2"/>
  <c r="H720" i="2"/>
  <c r="G720" i="2"/>
  <c r="M719" i="2"/>
  <c r="L719" i="2"/>
  <c r="K719" i="2"/>
  <c r="J719" i="2"/>
  <c r="I719" i="2"/>
  <c r="H719" i="2"/>
  <c r="G719" i="2"/>
  <c r="M718" i="2"/>
  <c r="L718" i="2"/>
  <c r="K718" i="2"/>
  <c r="J718" i="2"/>
  <c r="I718" i="2"/>
  <c r="H718" i="2"/>
  <c r="G718" i="2"/>
  <c r="M717" i="2"/>
  <c r="L717" i="2"/>
  <c r="K717" i="2"/>
  <c r="J717" i="2"/>
  <c r="I717" i="2"/>
  <c r="H717" i="2"/>
  <c r="G717" i="2"/>
  <c r="M716" i="2"/>
  <c r="L716" i="2"/>
  <c r="K716" i="2"/>
  <c r="J716" i="2"/>
  <c r="I716" i="2"/>
  <c r="H716" i="2"/>
  <c r="G716" i="2"/>
  <c r="M715" i="2"/>
  <c r="L715" i="2"/>
  <c r="K715" i="2"/>
  <c r="J715" i="2"/>
  <c r="I715" i="2"/>
  <c r="H715" i="2"/>
  <c r="G715" i="2"/>
  <c r="M714" i="2"/>
  <c r="L714" i="2"/>
  <c r="K714" i="2"/>
  <c r="J714" i="2"/>
  <c r="I714" i="2"/>
  <c r="H714" i="2"/>
  <c r="G714" i="2"/>
  <c r="M713" i="2"/>
  <c r="L713" i="2"/>
  <c r="K713" i="2"/>
  <c r="J713" i="2"/>
  <c r="I713" i="2"/>
  <c r="H713" i="2"/>
  <c r="G713" i="2"/>
  <c r="M712" i="2"/>
  <c r="L712" i="2"/>
  <c r="K712" i="2"/>
  <c r="J712" i="2"/>
  <c r="I712" i="2"/>
  <c r="H712" i="2"/>
  <c r="G712" i="2"/>
  <c r="M711" i="2"/>
  <c r="L711" i="2"/>
  <c r="K711" i="2"/>
  <c r="J711" i="2"/>
  <c r="I711" i="2"/>
  <c r="H711" i="2"/>
  <c r="G711" i="2"/>
  <c r="M710" i="2"/>
  <c r="L710" i="2"/>
  <c r="K710" i="2"/>
  <c r="J710" i="2"/>
  <c r="I710" i="2"/>
  <c r="H710" i="2"/>
  <c r="G710" i="2"/>
  <c r="M709" i="2"/>
  <c r="L709" i="2"/>
  <c r="K709" i="2"/>
  <c r="J709" i="2"/>
  <c r="I709" i="2"/>
  <c r="H709" i="2"/>
  <c r="G709" i="2"/>
  <c r="M708" i="2"/>
  <c r="L708" i="2"/>
  <c r="K708" i="2"/>
  <c r="J708" i="2"/>
  <c r="I708" i="2"/>
  <c r="H708" i="2"/>
  <c r="G708" i="2"/>
  <c r="M707" i="2"/>
  <c r="L707" i="2"/>
  <c r="K707" i="2"/>
  <c r="J707" i="2"/>
  <c r="I707" i="2"/>
  <c r="H707" i="2"/>
  <c r="G707" i="2"/>
  <c r="M706" i="2"/>
  <c r="L706" i="2"/>
  <c r="K706" i="2"/>
  <c r="J706" i="2"/>
  <c r="I706" i="2"/>
  <c r="H706" i="2"/>
  <c r="G706" i="2"/>
  <c r="M705" i="2"/>
  <c r="L705" i="2"/>
  <c r="K705" i="2"/>
  <c r="J705" i="2"/>
  <c r="I705" i="2"/>
  <c r="H705" i="2"/>
  <c r="G705" i="2"/>
  <c r="M704" i="2"/>
  <c r="L704" i="2"/>
  <c r="K704" i="2"/>
  <c r="J704" i="2"/>
  <c r="I704" i="2"/>
  <c r="H704" i="2"/>
  <c r="G704" i="2"/>
  <c r="M703" i="2"/>
  <c r="L703" i="2"/>
  <c r="K703" i="2"/>
  <c r="J703" i="2"/>
  <c r="I703" i="2"/>
  <c r="H703" i="2"/>
  <c r="G703" i="2"/>
  <c r="M702" i="2"/>
  <c r="L702" i="2"/>
  <c r="K702" i="2"/>
  <c r="J702" i="2"/>
  <c r="I702" i="2"/>
  <c r="H702" i="2"/>
  <c r="G702" i="2"/>
  <c r="M701" i="2"/>
  <c r="L701" i="2"/>
  <c r="K701" i="2"/>
  <c r="J701" i="2"/>
  <c r="I701" i="2"/>
  <c r="H701" i="2"/>
  <c r="G701" i="2"/>
  <c r="M700" i="2"/>
  <c r="L700" i="2"/>
  <c r="K700" i="2"/>
  <c r="J700" i="2"/>
  <c r="I700" i="2"/>
  <c r="H700" i="2"/>
  <c r="G700" i="2"/>
  <c r="M699" i="2"/>
  <c r="L699" i="2"/>
  <c r="K699" i="2"/>
  <c r="J699" i="2"/>
  <c r="I699" i="2"/>
  <c r="H699" i="2"/>
  <c r="G699" i="2"/>
  <c r="M698" i="2"/>
  <c r="L698" i="2"/>
  <c r="K698" i="2"/>
  <c r="J698" i="2"/>
  <c r="I698" i="2"/>
  <c r="H698" i="2"/>
  <c r="G698" i="2"/>
  <c r="M697" i="2"/>
  <c r="L697" i="2"/>
  <c r="K697" i="2"/>
  <c r="J697" i="2"/>
  <c r="I697" i="2"/>
  <c r="H697" i="2"/>
  <c r="G697" i="2"/>
  <c r="M696" i="2"/>
  <c r="L696" i="2"/>
  <c r="K696" i="2"/>
  <c r="J696" i="2"/>
  <c r="I696" i="2"/>
  <c r="H696" i="2"/>
  <c r="G696" i="2"/>
  <c r="M695" i="2"/>
  <c r="L695" i="2"/>
  <c r="K695" i="2"/>
  <c r="J695" i="2"/>
  <c r="I695" i="2"/>
  <c r="H695" i="2"/>
  <c r="G695" i="2"/>
  <c r="M694" i="2"/>
  <c r="L694" i="2"/>
  <c r="K694" i="2"/>
  <c r="J694" i="2"/>
  <c r="I694" i="2"/>
  <c r="H694" i="2"/>
  <c r="G694" i="2"/>
  <c r="M693" i="2"/>
  <c r="L693" i="2"/>
  <c r="K693" i="2"/>
  <c r="J693" i="2"/>
  <c r="I693" i="2"/>
  <c r="H693" i="2"/>
  <c r="G693" i="2"/>
  <c r="M692" i="2"/>
  <c r="L692" i="2"/>
  <c r="K692" i="2"/>
  <c r="J692" i="2"/>
  <c r="I692" i="2"/>
  <c r="H692" i="2"/>
  <c r="G692" i="2"/>
  <c r="M691" i="2"/>
  <c r="L691" i="2"/>
  <c r="K691" i="2"/>
  <c r="J691" i="2"/>
  <c r="I691" i="2"/>
  <c r="H691" i="2"/>
  <c r="G691" i="2"/>
  <c r="M690" i="2"/>
  <c r="L690" i="2"/>
  <c r="K690" i="2"/>
  <c r="J690" i="2"/>
  <c r="I690" i="2"/>
  <c r="H690" i="2"/>
  <c r="G690" i="2"/>
  <c r="M689" i="2"/>
  <c r="L689" i="2"/>
  <c r="K689" i="2"/>
  <c r="J689" i="2"/>
  <c r="I689" i="2"/>
  <c r="H689" i="2"/>
  <c r="G689" i="2"/>
  <c r="M688" i="2"/>
  <c r="L688" i="2"/>
  <c r="K688" i="2"/>
  <c r="J688" i="2"/>
  <c r="I688" i="2"/>
  <c r="H688" i="2"/>
  <c r="G688" i="2"/>
  <c r="M687" i="2"/>
  <c r="L687" i="2"/>
  <c r="K687" i="2"/>
  <c r="J687" i="2"/>
  <c r="I687" i="2"/>
  <c r="H687" i="2"/>
  <c r="G687" i="2"/>
  <c r="M686" i="2"/>
  <c r="L686" i="2"/>
  <c r="K686" i="2"/>
  <c r="J686" i="2"/>
  <c r="I686" i="2"/>
  <c r="H686" i="2"/>
  <c r="G686" i="2"/>
  <c r="M685" i="2"/>
  <c r="L685" i="2"/>
  <c r="K685" i="2"/>
  <c r="J685" i="2"/>
  <c r="I685" i="2"/>
  <c r="H685" i="2"/>
  <c r="G685" i="2"/>
  <c r="M684" i="2"/>
  <c r="L684" i="2"/>
  <c r="K684" i="2"/>
  <c r="J684" i="2"/>
  <c r="I684" i="2"/>
  <c r="H684" i="2"/>
  <c r="G684" i="2"/>
  <c r="M683" i="2"/>
  <c r="L683" i="2"/>
  <c r="K683" i="2"/>
  <c r="J683" i="2"/>
  <c r="I683" i="2"/>
  <c r="H683" i="2"/>
  <c r="G683" i="2"/>
  <c r="M682" i="2"/>
  <c r="L682" i="2"/>
  <c r="K682" i="2"/>
  <c r="J682" i="2"/>
  <c r="I682" i="2"/>
  <c r="H682" i="2"/>
  <c r="G682" i="2"/>
  <c r="M681" i="2"/>
  <c r="L681" i="2"/>
  <c r="K681" i="2"/>
  <c r="J681" i="2"/>
  <c r="I681" i="2"/>
  <c r="H681" i="2"/>
  <c r="G681" i="2"/>
  <c r="M680" i="2"/>
  <c r="L680" i="2"/>
  <c r="K680" i="2"/>
  <c r="J680" i="2"/>
  <c r="I680" i="2"/>
  <c r="H680" i="2"/>
  <c r="G680" i="2"/>
  <c r="M679" i="2"/>
  <c r="L679" i="2"/>
  <c r="K679" i="2"/>
  <c r="J679" i="2"/>
  <c r="I679" i="2"/>
  <c r="H679" i="2"/>
  <c r="G679" i="2"/>
  <c r="M678" i="2"/>
  <c r="L678" i="2"/>
  <c r="K678" i="2"/>
  <c r="J678" i="2"/>
  <c r="I678" i="2"/>
  <c r="H678" i="2"/>
  <c r="G678" i="2"/>
  <c r="M677" i="2"/>
  <c r="L677" i="2"/>
  <c r="K677" i="2"/>
  <c r="J677" i="2"/>
  <c r="I677" i="2"/>
  <c r="H677" i="2"/>
  <c r="G677" i="2"/>
  <c r="M676" i="2"/>
  <c r="L676" i="2"/>
  <c r="K676" i="2"/>
  <c r="J676" i="2"/>
  <c r="I676" i="2"/>
  <c r="H676" i="2"/>
  <c r="G676" i="2"/>
  <c r="M675" i="2"/>
  <c r="L675" i="2"/>
  <c r="K675" i="2"/>
  <c r="J675" i="2"/>
  <c r="I675" i="2"/>
  <c r="H675" i="2"/>
  <c r="G675" i="2"/>
  <c r="M674" i="2"/>
  <c r="L674" i="2"/>
  <c r="K674" i="2"/>
  <c r="J674" i="2"/>
  <c r="I674" i="2"/>
  <c r="H674" i="2"/>
  <c r="G674" i="2"/>
  <c r="M673" i="2"/>
  <c r="L673" i="2"/>
  <c r="K673" i="2"/>
  <c r="J673" i="2"/>
  <c r="I673" i="2"/>
  <c r="H673" i="2"/>
  <c r="G673" i="2"/>
  <c r="M672" i="2"/>
  <c r="L672" i="2"/>
  <c r="K672" i="2"/>
  <c r="J672" i="2"/>
  <c r="I672" i="2"/>
  <c r="H672" i="2"/>
  <c r="G672" i="2"/>
  <c r="M671" i="2"/>
  <c r="L671" i="2"/>
  <c r="K671" i="2"/>
  <c r="J671" i="2"/>
  <c r="I671" i="2"/>
  <c r="H671" i="2"/>
  <c r="G671" i="2"/>
  <c r="M670" i="2"/>
  <c r="L670" i="2"/>
  <c r="K670" i="2"/>
  <c r="J670" i="2"/>
  <c r="I670" i="2"/>
  <c r="H670" i="2"/>
  <c r="G670" i="2"/>
  <c r="M669" i="2"/>
  <c r="L669" i="2"/>
  <c r="K669" i="2"/>
  <c r="J669" i="2"/>
  <c r="I669" i="2"/>
  <c r="H669" i="2"/>
  <c r="G669" i="2"/>
  <c r="M668" i="2"/>
  <c r="L668" i="2"/>
  <c r="K668" i="2"/>
  <c r="J668" i="2"/>
  <c r="I668" i="2"/>
  <c r="H668" i="2"/>
  <c r="G668" i="2"/>
  <c r="M667" i="2"/>
  <c r="L667" i="2"/>
  <c r="K667" i="2"/>
  <c r="J667" i="2"/>
  <c r="I667" i="2"/>
  <c r="H667" i="2"/>
  <c r="G667" i="2"/>
  <c r="M666" i="2"/>
  <c r="L666" i="2"/>
  <c r="K666" i="2"/>
  <c r="J666" i="2"/>
  <c r="I666" i="2"/>
  <c r="H666" i="2"/>
  <c r="G666" i="2"/>
  <c r="M665" i="2"/>
  <c r="L665" i="2"/>
  <c r="K665" i="2"/>
  <c r="J665" i="2"/>
  <c r="I665" i="2"/>
  <c r="H665" i="2"/>
  <c r="G665" i="2"/>
  <c r="M664" i="2"/>
  <c r="L664" i="2"/>
  <c r="K664" i="2"/>
  <c r="J664" i="2"/>
  <c r="I664" i="2"/>
  <c r="H664" i="2"/>
  <c r="G664" i="2"/>
  <c r="M663" i="2"/>
  <c r="L663" i="2"/>
  <c r="K663" i="2"/>
  <c r="J663" i="2"/>
  <c r="I663" i="2"/>
  <c r="H663" i="2"/>
  <c r="G663" i="2"/>
  <c r="M662" i="2"/>
  <c r="L662" i="2"/>
  <c r="K662" i="2"/>
  <c r="J662" i="2"/>
  <c r="I662" i="2"/>
  <c r="H662" i="2"/>
  <c r="G662" i="2"/>
  <c r="M661" i="2"/>
  <c r="L661" i="2"/>
  <c r="K661" i="2"/>
  <c r="J661" i="2"/>
  <c r="I661" i="2"/>
  <c r="H661" i="2"/>
  <c r="G661" i="2"/>
  <c r="M660" i="2"/>
  <c r="L660" i="2"/>
  <c r="K660" i="2"/>
  <c r="J660" i="2"/>
  <c r="I660" i="2"/>
  <c r="H660" i="2"/>
  <c r="G660" i="2"/>
  <c r="M659" i="2"/>
  <c r="L659" i="2"/>
  <c r="K659" i="2"/>
  <c r="J659" i="2"/>
  <c r="I659" i="2"/>
  <c r="H659" i="2"/>
  <c r="G659" i="2"/>
  <c r="M658" i="2"/>
  <c r="L658" i="2"/>
  <c r="K658" i="2"/>
  <c r="J658" i="2"/>
  <c r="I658" i="2"/>
  <c r="H658" i="2"/>
  <c r="G658" i="2"/>
  <c r="M657" i="2"/>
  <c r="L657" i="2"/>
  <c r="K657" i="2"/>
  <c r="J657" i="2"/>
  <c r="I657" i="2"/>
  <c r="H657" i="2"/>
  <c r="G657" i="2"/>
  <c r="M656" i="2"/>
  <c r="L656" i="2"/>
  <c r="K656" i="2"/>
  <c r="J656" i="2"/>
  <c r="I656" i="2"/>
  <c r="H656" i="2"/>
  <c r="G656" i="2"/>
  <c r="M655" i="2"/>
  <c r="L655" i="2"/>
  <c r="K655" i="2"/>
  <c r="J655" i="2"/>
  <c r="I655" i="2"/>
  <c r="H655" i="2"/>
  <c r="G655" i="2"/>
  <c r="M654" i="2"/>
  <c r="L654" i="2"/>
  <c r="K654" i="2"/>
  <c r="J654" i="2"/>
  <c r="I654" i="2"/>
  <c r="H654" i="2"/>
  <c r="G654" i="2"/>
  <c r="M653" i="2"/>
  <c r="L653" i="2"/>
  <c r="K653" i="2"/>
  <c r="J653" i="2"/>
  <c r="I653" i="2"/>
  <c r="H653" i="2"/>
  <c r="G653" i="2"/>
  <c r="M652" i="2"/>
  <c r="L652" i="2"/>
  <c r="K652" i="2"/>
  <c r="J652" i="2"/>
  <c r="I652" i="2"/>
  <c r="H652" i="2"/>
  <c r="G652" i="2"/>
  <c r="M651" i="2"/>
  <c r="L651" i="2"/>
  <c r="K651" i="2"/>
  <c r="J651" i="2"/>
  <c r="I651" i="2"/>
  <c r="H651" i="2"/>
  <c r="G651" i="2"/>
  <c r="M650" i="2"/>
  <c r="L650" i="2"/>
  <c r="K650" i="2"/>
  <c r="J650" i="2"/>
  <c r="I650" i="2"/>
  <c r="H650" i="2"/>
  <c r="G650" i="2"/>
  <c r="M649" i="2"/>
  <c r="L649" i="2"/>
  <c r="K649" i="2"/>
  <c r="J649" i="2"/>
  <c r="I649" i="2"/>
  <c r="H649" i="2"/>
  <c r="G649" i="2"/>
  <c r="M648" i="2"/>
  <c r="L648" i="2"/>
  <c r="K648" i="2"/>
  <c r="J648" i="2"/>
  <c r="I648" i="2"/>
  <c r="H648" i="2"/>
  <c r="G648" i="2"/>
  <c r="M647" i="2"/>
  <c r="L647" i="2"/>
  <c r="K647" i="2"/>
  <c r="J647" i="2"/>
  <c r="I647" i="2"/>
  <c r="H647" i="2"/>
  <c r="G647" i="2"/>
  <c r="M646" i="2"/>
  <c r="L646" i="2"/>
  <c r="K646" i="2"/>
  <c r="J646" i="2"/>
  <c r="I646" i="2"/>
  <c r="H646" i="2"/>
  <c r="G646" i="2"/>
  <c r="M645" i="2"/>
  <c r="L645" i="2"/>
  <c r="K645" i="2"/>
  <c r="J645" i="2"/>
  <c r="I645" i="2"/>
  <c r="H645" i="2"/>
  <c r="G645" i="2"/>
  <c r="M644" i="2"/>
  <c r="L644" i="2"/>
  <c r="K644" i="2"/>
  <c r="J644" i="2"/>
  <c r="I644" i="2"/>
  <c r="H644" i="2"/>
  <c r="G644" i="2"/>
  <c r="M643" i="2"/>
  <c r="L643" i="2"/>
  <c r="K643" i="2"/>
  <c r="J643" i="2"/>
  <c r="I643" i="2"/>
  <c r="H643" i="2"/>
  <c r="G643" i="2"/>
  <c r="M642" i="2"/>
  <c r="L642" i="2"/>
  <c r="K642" i="2"/>
  <c r="J642" i="2"/>
  <c r="I642" i="2"/>
  <c r="H642" i="2"/>
  <c r="G642" i="2"/>
  <c r="M641" i="2"/>
  <c r="L641" i="2"/>
  <c r="K641" i="2"/>
  <c r="J641" i="2"/>
  <c r="I641" i="2"/>
  <c r="H641" i="2"/>
  <c r="G641" i="2"/>
  <c r="M640" i="2"/>
  <c r="L640" i="2"/>
  <c r="K640" i="2"/>
  <c r="J640" i="2"/>
  <c r="I640" i="2"/>
  <c r="H640" i="2"/>
  <c r="G640" i="2"/>
  <c r="M639" i="2"/>
  <c r="L639" i="2"/>
  <c r="K639" i="2"/>
  <c r="J639" i="2"/>
  <c r="I639" i="2"/>
  <c r="H639" i="2"/>
  <c r="G639" i="2"/>
  <c r="M638" i="2"/>
  <c r="L638" i="2"/>
  <c r="K638" i="2"/>
  <c r="J638" i="2"/>
  <c r="I638" i="2"/>
  <c r="H638" i="2"/>
  <c r="G638" i="2"/>
  <c r="M637" i="2"/>
  <c r="L637" i="2"/>
  <c r="K637" i="2"/>
  <c r="J637" i="2"/>
  <c r="I637" i="2"/>
  <c r="H637" i="2"/>
  <c r="G637" i="2"/>
  <c r="M636" i="2"/>
  <c r="L636" i="2"/>
  <c r="K636" i="2"/>
  <c r="J636" i="2"/>
  <c r="I636" i="2"/>
  <c r="H636" i="2"/>
  <c r="G636" i="2"/>
  <c r="M635" i="2"/>
  <c r="L635" i="2"/>
  <c r="K635" i="2"/>
  <c r="J635" i="2"/>
  <c r="I635" i="2"/>
  <c r="H635" i="2"/>
  <c r="G635" i="2"/>
  <c r="M634" i="2"/>
  <c r="L634" i="2"/>
  <c r="K634" i="2"/>
  <c r="J634" i="2"/>
  <c r="I634" i="2"/>
  <c r="H634" i="2"/>
  <c r="G634" i="2"/>
  <c r="M633" i="2"/>
  <c r="L633" i="2"/>
  <c r="K633" i="2"/>
  <c r="J633" i="2"/>
  <c r="I633" i="2"/>
  <c r="H633" i="2"/>
  <c r="G633" i="2"/>
  <c r="M632" i="2"/>
  <c r="L632" i="2"/>
  <c r="K632" i="2"/>
  <c r="J632" i="2"/>
  <c r="I632" i="2"/>
  <c r="H632" i="2"/>
  <c r="G632" i="2"/>
  <c r="M631" i="2"/>
  <c r="L631" i="2"/>
  <c r="K631" i="2"/>
  <c r="J631" i="2"/>
  <c r="I631" i="2"/>
  <c r="H631" i="2"/>
  <c r="G631" i="2"/>
  <c r="M630" i="2"/>
  <c r="L630" i="2"/>
  <c r="K630" i="2"/>
  <c r="J630" i="2"/>
  <c r="I630" i="2"/>
  <c r="H630" i="2"/>
  <c r="G630" i="2"/>
  <c r="M629" i="2"/>
  <c r="L629" i="2"/>
  <c r="K629" i="2"/>
  <c r="J629" i="2"/>
  <c r="I629" i="2"/>
  <c r="H629" i="2"/>
  <c r="G629" i="2"/>
  <c r="M628" i="2"/>
  <c r="L628" i="2"/>
  <c r="K628" i="2"/>
  <c r="J628" i="2"/>
  <c r="I628" i="2"/>
  <c r="H628" i="2"/>
  <c r="G628" i="2"/>
  <c r="M627" i="2"/>
  <c r="L627" i="2"/>
  <c r="K627" i="2"/>
  <c r="J627" i="2"/>
  <c r="I627" i="2"/>
  <c r="H627" i="2"/>
  <c r="G627" i="2"/>
  <c r="M626" i="2"/>
  <c r="L626" i="2"/>
  <c r="K626" i="2"/>
  <c r="J626" i="2"/>
  <c r="I626" i="2"/>
  <c r="H626" i="2"/>
  <c r="G626" i="2"/>
  <c r="M625" i="2"/>
  <c r="L625" i="2"/>
  <c r="K625" i="2"/>
  <c r="J625" i="2"/>
  <c r="I625" i="2"/>
  <c r="H625" i="2"/>
  <c r="G625" i="2"/>
  <c r="M624" i="2"/>
  <c r="L624" i="2"/>
  <c r="K624" i="2"/>
  <c r="J624" i="2"/>
  <c r="I624" i="2"/>
  <c r="H624" i="2"/>
  <c r="G624" i="2"/>
  <c r="M623" i="2"/>
  <c r="L623" i="2"/>
  <c r="K623" i="2"/>
  <c r="J623" i="2"/>
  <c r="I623" i="2"/>
  <c r="H623" i="2"/>
  <c r="G623" i="2"/>
  <c r="M622" i="2"/>
  <c r="L622" i="2"/>
  <c r="K622" i="2"/>
  <c r="J622" i="2"/>
  <c r="I622" i="2"/>
  <c r="H622" i="2"/>
  <c r="G622" i="2"/>
  <c r="M621" i="2"/>
  <c r="L621" i="2"/>
  <c r="K621" i="2"/>
  <c r="J621" i="2"/>
  <c r="I621" i="2"/>
  <c r="H621" i="2"/>
  <c r="G621" i="2"/>
  <c r="M620" i="2"/>
  <c r="L620" i="2"/>
  <c r="K620" i="2"/>
  <c r="J620" i="2"/>
  <c r="I620" i="2"/>
  <c r="H620" i="2"/>
  <c r="G620" i="2"/>
  <c r="M619" i="2"/>
  <c r="L619" i="2"/>
  <c r="K619" i="2"/>
  <c r="J619" i="2"/>
  <c r="I619" i="2"/>
  <c r="H619" i="2"/>
  <c r="G619" i="2"/>
  <c r="M618" i="2"/>
  <c r="L618" i="2"/>
  <c r="K618" i="2"/>
  <c r="J618" i="2"/>
  <c r="I618" i="2"/>
  <c r="H618" i="2"/>
  <c r="G618" i="2"/>
  <c r="M617" i="2"/>
  <c r="L617" i="2"/>
  <c r="K617" i="2"/>
  <c r="J617" i="2"/>
  <c r="I617" i="2"/>
  <c r="H617" i="2"/>
  <c r="G617" i="2"/>
  <c r="M616" i="2"/>
  <c r="L616" i="2"/>
  <c r="K616" i="2"/>
  <c r="J616" i="2"/>
  <c r="I616" i="2"/>
  <c r="H616" i="2"/>
  <c r="G616" i="2"/>
  <c r="M615" i="2"/>
  <c r="L615" i="2"/>
  <c r="K615" i="2"/>
  <c r="J615" i="2"/>
  <c r="I615" i="2"/>
  <c r="H615" i="2"/>
  <c r="G615" i="2"/>
  <c r="M614" i="2"/>
  <c r="L614" i="2"/>
  <c r="K614" i="2"/>
  <c r="J614" i="2"/>
  <c r="I614" i="2"/>
  <c r="H614" i="2"/>
  <c r="G614" i="2"/>
  <c r="M613" i="2"/>
  <c r="L613" i="2"/>
  <c r="K613" i="2"/>
  <c r="J613" i="2"/>
  <c r="I613" i="2"/>
  <c r="H613" i="2"/>
  <c r="G613" i="2"/>
  <c r="M612" i="2"/>
  <c r="L612" i="2"/>
  <c r="K612" i="2"/>
  <c r="J612" i="2"/>
  <c r="I612" i="2"/>
  <c r="H612" i="2"/>
  <c r="G612" i="2"/>
  <c r="M611" i="2"/>
  <c r="L611" i="2"/>
  <c r="K611" i="2"/>
  <c r="J611" i="2"/>
  <c r="I611" i="2"/>
  <c r="H611" i="2"/>
  <c r="G611" i="2"/>
  <c r="M610" i="2"/>
  <c r="L610" i="2"/>
  <c r="K610" i="2"/>
  <c r="J610" i="2"/>
  <c r="I610" i="2"/>
  <c r="H610" i="2"/>
  <c r="G610" i="2"/>
  <c r="M609" i="2"/>
  <c r="L609" i="2"/>
  <c r="K609" i="2"/>
  <c r="J609" i="2"/>
  <c r="I609" i="2"/>
  <c r="H609" i="2"/>
  <c r="G609" i="2"/>
  <c r="M608" i="2"/>
  <c r="L608" i="2"/>
  <c r="K608" i="2"/>
  <c r="J608" i="2"/>
  <c r="I608" i="2"/>
  <c r="H608" i="2"/>
  <c r="G608" i="2"/>
  <c r="M607" i="2"/>
  <c r="L607" i="2"/>
  <c r="K607" i="2"/>
  <c r="J607" i="2"/>
  <c r="I607" i="2"/>
  <c r="H607" i="2"/>
  <c r="G607" i="2"/>
  <c r="M606" i="2"/>
  <c r="L606" i="2"/>
  <c r="K606" i="2"/>
  <c r="J606" i="2"/>
  <c r="I606" i="2"/>
  <c r="H606" i="2"/>
  <c r="G606" i="2"/>
  <c r="M605" i="2"/>
  <c r="L605" i="2"/>
  <c r="K605" i="2"/>
  <c r="J605" i="2"/>
  <c r="I605" i="2"/>
  <c r="H605" i="2"/>
  <c r="G605" i="2"/>
  <c r="M604" i="2"/>
  <c r="L604" i="2"/>
  <c r="K604" i="2"/>
  <c r="J604" i="2"/>
  <c r="I604" i="2"/>
  <c r="H604" i="2"/>
  <c r="G604" i="2"/>
  <c r="M603" i="2"/>
  <c r="L603" i="2"/>
  <c r="K603" i="2"/>
  <c r="J603" i="2"/>
  <c r="I603" i="2"/>
  <c r="H603" i="2"/>
  <c r="G603" i="2"/>
  <c r="M602" i="2"/>
  <c r="L602" i="2"/>
  <c r="K602" i="2"/>
  <c r="J602" i="2"/>
  <c r="I602" i="2"/>
  <c r="H602" i="2"/>
  <c r="G602" i="2"/>
  <c r="M601" i="2"/>
  <c r="L601" i="2"/>
  <c r="K601" i="2"/>
  <c r="J601" i="2"/>
  <c r="I601" i="2"/>
  <c r="H601" i="2"/>
  <c r="G601" i="2"/>
  <c r="M600" i="2"/>
  <c r="L600" i="2"/>
  <c r="K600" i="2"/>
  <c r="J600" i="2"/>
  <c r="I600" i="2"/>
  <c r="H600" i="2"/>
  <c r="G600" i="2"/>
  <c r="M599" i="2"/>
  <c r="L599" i="2"/>
  <c r="K599" i="2"/>
  <c r="J599" i="2"/>
  <c r="I599" i="2"/>
  <c r="H599" i="2"/>
  <c r="G599" i="2"/>
  <c r="M598" i="2"/>
  <c r="L598" i="2"/>
  <c r="K598" i="2"/>
  <c r="J598" i="2"/>
  <c r="I598" i="2"/>
  <c r="H598" i="2"/>
  <c r="G598" i="2"/>
  <c r="M597" i="2"/>
  <c r="L597" i="2"/>
  <c r="K597" i="2"/>
  <c r="J597" i="2"/>
  <c r="I597" i="2"/>
  <c r="H597" i="2"/>
  <c r="G597" i="2"/>
  <c r="M596" i="2"/>
  <c r="L596" i="2"/>
  <c r="K596" i="2"/>
  <c r="J596" i="2"/>
  <c r="I596" i="2"/>
  <c r="H596" i="2"/>
  <c r="G596" i="2"/>
  <c r="M595" i="2"/>
  <c r="L595" i="2"/>
  <c r="K595" i="2"/>
  <c r="J595" i="2"/>
  <c r="I595" i="2"/>
  <c r="H595" i="2"/>
  <c r="G595" i="2"/>
  <c r="M594" i="2"/>
  <c r="L594" i="2"/>
  <c r="K594" i="2"/>
  <c r="J594" i="2"/>
  <c r="I594" i="2"/>
  <c r="H594" i="2"/>
  <c r="G594" i="2"/>
  <c r="M593" i="2"/>
  <c r="L593" i="2"/>
  <c r="K593" i="2"/>
  <c r="J593" i="2"/>
  <c r="I593" i="2"/>
  <c r="H593" i="2"/>
  <c r="G593" i="2"/>
  <c r="M592" i="2"/>
  <c r="L592" i="2"/>
  <c r="K592" i="2"/>
  <c r="J592" i="2"/>
  <c r="I592" i="2"/>
  <c r="H592" i="2"/>
  <c r="G592" i="2"/>
  <c r="M591" i="2"/>
  <c r="L591" i="2"/>
  <c r="K591" i="2"/>
  <c r="J591" i="2"/>
  <c r="I591" i="2"/>
  <c r="H591" i="2"/>
  <c r="G591" i="2"/>
  <c r="M590" i="2"/>
  <c r="L590" i="2"/>
  <c r="K590" i="2"/>
  <c r="J590" i="2"/>
  <c r="I590" i="2"/>
  <c r="H590" i="2"/>
  <c r="G590" i="2"/>
  <c r="M589" i="2"/>
  <c r="L589" i="2"/>
  <c r="K589" i="2"/>
  <c r="J589" i="2"/>
  <c r="I589" i="2"/>
  <c r="H589" i="2"/>
  <c r="G589" i="2"/>
  <c r="M588" i="2"/>
  <c r="L588" i="2"/>
  <c r="K588" i="2"/>
  <c r="J588" i="2"/>
  <c r="I588" i="2"/>
  <c r="H588" i="2"/>
  <c r="G588" i="2"/>
  <c r="M587" i="2"/>
  <c r="L587" i="2"/>
  <c r="K587" i="2"/>
  <c r="J587" i="2"/>
  <c r="I587" i="2"/>
  <c r="H587" i="2"/>
  <c r="G587" i="2"/>
  <c r="M586" i="2"/>
  <c r="L586" i="2"/>
  <c r="K586" i="2"/>
  <c r="J586" i="2"/>
  <c r="I586" i="2"/>
  <c r="H586" i="2"/>
  <c r="G586" i="2"/>
  <c r="M585" i="2"/>
  <c r="L585" i="2"/>
  <c r="K585" i="2"/>
  <c r="J585" i="2"/>
  <c r="I585" i="2"/>
  <c r="H585" i="2"/>
  <c r="G585" i="2"/>
  <c r="M584" i="2"/>
  <c r="L584" i="2"/>
  <c r="K584" i="2"/>
  <c r="J584" i="2"/>
  <c r="I584" i="2"/>
  <c r="H584" i="2"/>
  <c r="G584" i="2"/>
  <c r="M583" i="2"/>
  <c r="L583" i="2"/>
  <c r="K583" i="2"/>
  <c r="J583" i="2"/>
  <c r="I583" i="2"/>
  <c r="H583" i="2"/>
  <c r="G583" i="2"/>
  <c r="M582" i="2"/>
  <c r="L582" i="2"/>
  <c r="K582" i="2"/>
  <c r="J582" i="2"/>
  <c r="I582" i="2"/>
  <c r="H582" i="2"/>
  <c r="G582" i="2"/>
  <c r="M581" i="2"/>
  <c r="L581" i="2"/>
  <c r="K581" i="2"/>
  <c r="J581" i="2"/>
  <c r="I581" i="2"/>
  <c r="H581" i="2"/>
  <c r="G581" i="2"/>
  <c r="M580" i="2"/>
  <c r="L580" i="2"/>
  <c r="K580" i="2"/>
  <c r="J580" i="2"/>
  <c r="I580" i="2"/>
  <c r="H580" i="2"/>
  <c r="G580" i="2"/>
  <c r="M579" i="2"/>
  <c r="L579" i="2"/>
  <c r="K579" i="2"/>
  <c r="J579" i="2"/>
  <c r="I579" i="2"/>
  <c r="H579" i="2"/>
  <c r="G579" i="2"/>
  <c r="M578" i="2"/>
  <c r="L578" i="2"/>
  <c r="K578" i="2"/>
  <c r="J578" i="2"/>
  <c r="I578" i="2"/>
  <c r="H578" i="2"/>
  <c r="G578" i="2"/>
  <c r="M577" i="2"/>
  <c r="L577" i="2"/>
  <c r="K577" i="2"/>
  <c r="J577" i="2"/>
  <c r="I577" i="2"/>
  <c r="H577" i="2"/>
  <c r="G577" i="2"/>
  <c r="M576" i="2"/>
  <c r="L576" i="2"/>
  <c r="K576" i="2"/>
  <c r="J576" i="2"/>
  <c r="I576" i="2"/>
  <c r="H576" i="2"/>
  <c r="G576" i="2"/>
  <c r="M575" i="2"/>
  <c r="L575" i="2"/>
  <c r="K575" i="2"/>
  <c r="J575" i="2"/>
  <c r="I575" i="2"/>
  <c r="H575" i="2"/>
  <c r="G575" i="2"/>
  <c r="M574" i="2"/>
  <c r="L574" i="2"/>
  <c r="K574" i="2"/>
  <c r="J574" i="2"/>
  <c r="I574" i="2"/>
  <c r="H574" i="2"/>
  <c r="G574" i="2"/>
  <c r="M573" i="2"/>
  <c r="L573" i="2"/>
  <c r="K573" i="2"/>
  <c r="J573" i="2"/>
  <c r="I573" i="2"/>
  <c r="H573" i="2"/>
  <c r="G573" i="2"/>
  <c r="M572" i="2"/>
  <c r="L572" i="2"/>
  <c r="K572" i="2"/>
  <c r="J572" i="2"/>
  <c r="I572" i="2"/>
  <c r="H572" i="2"/>
  <c r="G572" i="2"/>
  <c r="M571" i="2"/>
  <c r="L571" i="2"/>
  <c r="K571" i="2"/>
  <c r="J571" i="2"/>
  <c r="I571" i="2"/>
  <c r="H571" i="2"/>
  <c r="G571" i="2"/>
  <c r="M570" i="2"/>
  <c r="L570" i="2"/>
  <c r="K570" i="2"/>
  <c r="J570" i="2"/>
  <c r="I570" i="2"/>
  <c r="H570" i="2"/>
  <c r="G570" i="2"/>
  <c r="M569" i="2"/>
  <c r="L569" i="2"/>
  <c r="K569" i="2"/>
  <c r="J569" i="2"/>
  <c r="I569" i="2"/>
  <c r="H569" i="2"/>
  <c r="G569" i="2"/>
  <c r="M568" i="2"/>
  <c r="L568" i="2"/>
  <c r="K568" i="2"/>
  <c r="J568" i="2"/>
  <c r="I568" i="2"/>
  <c r="H568" i="2"/>
  <c r="G568" i="2"/>
  <c r="M567" i="2"/>
  <c r="L567" i="2"/>
  <c r="K567" i="2"/>
  <c r="J567" i="2"/>
  <c r="I567" i="2"/>
  <c r="H567" i="2"/>
  <c r="G567" i="2"/>
  <c r="M566" i="2"/>
  <c r="L566" i="2"/>
  <c r="K566" i="2"/>
  <c r="J566" i="2"/>
  <c r="I566" i="2"/>
  <c r="H566" i="2"/>
  <c r="G566" i="2"/>
  <c r="M565" i="2"/>
  <c r="L565" i="2"/>
  <c r="K565" i="2"/>
  <c r="J565" i="2"/>
  <c r="I565" i="2"/>
  <c r="H565" i="2"/>
  <c r="G565" i="2"/>
  <c r="M564" i="2"/>
  <c r="L564" i="2"/>
  <c r="K564" i="2"/>
  <c r="J564" i="2"/>
  <c r="I564" i="2"/>
  <c r="H564" i="2"/>
  <c r="G564" i="2"/>
  <c r="M563" i="2"/>
  <c r="L563" i="2"/>
  <c r="K563" i="2"/>
  <c r="J563" i="2"/>
  <c r="I563" i="2"/>
  <c r="H563" i="2"/>
  <c r="G563" i="2"/>
  <c r="M562" i="2"/>
  <c r="L562" i="2"/>
  <c r="K562" i="2"/>
  <c r="J562" i="2"/>
  <c r="I562" i="2"/>
  <c r="H562" i="2"/>
  <c r="G562" i="2"/>
  <c r="M561" i="2"/>
  <c r="L561" i="2"/>
  <c r="K561" i="2"/>
  <c r="J561" i="2"/>
  <c r="I561" i="2"/>
  <c r="H561" i="2"/>
  <c r="G561" i="2"/>
  <c r="M560" i="2"/>
  <c r="L560" i="2"/>
  <c r="K560" i="2"/>
  <c r="J560" i="2"/>
  <c r="I560" i="2"/>
  <c r="H560" i="2"/>
  <c r="G560" i="2"/>
  <c r="M559" i="2"/>
  <c r="L559" i="2"/>
  <c r="K559" i="2"/>
  <c r="J559" i="2"/>
  <c r="I559" i="2"/>
  <c r="H559" i="2"/>
  <c r="G559" i="2"/>
  <c r="M558" i="2"/>
  <c r="L558" i="2"/>
  <c r="K558" i="2"/>
  <c r="J558" i="2"/>
  <c r="I558" i="2"/>
  <c r="H558" i="2"/>
  <c r="G558" i="2"/>
  <c r="M557" i="2"/>
  <c r="L557" i="2"/>
  <c r="K557" i="2"/>
  <c r="J557" i="2"/>
  <c r="I557" i="2"/>
  <c r="H557" i="2"/>
  <c r="G557" i="2"/>
  <c r="M556" i="2"/>
  <c r="L556" i="2"/>
  <c r="K556" i="2"/>
  <c r="J556" i="2"/>
  <c r="I556" i="2"/>
  <c r="H556" i="2"/>
  <c r="G556" i="2"/>
  <c r="M555" i="2"/>
  <c r="L555" i="2"/>
  <c r="K555" i="2"/>
  <c r="J555" i="2"/>
  <c r="I555" i="2"/>
  <c r="H555" i="2"/>
  <c r="G555" i="2"/>
  <c r="M554" i="2"/>
  <c r="L554" i="2"/>
  <c r="K554" i="2"/>
  <c r="J554" i="2"/>
  <c r="I554" i="2"/>
  <c r="H554" i="2"/>
  <c r="G554" i="2"/>
  <c r="M553" i="2"/>
  <c r="L553" i="2"/>
  <c r="K553" i="2"/>
  <c r="J553" i="2"/>
  <c r="I553" i="2"/>
  <c r="H553" i="2"/>
  <c r="G553" i="2"/>
  <c r="M552" i="2"/>
  <c r="L552" i="2"/>
  <c r="K552" i="2"/>
  <c r="J552" i="2"/>
  <c r="I552" i="2"/>
  <c r="H552" i="2"/>
  <c r="G552" i="2"/>
  <c r="M551" i="2"/>
  <c r="L551" i="2"/>
  <c r="K551" i="2"/>
  <c r="J551" i="2"/>
  <c r="I551" i="2"/>
  <c r="H551" i="2"/>
  <c r="G551" i="2"/>
  <c r="M550" i="2"/>
  <c r="L550" i="2"/>
  <c r="K550" i="2"/>
  <c r="J550" i="2"/>
  <c r="I550" i="2"/>
  <c r="H550" i="2"/>
  <c r="G550" i="2"/>
  <c r="M549" i="2"/>
  <c r="L549" i="2"/>
  <c r="K549" i="2"/>
  <c r="J549" i="2"/>
  <c r="I549" i="2"/>
  <c r="H549" i="2"/>
  <c r="G549" i="2"/>
  <c r="M548" i="2"/>
  <c r="L548" i="2"/>
  <c r="K548" i="2"/>
  <c r="J548" i="2"/>
  <c r="I548" i="2"/>
  <c r="H548" i="2"/>
  <c r="G548" i="2"/>
  <c r="M547" i="2"/>
  <c r="L547" i="2"/>
  <c r="K547" i="2"/>
  <c r="J547" i="2"/>
  <c r="I547" i="2"/>
  <c r="H547" i="2"/>
  <c r="G547" i="2"/>
  <c r="M546" i="2"/>
  <c r="L546" i="2"/>
  <c r="K546" i="2"/>
  <c r="J546" i="2"/>
  <c r="I546" i="2"/>
  <c r="H546" i="2"/>
  <c r="G546" i="2"/>
  <c r="M545" i="2"/>
  <c r="L545" i="2"/>
  <c r="K545" i="2"/>
  <c r="J545" i="2"/>
  <c r="I545" i="2"/>
  <c r="H545" i="2"/>
  <c r="G545" i="2"/>
  <c r="M544" i="2"/>
  <c r="L544" i="2"/>
  <c r="K544" i="2"/>
  <c r="J544" i="2"/>
  <c r="I544" i="2"/>
  <c r="H544" i="2"/>
  <c r="G544" i="2"/>
  <c r="M543" i="2"/>
  <c r="L543" i="2"/>
  <c r="K543" i="2"/>
  <c r="J543" i="2"/>
  <c r="I543" i="2"/>
  <c r="H543" i="2"/>
  <c r="G543" i="2"/>
  <c r="M542" i="2"/>
  <c r="L542" i="2"/>
  <c r="K542" i="2"/>
  <c r="J542" i="2"/>
  <c r="I542" i="2"/>
  <c r="H542" i="2"/>
  <c r="G542" i="2"/>
  <c r="M541" i="2"/>
  <c r="L541" i="2"/>
  <c r="K541" i="2"/>
  <c r="J541" i="2"/>
  <c r="I541" i="2"/>
  <c r="H541" i="2"/>
  <c r="G541" i="2"/>
  <c r="M540" i="2"/>
  <c r="L540" i="2"/>
  <c r="K540" i="2"/>
  <c r="J540" i="2"/>
  <c r="I540" i="2"/>
  <c r="H540" i="2"/>
  <c r="G540" i="2"/>
  <c r="M539" i="2"/>
  <c r="L539" i="2"/>
  <c r="K539" i="2"/>
  <c r="J539" i="2"/>
  <c r="I539" i="2"/>
  <c r="H539" i="2"/>
  <c r="G539" i="2"/>
  <c r="M538" i="2"/>
  <c r="L538" i="2"/>
  <c r="K538" i="2"/>
  <c r="J538" i="2"/>
  <c r="I538" i="2"/>
  <c r="H538" i="2"/>
  <c r="G538" i="2"/>
  <c r="M537" i="2"/>
  <c r="L537" i="2"/>
  <c r="K537" i="2"/>
  <c r="J537" i="2"/>
  <c r="I537" i="2"/>
  <c r="H537" i="2"/>
  <c r="G537" i="2"/>
  <c r="M536" i="2"/>
  <c r="L536" i="2"/>
  <c r="K536" i="2"/>
  <c r="J536" i="2"/>
  <c r="I536" i="2"/>
  <c r="H536" i="2"/>
  <c r="G536" i="2"/>
  <c r="M535" i="2"/>
  <c r="L535" i="2"/>
  <c r="K535" i="2"/>
  <c r="J535" i="2"/>
  <c r="I535" i="2"/>
  <c r="H535" i="2"/>
  <c r="G535" i="2"/>
  <c r="M534" i="2"/>
  <c r="L534" i="2"/>
  <c r="K534" i="2"/>
  <c r="J534" i="2"/>
  <c r="I534" i="2"/>
  <c r="H534" i="2"/>
  <c r="G534" i="2"/>
  <c r="M533" i="2"/>
  <c r="L533" i="2"/>
  <c r="K533" i="2"/>
  <c r="J533" i="2"/>
  <c r="I533" i="2"/>
  <c r="H533" i="2"/>
  <c r="G533" i="2"/>
  <c r="M532" i="2"/>
  <c r="L532" i="2"/>
  <c r="K532" i="2"/>
  <c r="J532" i="2"/>
  <c r="I532" i="2"/>
  <c r="H532" i="2"/>
  <c r="G532" i="2"/>
  <c r="M531" i="2"/>
  <c r="L531" i="2"/>
  <c r="K531" i="2"/>
  <c r="J531" i="2"/>
  <c r="I531" i="2"/>
  <c r="H531" i="2"/>
  <c r="G531" i="2"/>
  <c r="M530" i="2"/>
  <c r="L530" i="2"/>
  <c r="K530" i="2"/>
  <c r="J530" i="2"/>
  <c r="I530" i="2"/>
  <c r="H530" i="2"/>
  <c r="G530" i="2"/>
  <c r="M529" i="2"/>
  <c r="L529" i="2"/>
  <c r="K529" i="2"/>
  <c r="J529" i="2"/>
  <c r="I529" i="2"/>
  <c r="H529" i="2"/>
  <c r="G529" i="2"/>
  <c r="M528" i="2"/>
  <c r="L528" i="2"/>
  <c r="K528" i="2"/>
  <c r="J528" i="2"/>
  <c r="I528" i="2"/>
  <c r="H528" i="2"/>
  <c r="G528" i="2"/>
  <c r="M527" i="2"/>
  <c r="L527" i="2"/>
  <c r="K527" i="2"/>
  <c r="J527" i="2"/>
  <c r="I527" i="2"/>
  <c r="H527" i="2"/>
  <c r="G527" i="2"/>
  <c r="M526" i="2"/>
  <c r="L526" i="2"/>
  <c r="K526" i="2"/>
  <c r="J526" i="2"/>
  <c r="I526" i="2"/>
  <c r="H526" i="2"/>
  <c r="G526" i="2"/>
  <c r="M525" i="2"/>
  <c r="L525" i="2"/>
  <c r="K525" i="2"/>
  <c r="J525" i="2"/>
  <c r="I525" i="2"/>
  <c r="H525" i="2"/>
  <c r="G525" i="2"/>
  <c r="M524" i="2"/>
  <c r="L524" i="2"/>
  <c r="K524" i="2"/>
  <c r="J524" i="2"/>
  <c r="I524" i="2"/>
  <c r="H524" i="2"/>
  <c r="G524" i="2"/>
  <c r="M523" i="2"/>
  <c r="L523" i="2"/>
  <c r="K523" i="2"/>
  <c r="J523" i="2"/>
  <c r="I523" i="2"/>
  <c r="H523" i="2"/>
  <c r="G523" i="2"/>
  <c r="M522" i="2"/>
  <c r="L522" i="2"/>
  <c r="K522" i="2"/>
  <c r="J522" i="2"/>
  <c r="I522" i="2"/>
  <c r="H522" i="2"/>
  <c r="G522" i="2"/>
  <c r="M521" i="2"/>
  <c r="L521" i="2"/>
  <c r="K521" i="2"/>
  <c r="J521" i="2"/>
  <c r="I521" i="2"/>
  <c r="H521" i="2"/>
  <c r="G521" i="2"/>
  <c r="M520" i="2"/>
  <c r="L520" i="2"/>
  <c r="K520" i="2"/>
  <c r="J520" i="2"/>
  <c r="I520" i="2"/>
  <c r="H520" i="2"/>
  <c r="G520" i="2"/>
  <c r="M519" i="2"/>
  <c r="L519" i="2"/>
  <c r="K519" i="2"/>
  <c r="J519" i="2"/>
  <c r="I519" i="2"/>
  <c r="H519" i="2"/>
  <c r="G519" i="2"/>
  <c r="M518" i="2"/>
  <c r="L518" i="2"/>
  <c r="K518" i="2"/>
  <c r="J518" i="2"/>
  <c r="I518" i="2"/>
  <c r="H518" i="2"/>
  <c r="G518" i="2"/>
  <c r="M517" i="2"/>
  <c r="L517" i="2"/>
  <c r="K517" i="2"/>
  <c r="J517" i="2"/>
  <c r="I517" i="2"/>
  <c r="H517" i="2"/>
  <c r="G517" i="2"/>
  <c r="M516" i="2"/>
  <c r="L516" i="2"/>
  <c r="K516" i="2"/>
  <c r="J516" i="2"/>
  <c r="I516" i="2"/>
  <c r="H516" i="2"/>
  <c r="G516" i="2"/>
  <c r="M515" i="2"/>
  <c r="L515" i="2"/>
  <c r="K515" i="2"/>
  <c r="J515" i="2"/>
  <c r="I515" i="2"/>
  <c r="H515" i="2"/>
  <c r="G515" i="2"/>
  <c r="M514" i="2"/>
  <c r="L514" i="2"/>
  <c r="K514" i="2"/>
  <c r="J514" i="2"/>
  <c r="I514" i="2"/>
  <c r="H514" i="2"/>
  <c r="G514" i="2"/>
  <c r="M513" i="2"/>
  <c r="L513" i="2"/>
  <c r="K513" i="2"/>
  <c r="J513" i="2"/>
  <c r="I513" i="2"/>
  <c r="H513" i="2"/>
  <c r="G513" i="2"/>
  <c r="M512" i="2"/>
  <c r="L512" i="2"/>
  <c r="K512" i="2"/>
  <c r="J512" i="2"/>
  <c r="I512" i="2"/>
  <c r="H512" i="2"/>
  <c r="G512" i="2"/>
  <c r="M511" i="2"/>
  <c r="L511" i="2"/>
  <c r="K511" i="2"/>
  <c r="J511" i="2"/>
  <c r="I511" i="2"/>
  <c r="H511" i="2"/>
  <c r="G511" i="2"/>
  <c r="M510" i="2"/>
  <c r="L510" i="2"/>
  <c r="K510" i="2"/>
  <c r="J510" i="2"/>
  <c r="I510" i="2"/>
  <c r="H510" i="2"/>
  <c r="G510" i="2"/>
  <c r="M509" i="2"/>
  <c r="L509" i="2"/>
  <c r="K509" i="2"/>
  <c r="J509" i="2"/>
  <c r="I509" i="2"/>
  <c r="H509" i="2"/>
  <c r="G509" i="2"/>
  <c r="M508" i="2"/>
  <c r="L508" i="2"/>
  <c r="K508" i="2"/>
  <c r="J508" i="2"/>
  <c r="I508" i="2"/>
  <c r="H508" i="2"/>
  <c r="G508" i="2"/>
  <c r="M507" i="2"/>
  <c r="L507" i="2"/>
  <c r="K507" i="2"/>
  <c r="J507" i="2"/>
  <c r="I507" i="2"/>
  <c r="H507" i="2"/>
  <c r="G507" i="2"/>
  <c r="M506" i="2"/>
  <c r="L506" i="2"/>
  <c r="K506" i="2"/>
  <c r="J506" i="2"/>
  <c r="I506" i="2"/>
  <c r="H506" i="2"/>
  <c r="G506" i="2"/>
  <c r="M505" i="2"/>
  <c r="L505" i="2"/>
  <c r="K505" i="2"/>
  <c r="J505" i="2"/>
  <c r="I505" i="2"/>
  <c r="H505" i="2"/>
  <c r="G505" i="2"/>
  <c r="M504" i="2"/>
  <c r="L504" i="2"/>
  <c r="K504" i="2"/>
  <c r="J504" i="2"/>
  <c r="I504" i="2"/>
  <c r="H504" i="2"/>
  <c r="G504" i="2"/>
  <c r="M503" i="2"/>
  <c r="L503" i="2"/>
  <c r="K503" i="2"/>
  <c r="J503" i="2"/>
  <c r="I503" i="2"/>
  <c r="H503" i="2"/>
  <c r="G503" i="2"/>
  <c r="M502" i="2"/>
  <c r="L502" i="2"/>
  <c r="K502" i="2"/>
  <c r="J502" i="2"/>
  <c r="I502" i="2"/>
  <c r="H502" i="2"/>
  <c r="G502" i="2"/>
  <c r="M501" i="2"/>
  <c r="L501" i="2"/>
  <c r="K501" i="2"/>
  <c r="J501" i="2"/>
  <c r="I501" i="2"/>
  <c r="H501" i="2"/>
  <c r="G501" i="2"/>
  <c r="M500" i="2"/>
  <c r="L500" i="2"/>
  <c r="K500" i="2"/>
  <c r="J500" i="2"/>
  <c r="I500" i="2"/>
  <c r="H500" i="2"/>
  <c r="G500" i="2"/>
  <c r="M499" i="2"/>
  <c r="L499" i="2"/>
  <c r="K499" i="2"/>
  <c r="J499" i="2"/>
  <c r="I499" i="2"/>
  <c r="H499" i="2"/>
  <c r="G499" i="2"/>
  <c r="M498" i="2"/>
  <c r="L498" i="2"/>
  <c r="K498" i="2"/>
  <c r="J498" i="2"/>
  <c r="I498" i="2"/>
  <c r="H498" i="2"/>
  <c r="G498" i="2"/>
  <c r="M497" i="2"/>
  <c r="L497" i="2"/>
  <c r="K497" i="2"/>
  <c r="J497" i="2"/>
  <c r="I497" i="2"/>
  <c r="H497" i="2"/>
  <c r="G497" i="2"/>
  <c r="M496" i="2"/>
  <c r="L496" i="2"/>
  <c r="K496" i="2"/>
  <c r="J496" i="2"/>
  <c r="I496" i="2"/>
  <c r="H496" i="2"/>
  <c r="G496" i="2"/>
  <c r="M495" i="2"/>
  <c r="L495" i="2"/>
  <c r="K495" i="2"/>
  <c r="J495" i="2"/>
  <c r="I495" i="2"/>
  <c r="H495" i="2"/>
  <c r="G495" i="2"/>
  <c r="M494" i="2"/>
  <c r="L494" i="2"/>
  <c r="K494" i="2"/>
  <c r="J494" i="2"/>
  <c r="I494" i="2"/>
  <c r="H494" i="2"/>
  <c r="G494" i="2"/>
  <c r="M493" i="2"/>
  <c r="L493" i="2"/>
  <c r="K493" i="2"/>
  <c r="J493" i="2"/>
  <c r="I493" i="2"/>
  <c r="H493" i="2"/>
  <c r="G493" i="2"/>
  <c r="M492" i="2"/>
  <c r="L492" i="2"/>
  <c r="K492" i="2"/>
  <c r="J492" i="2"/>
  <c r="I492" i="2"/>
  <c r="H492" i="2"/>
  <c r="G492" i="2"/>
  <c r="M491" i="2"/>
  <c r="L491" i="2"/>
  <c r="K491" i="2"/>
  <c r="J491" i="2"/>
  <c r="I491" i="2"/>
  <c r="H491" i="2"/>
  <c r="G491" i="2"/>
  <c r="M490" i="2"/>
  <c r="L490" i="2"/>
  <c r="K490" i="2"/>
  <c r="J490" i="2"/>
  <c r="I490" i="2"/>
  <c r="H490" i="2"/>
  <c r="G490" i="2"/>
  <c r="M489" i="2"/>
  <c r="L489" i="2"/>
  <c r="K489" i="2"/>
  <c r="J489" i="2"/>
  <c r="I489" i="2"/>
  <c r="H489" i="2"/>
  <c r="G489" i="2"/>
  <c r="M488" i="2"/>
  <c r="L488" i="2"/>
  <c r="K488" i="2"/>
  <c r="J488" i="2"/>
  <c r="I488" i="2"/>
  <c r="H488" i="2"/>
  <c r="G488" i="2"/>
  <c r="M487" i="2"/>
  <c r="L487" i="2"/>
  <c r="K487" i="2"/>
  <c r="J487" i="2"/>
  <c r="I487" i="2"/>
  <c r="H487" i="2"/>
  <c r="G487" i="2"/>
  <c r="M486" i="2"/>
  <c r="L486" i="2"/>
  <c r="K486" i="2"/>
  <c r="J486" i="2"/>
  <c r="I486" i="2"/>
  <c r="H486" i="2"/>
  <c r="G486" i="2"/>
  <c r="M485" i="2"/>
  <c r="L485" i="2"/>
  <c r="K485" i="2"/>
  <c r="J485" i="2"/>
  <c r="I485" i="2"/>
  <c r="H485" i="2"/>
  <c r="G485" i="2"/>
  <c r="M484" i="2"/>
  <c r="L484" i="2"/>
  <c r="K484" i="2"/>
  <c r="J484" i="2"/>
  <c r="I484" i="2"/>
  <c r="H484" i="2"/>
  <c r="G484" i="2"/>
  <c r="M483" i="2"/>
  <c r="L483" i="2"/>
  <c r="K483" i="2"/>
  <c r="J483" i="2"/>
  <c r="I483" i="2"/>
  <c r="H483" i="2"/>
  <c r="G483" i="2"/>
  <c r="M482" i="2"/>
  <c r="L482" i="2"/>
  <c r="K482" i="2"/>
  <c r="J482" i="2"/>
  <c r="I482" i="2"/>
  <c r="H482" i="2"/>
  <c r="G482" i="2"/>
  <c r="M481" i="2"/>
  <c r="L481" i="2"/>
  <c r="K481" i="2"/>
  <c r="J481" i="2"/>
  <c r="I481" i="2"/>
  <c r="H481" i="2"/>
  <c r="G481" i="2"/>
  <c r="M480" i="2"/>
  <c r="L480" i="2"/>
  <c r="K480" i="2"/>
  <c r="J480" i="2"/>
  <c r="I480" i="2"/>
  <c r="H480" i="2"/>
  <c r="G480" i="2"/>
  <c r="M479" i="2"/>
  <c r="L479" i="2"/>
  <c r="K479" i="2"/>
  <c r="J479" i="2"/>
  <c r="I479" i="2"/>
  <c r="H479" i="2"/>
  <c r="G479" i="2"/>
  <c r="M478" i="2"/>
  <c r="L478" i="2"/>
  <c r="K478" i="2"/>
  <c r="J478" i="2"/>
  <c r="I478" i="2"/>
  <c r="H478" i="2"/>
  <c r="G478" i="2"/>
  <c r="M477" i="2"/>
  <c r="L477" i="2"/>
  <c r="K477" i="2"/>
  <c r="J477" i="2"/>
  <c r="I477" i="2"/>
  <c r="H477" i="2"/>
  <c r="G477" i="2"/>
  <c r="M476" i="2"/>
  <c r="L476" i="2"/>
  <c r="K476" i="2"/>
  <c r="J476" i="2"/>
  <c r="I476" i="2"/>
  <c r="H476" i="2"/>
  <c r="G476" i="2"/>
  <c r="M475" i="2"/>
  <c r="L475" i="2"/>
  <c r="K475" i="2"/>
  <c r="J475" i="2"/>
  <c r="I475" i="2"/>
  <c r="H475" i="2"/>
  <c r="G475" i="2"/>
  <c r="M474" i="2"/>
  <c r="L474" i="2"/>
  <c r="K474" i="2"/>
  <c r="J474" i="2"/>
  <c r="I474" i="2"/>
  <c r="H474" i="2"/>
  <c r="G474" i="2"/>
  <c r="M473" i="2"/>
  <c r="L473" i="2"/>
  <c r="K473" i="2"/>
  <c r="J473" i="2"/>
  <c r="I473" i="2"/>
  <c r="H473" i="2"/>
  <c r="G473" i="2"/>
  <c r="M472" i="2"/>
  <c r="L472" i="2"/>
  <c r="K472" i="2"/>
  <c r="J472" i="2"/>
  <c r="I472" i="2"/>
  <c r="H472" i="2"/>
  <c r="G472" i="2"/>
  <c r="M471" i="2"/>
  <c r="L471" i="2"/>
  <c r="K471" i="2"/>
  <c r="J471" i="2"/>
  <c r="I471" i="2"/>
  <c r="H471" i="2"/>
  <c r="G471" i="2"/>
  <c r="M470" i="2"/>
  <c r="L470" i="2"/>
  <c r="K470" i="2"/>
  <c r="J470" i="2"/>
  <c r="I470" i="2"/>
  <c r="H470" i="2"/>
  <c r="G470" i="2"/>
  <c r="M469" i="2"/>
  <c r="L469" i="2"/>
  <c r="K469" i="2"/>
  <c r="J469" i="2"/>
  <c r="I469" i="2"/>
  <c r="H469" i="2"/>
  <c r="G469" i="2"/>
  <c r="M468" i="2"/>
  <c r="L468" i="2"/>
  <c r="K468" i="2"/>
  <c r="J468" i="2"/>
  <c r="I468" i="2"/>
  <c r="H468" i="2"/>
  <c r="G468" i="2"/>
  <c r="M467" i="2"/>
  <c r="L467" i="2"/>
  <c r="K467" i="2"/>
  <c r="J467" i="2"/>
  <c r="I467" i="2"/>
  <c r="H467" i="2"/>
  <c r="G467" i="2"/>
  <c r="M466" i="2"/>
  <c r="L466" i="2"/>
  <c r="K466" i="2"/>
  <c r="J466" i="2"/>
  <c r="I466" i="2"/>
  <c r="H466" i="2"/>
  <c r="G466" i="2"/>
  <c r="M465" i="2"/>
  <c r="L465" i="2"/>
  <c r="K465" i="2"/>
  <c r="J465" i="2"/>
  <c r="I465" i="2"/>
  <c r="H465" i="2"/>
  <c r="G465" i="2"/>
  <c r="M464" i="2"/>
  <c r="L464" i="2"/>
  <c r="K464" i="2"/>
  <c r="J464" i="2"/>
  <c r="I464" i="2"/>
  <c r="H464" i="2"/>
  <c r="G464" i="2"/>
  <c r="M463" i="2"/>
  <c r="L463" i="2"/>
  <c r="K463" i="2"/>
  <c r="J463" i="2"/>
  <c r="I463" i="2"/>
  <c r="H463" i="2"/>
  <c r="G463" i="2"/>
  <c r="M462" i="2"/>
  <c r="L462" i="2"/>
  <c r="K462" i="2"/>
  <c r="J462" i="2"/>
  <c r="I462" i="2"/>
  <c r="H462" i="2"/>
  <c r="G462" i="2"/>
  <c r="M461" i="2"/>
  <c r="L461" i="2"/>
  <c r="K461" i="2"/>
  <c r="J461" i="2"/>
  <c r="I461" i="2"/>
  <c r="H461" i="2"/>
  <c r="G461" i="2"/>
  <c r="M460" i="2"/>
  <c r="L460" i="2"/>
  <c r="K460" i="2"/>
  <c r="J460" i="2"/>
  <c r="I460" i="2"/>
  <c r="H460" i="2"/>
  <c r="G460" i="2"/>
  <c r="M459" i="2"/>
  <c r="L459" i="2"/>
  <c r="K459" i="2"/>
  <c r="J459" i="2"/>
  <c r="I459" i="2"/>
  <c r="H459" i="2"/>
  <c r="G459" i="2"/>
  <c r="M458" i="2"/>
  <c r="L458" i="2"/>
  <c r="K458" i="2"/>
  <c r="J458" i="2"/>
  <c r="I458" i="2"/>
  <c r="H458" i="2"/>
  <c r="G458" i="2"/>
  <c r="M457" i="2"/>
  <c r="L457" i="2"/>
  <c r="K457" i="2"/>
  <c r="J457" i="2"/>
  <c r="I457" i="2"/>
  <c r="H457" i="2"/>
  <c r="G457" i="2"/>
  <c r="M456" i="2"/>
  <c r="L456" i="2"/>
  <c r="K456" i="2"/>
  <c r="J456" i="2"/>
  <c r="I456" i="2"/>
  <c r="H456" i="2"/>
  <c r="G456" i="2"/>
  <c r="M455" i="2"/>
  <c r="L455" i="2"/>
  <c r="K455" i="2"/>
  <c r="J455" i="2"/>
  <c r="I455" i="2"/>
  <c r="H455" i="2"/>
  <c r="G455" i="2"/>
  <c r="M454" i="2"/>
  <c r="L454" i="2"/>
  <c r="K454" i="2"/>
  <c r="J454" i="2"/>
  <c r="I454" i="2"/>
  <c r="H454" i="2"/>
  <c r="G454" i="2"/>
  <c r="M453" i="2"/>
  <c r="L453" i="2"/>
  <c r="K453" i="2"/>
  <c r="J453" i="2"/>
  <c r="I453" i="2"/>
  <c r="H453" i="2"/>
  <c r="G453" i="2"/>
  <c r="M452" i="2"/>
  <c r="L452" i="2"/>
  <c r="K452" i="2"/>
  <c r="J452" i="2"/>
  <c r="I452" i="2"/>
  <c r="H452" i="2"/>
  <c r="G452" i="2"/>
  <c r="M451" i="2"/>
  <c r="L451" i="2"/>
  <c r="K451" i="2"/>
  <c r="J451" i="2"/>
  <c r="I451" i="2"/>
  <c r="H451" i="2"/>
  <c r="G451" i="2"/>
  <c r="M450" i="2"/>
  <c r="L450" i="2"/>
  <c r="K450" i="2"/>
  <c r="J450" i="2"/>
  <c r="I450" i="2"/>
  <c r="H450" i="2"/>
  <c r="G450" i="2"/>
  <c r="M449" i="2"/>
  <c r="L449" i="2"/>
  <c r="K449" i="2"/>
  <c r="J449" i="2"/>
  <c r="I449" i="2"/>
  <c r="H449" i="2"/>
  <c r="G449" i="2"/>
  <c r="M448" i="2"/>
  <c r="L448" i="2"/>
  <c r="K448" i="2"/>
  <c r="J448" i="2"/>
  <c r="I448" i="2"/>
  <c r="H448" i="2"/>
  <c r="G448" i="2"/>
  <c r="M447" i="2"/>
  <c r="L447" i="2"/>
  <c r="K447" i="2"/>
  <c r="J447" i="2"/>
  <c r="I447" i="2"/>
  <c r="H447" i="2"/>
  <c r="G447" i="2"/>
  <c r="M446" i="2"/>
  <c r="L446" i="2"/>
  <c r="K446" i="2"/>
  <c r="J446" i="2"/>
  <c r="I446" i="2"/>
  <c r="H446" i="2"/>
  <c r="G446" i="2"/>
  <c r="M445" i="2"/>
  <c r="L445" i="2"/>
  <c r="K445" i="2"/>
  <c r="J445" i="2"/>
  <c r="I445" i="2"/>
  <c r="H445" i="2"/>
  <c r="G445" i="2"/>
  <c r="M444" i="2"/>
  <c r="L444" i="2"/>
  <c r="K444" i="2"/>
  <c r="J444" i="2"/>
  <c r="I444" i="2"/>
  <c r="H444" i="2"/>
  <c r="G444" i="2"/>
  <c r="M443" i="2"/>
  <c r="L443" i="2"/>
  <c r="K443" i="2"/>
  <c r="J443" i="2"/>
  <c r="I443" i="2"/>
  <c r="H443" i="2"/>
  <c r="G443" i="2"/>
  <c r="M442" i="2"/>
  <c r="L442" i="2"/>
  <c r="K442" i="2"/>
  <c r="J442" i="2"/>
  <c r="I442" i="2"/>
  <c r="H442" i="2"/>
  <c r="G442" i="2"/>
  <c r="M441" i="2"/>
  <c r="L441" i="2"/>
  <c r="K441" i="2"/>
  <c r="J441" i="2"/>
  <c r="I441" i="2"/>
  <c r="H441" i="2"/>
  <c r="G441" i="2"/>
  <c r="M440" i="2"/>
  <c r="L440" i="2"/>
  <c r="K440" i="2"/>
  <c r="J440" i="2"/>
  <c r="I440" i="2"/>
  <c r="H440" i="2"/>
  <c r="G440" i="2"/>
  <c r="M439" i="2"/>
  <c r="L439" i="2"/>
  <c r="K439" i="2"/>
  <c r="J439" i="2"/>
  <c r="I439" i="2"/>
  <c r="H439" i="2"/>
  <c r="G439" i="2"/>
  <c r="M438" i="2"/>
  <c r="L438" i="2"/>
  <c r="K438" i="2"/>
  <c r="J438" i="2"/>
  <c r="I438" i="2"/>
  <c r="H438" i="2"/>
  <c r="G438" i="2"/>
  <c r="M437" i="2"/>
  <c r="L437" i="2"/>
  <c r="K437" i="2"/>
  <c r="J437" i="2"/>
  <c r="I437" i="2"/>
  <c r="H437" i="2"/>
  <c r="G437" i="2"/>
  <c r="M436" i="2"/>
  <c r="L436" i="2"/>
  <c r="K436" i="2"/>
  <c r="J436" i="2"/>
  <c r="I436" i="2"/>
  <c r="H436" i="2"/>
  <c r="G436" i="2"/>
  <c r="M435" i="2"/>
  <c r="L435" i="2"/>
  <c r="K435" i="2"/>
  <c r="J435" i="2"/>
  <c r="I435" i="2"/>
  <c r="H435" i="2"/>
  <c r="G435" i="2"/>
  <c r="M434" i="2"/>
  <c r="L434" i="2"/>
  <c r="K434" i="2"/>
  <c r="J434" i="2"/>
  <c r="I434" i="2"/>
  <c r="H434" i="2"/>
  <c r="G434" i="2"/>
  <c r="M433" i="2"/>
  <c r="L433" i="2"/>
  <c r="K433" i="2"/>
  <c r="J433" i="2"/>
  <c r="I433" i="2"/>
  <c r="H433" i="2"/>
  <c r="G433" i="2"/>
  <c r="M432" i="2"/>
  <c r="L432" i="2"/>
  <c r="K432" i="2"/>
  <c r="J432" i="2"/>
  <c r="I432" i="2"/>
  <c r="H432" i="2"/>
  <c r="G432" i="2"/>
  <c r="M431" i="2"/>
  <c r="L431" i="2"/>
  <c r="K431" i="2"/>
  <c r="J431" i="2"/>
  <c r="I431" i="2"/>
  <c r="H431" i="2"/>
  <c r="G431" i="2"/>
  <c r="M430" i="2"/>
  <c r="L430" i="2"/>
  <c r="K430" i="2"/>
  <c r="J430" i="2"/>
  <c r="I430" i="2"/>
  <c r="H430" i="2"/>
  <c r="G430" i="2"/>
  <c r="M429" i="2"/>
  <c r="L429" i="2"/>
  <c r="K429" i="2"/>
  <c r="J429" i="2"/>
  <c r="I429" i="2"/>
  <c r="H429" i="2"/>
  <c r="G429" i="2"/>
  <c r="M428" i="2"/>
  <c r="L428" i="2"/>
  <c r="K428" i="2"/>
  <c r="J428" i="2"/>
  <c r="I428" i="2"/>
  <c r="H428" i="2"/>
  <c r="G428" i="2"/>
  <c r="M427" i="2"/>
  <c r="L427" i="2"/>
  <c r="K427" i="2"/>
  <c r="J427" i="2"/>
  <c r="I427" i="2"/>
  <c r="H427" i="2"/>
  <c r="G427" i="2"/>
  <c r="M426" i="2"/>
  <c r="L426" i="2"/>
  <c r="K426" i="2"/>
  <c r="J426" i="2"/>
  <c r="I426" i="2"/>
  <c r="H426" i="2"/>
  <c r="G426" i="2"/>
  <c r="M425" i="2"/>
  <c r="L425" i="2"/>
  <c r="K425" i="2"/>
  <c r="J425" i="2"/>
  <c r="I425" i="2"/>
  <c r="H425" i="2"/>
  <c r="G425" i="2"/>
  <c r="M424" i="2"/>
  <c r="L424" i="2"/>
  <c r="K424" i="2"/>
  <c r="J424" i="2"/>
  <c r="I424" i="2"/>
  <c r="H424" i="2"/>
  <c r="G424" i="2"/>
  <c r="M423" i="2"/>
  <c r="L423" i="2"/>
  <c r="K423" i="2"/>
  <c r="J423" i="2"/>
  <c r="I423" i="2"/>
  <c r="H423" i="2"/>
  <c r="G423" i="2"/>
  <c r="M422" i="2"/>
  <c r="L422" i="2"/>
  <c r="K422" i="2"/>
  <c r="J422" i="2"/>
  <c r="I422" i="2"/>
  <c r="H422" i="2"/>
  <c r="G422" i="2"/>
  <c r="M421" i="2"/>
  <c r="L421" i="2"/>
  <c r="K421" i="2"/>
  <c r="J421" i="2"/>
  <c r="I421" i="2"/>
  <c r="H421" i="2"/>
  <c r="G421" i="2"/>
  <c r="M420" i="2"/>
  <c r="L420" i="2"/>
  <c r="K420" i="2"/>
  <c r="J420" i="2"/>
  <c r="I420" i="2"/>
  <c r="H420" i="2"/>
  <c r="G420" i="2"/>
  <c r="M419" i="2"/>
  <c r="L419" i="2"/>
  <c r="K419" i="2"/>
  <c r="J419" i="2"/>
  <c r="I419" i="2"/>
  <c r="H419" i="2"/>
  <c r="G419" i="2"/>
  <c r="M418" i="2"/>
  <c r="L418" i="2"/>
  <c r="K418" i="2"/>
  <c r="J418" i="2"/>
  <c r="I418" i="2"/>
  <c r="H418" i="2"/>
  <c r="G418" i="2"/>
  <c r="M417" i="2"/>
  <c r="L417" i="2"/>
  <c r="K417" i="2"/>
  <c r="J417" i="2"/>
  <c r="I417" i="2"/>
  <c r="H417" i="2"/>
  <c r="G417" i="2"/>
  <c r="M416" i="2"/>
  <c r="L416" i="2"/>
  <c r="K416" i="2"/>
  <c r="J416" i="2"/>
  <c r="I416" i="2"/>
  <c r="H416" i="2"/>
  <c r="G416" i="2"/>
  <c r="M415" i="2"/>
  <c r="L415" i="2"/>
  <c r="K415" i="2"/>
  <c r="J415" i="2"/>
  <c r="I415" i="2"/>
  <c r="H415" i="2"/>
  <c r="G415" i="2"/>
  <c r="M414" i="2"/>
  <c r="L414" i="2"/>
  <c r="K414" i="2"/>
  <c r="J414" i="2"/>
  <c r="I414" i="2"/>
  <c r="H414" i="2"/>
  <c r="G414" i="2"/>
  <c r="M413" i="2"/>
  <c r="L413" i="2"/>
  <c r="K413" i="2"/>
  <c r="J413" i="2"/>
  <c r="I413" i="2"/>
  <c r="H413" i="2"/>
  <c r="G413" i="2"/>
  <c r="M412" i="2"/>
  <c r="L412" i="2"/>
  <c r="K412" i="2"/>
  <c r="J412" i="2"/>
  <c r="I412" i="2"/>
  <c r="H412" i="2"/>
  <c r="G412" i="2"/>
  <c r="M411" i="2"/>
  <c r="L411" i="2"/>
  <c r="K411" i="2"/>
  <c r="J411" i="2"/>
  <c r="I411" i="2"/>
  <c r="H411" i="2"/>
  <c r="G411" i="2"/>
  <c r="M410" i="2"/>
  <c r="L410" i="2"/>
  <c r="K410" i="2"/>
  <c r="J410" i="2"/>
  <c r="I410" i="2"/>
  <c r="H410" i="2"/>
  <c r="G410" i="2"/>
  <c r="M409" i="2"/>
  <c r="L409" i="2"/>
  <c r="K409" i="2"/>
  <c r="J409" i="2"/>
  <c r="I409" i="2"/>
  <c r="H409" i="2"/>
  <c r="G409" i="2"/>
  <c r="M408" i="2"/>
  <c r="L408" i="2"/>
  <c r="K408" i="2"/>
  <c r="J408" i="2"/>
  <c r="I408" i="2"/>
  <c r="H408" i="2"/>
  <c r="G408" i="2"/>
  <c r="M407" i="2"/>
  <c r="L407" i="2"/>
  <c r="K407" i="2"/>
  <c r="J407" i="2"/>
  <c r="I407" i="2"/>
  <c r="H407" i="2"/>
  <c r="G407" i="2"/>
  <c r="M406" i="2"/>
  <c r="L406" i="2"/>
  <c r="K406" i="2"/>
  <c r="J406" i="2"/>
  <c r="I406" i="2"/>
  <c r="H406" i="2"/>
  <c r="G406" i="2"/>
  <c r="M405" i="2"/>
  <c r="L405" i="2"/>
  <c r="K405" i="2"/>
  <c r="J405" i="2"/>
  <c r="I405" i="2"/>
  <c r="H405" i="2"/>
  <c r="G405" i="2"/>
  <c r="M404" i="2"/>
  <c r="L404" i="2"/>
  <c r="K404" i="2"/>
  <c r="J404" i="2"/>
  <c r="I404" i="2"/>
  <c r="H404" i="2"/>
  <c r="G404" i="2"/>
  <c r="M403" i="2"/>
  <c r="L403" i="2"/>
  <c r="K403" i="2"/>
  <c r="J403" i="2"/>
  <c r="I403" i="2"/>
  <c r="H403" i="2"/>
  <c r="G403" i="2"/>
  <c r="F403" i="2"/>
  <c r="M402" i="2"/>
  <c r="L402" i="2"/>
  <c r="K402" i="2"/>
  <c r="J402" i="2"/>
  <c r="I402" i="2"/>
  <c r="H402" i="2"/>
  <c r="G402" i="2"/>
  <c r="F402" i="2"/>
  <c r="M401" i="2"/>
  <c r="L401" i="2"/>
  <c r="K401" i="2"/>
  <c r="J401" i="2"/>
  <c r="I401" i="2"/>
  <c r="H401" i="2"/>
  <c r="G401" i="2"/>
  <c r="F401" i="2"/>
  <c r="M400" i="2"/>
  <c r="L400" i="2"/>
  <c r="K400" i="2"/>
  <c r="J400" i="2"/>
  <c r="I400" i="2"/>
  <c r="H400" i="2"/>
  <c r="G400" i="2"/>
  <c r="F400" i="2"/>
  <c r="M399" i="2"/>
  <c r="L399" i="2"/>
  <c r="K399" i="2"/>
  <c r="J399" i="2"/>
  <c r="I399" i="2"/>
  <c r="H399" i="2"/>
  <c r="G399" i="2"/>
  <c r="F399" i="2"/>
  <c r="M398" i="2"/>
  <c r="L398" i="2"/>
  <c r="K398" i="2"/>
  <c r="J398" i="2"/>
  <c r="I398" i="2"/>
  <c r="H398" i="2"/>
  <c r="G398" i="2"/>
  <c r="F398" i="2"/>
  <c r="M397" i="2"/>
  <c r="L397" i="2"/>
  <c r="K397" i="2"/>
  <c r="J397" i="2"/>
  <c r="I397" i="2"/>
  <c r="H397" i="2"/>
  <c r="G397" i="2"/>
  <c r="F397" i="2"/>
  <c r="M396" i="2"/>
  <c r="L396" i="2"/>
  <c r="K396" i="2"/>
  <c r="J396" i="2"/>
  <c r="I396" i="2"/>
  <c r="H396" i="2"/>
  <c r="G396" i="2"/>
  <c r="F396" i="2"/>
  <c r="M395" i="2"/>
  <c r="L395" i="2"/>
  <c r="K395" i="2"/>
  <c r="J395" i="2"/>
  <c r="I395" i="2"/>
  <c r="H395" i="2"/>
  <c r="G395" i="2"/>
  <c r="F395" i="2"/>
  <c r="M394" i="2"/>
  <c r="L394" i="2"/>
  <c r="K394" i="2"/>
  <c r="J394" i="2"/>
  <c r="I394" i="2"/>
  <c r="H394" i="2"/>
  <c r="G394" i="2"/>
  <c r="F394" i="2"/>
  <c r="M393" i="2"/>
  <c r="L393" i="2"/>
  <c r="K393" i="2"/>
  <c r="J393" i="2"/>
  <c r="I393" i="2"/>
  <c r="H393" i="2"/>
  <c r="G393" i="2"/>
  <c r="F393" i="2"/>
  <c r="M392" i="2"/>
  <c r="L392" i="2"/>
  <c r="K392" i="2"/>
  <c r="J392" i="2"/>
  <c r="I392" i="2"/>
  <c r="H392" i="2"/>
  <c r="G392" i="2"/>
  <c r="F392" i="2"/>
  <c r="M391" i="2"/>
  <c r="L391" i="2"/>
  <c r="K391" i="2"/>
  <c r="J391" i="2"/>
  <c r="I391" i="2"/>
  <c r="H391" i="2"/>
  <c r="G391" i="2"/>
  <c r="F391" i="2"/>
  <c r="M390" i="2"/>
  <c r="L390" i="2"/>
  <c r="K390" i="2"/>
  <c r="J390" i="2"/>
  <c r="I390" i="2"/>
  <c r="H390" i="2"/>
  <c r="G390" i="2"/>
  <c r="F390" i="2"/>
  <c r="M389" i="2"/>
  <c r="L389" i="2"/>
  <c r="K389" i="2"/>
  <c r="J389" i="2"/>
  <c r="I389" i="2"/>
  <c r="H389" i="2"/>
  <c r="G389" i="2"/>
  <c r="F389" i="2"/>
  <c r="M388" i="2"/>
  <c r="L388" i="2"/>
  <c r="K388" i="2"/>
  <c r="J388" i="2"/>
  <c r="I388" i="2"/>
  <c r="H388" i="2"/>
  <c r="G388" i="2"/>
  <c r="F388" i="2"/>
  <c r="M387" i="2"/>
  <c r="L387" i="2"/>
  <c r="K387" i="2"/>
  <c r="J387" i="2"/>
  <c r="I387" i="2"/>
  <c r="H387" i="2"/>
  <c r="G387" i="2"/>
  <c r="F387" i="2"/>
  <c r="M386" i="2"/>
  <c r="L386" i="2"/>
  <c r="K386" i="2"/>
  <c r="J386" i="2"/>
  <c r="I386" i="2"/>
  <c r="H386" i="2"/>
  <c r="G386" i="2"/>
  <c r="F386" i="2"/>
  <c r="M385" i="2"/>
  <c r="L385" i="2"/>
  <c r="K385" i="2"/>
  <c r="J385" i="2"/>
  <c r="I385" i="2"/>
  <c r="H385" i="2"/>
  <c r="G385" i="2"/>
  <c r="F385" i="2"/>
  <c r="M384" i="2"/>
  <c r="L384" i="2"/>
  <c r="K384" i="2"/>
  <c r="J384" i="2"/>
  <c r="I384" i="2"/>
  <c r="H384" i="2"/>
  <c r="G384" i="2"/>
  <c r="F384" i="2"/>
  <c r="M383" i="2"/>
  <c r="L383" i="2"/>
  <c r="K383" i="2"/>
  <c r="J383" i="2"/>
  <c r="I383" i="2"/>
  <c r="H383" i="2"/>
  <c r="G383" i="2"/>
  <c r="F383" i="2"/>
  <c r="M382" i="2"/>
  <c r="L382" i="2"/>
  <c r="K382" i="2"/>
  <c r="J382" i="2"/>
  <c r="I382" i="2"/>
  <c r="H382" i="2"/>
  <c r="G382" i="2"/>
  <c r="F382" i="2"/>
  <c r="M381" i="2"/>
  <c r="L381" i="2"/>
  <c r="K381" i="2"/>
  <c r="J381" i="2"/>
  <c r="I381" i="2"/>
  <c r="H381" i="2"/>
  <c r="G381" i="2"/>
  <c r="F381" i="2"/>
  <c r="M380" i="2"/>
  <c r="L380" i="2"/>
  <c r="K380" i="2"/>
  <c r="J380" i="2"/>
  <c r="I380" i="2"/>
  <c r="H380" i="2"/>
  <c r="G380" i="2"/>
  <c r="F380" i="2"/>
  <c r="M379" i="2"/>
  <c r="L379" i="2"/>
  <c r="K379" i="2"/>
  <c r="J379" i="2"/>
  <c r="I379" i="2"/>
  <c r="H379" i="2"/>
  <c r="G379" i="2"/>
  <c r="F379" i="2"/>
  <c r="M378" i="2"/>
  <c r="L378" i="2"/>
  <c r="K378" i="2"/>
  <c r="J378" i="2"/>
  <c r="I378" i="2"/>
  <c r="H378" i="2"/>
  <c r="G378" i="2"/>
  <c r="F378" i="2"/>
  <c r="M377" i="2"/>
  <c r="L377" i="2"/>
  <c r="K377" i="2"/>
  <c r="J377" i="2"/>
  <c r="I377" i="2"/>
  <c r="H377" i="2"/>
  <c r="G377" i="2"/>
  <c r="F377" i="2"/>
  <c r="M376" i="2"/>
  <c r="L376" i="2"/>
  <c r="K376" i="2"/>
  <c r="J376" i="2"/>
  <c r="I376" i="2"/>
  <c r="H376" i="2"/>
  <c r="G376" i="2"/>
  <c r="F376" i="2"/>
  <c r="M375" i="2"/>
  <c r="L375" i="2"/>
  <c r="K375" i="2"/>
  <c r="J375" i="2"/>
  <c r="I375" i="2"/>
  <c r="H375" i="2"/>
  <c r="G375" i="2"/>
  <c r="F375" i="2"/>
  <c r="M374" i="2"/>
  <c r="L374" i="2"/>
  <c r="K374" i="2"/>
  <c r="J374" i="2"/>
  <c r="I374" i="2"/>
  <c r="H374" i="2"/>
  <c r="G374" i="2"/>
  <c r="F374" i="2"/>
  <c r="M373" i="2"/>
  <c r="L373" i="2"/>
  <c r="K373" i="2"/>
  <c r="J373" i="2"/>
  <c r="I373" i="2"/>
  <c r="H373" i="2"/>
  <c r="G373" i="2"/>
  <c r="F373" i="2"/>
  <c r="M372" i="2"/>
  <c r="L372" i="2"/>
  <c r="K372" i="2"/>
  <c r="J372" i="2"/>
  <c r="I372" i="2"/>
  <c r="H372" i="2"/>
  <c r="G372" i="2"/>
  <c r="F372" i="2"/>
  <c r="M371" i="2"/>
  <c r="L371" i="2"/>
  <c r="K371" i="2"/>
  <c r="J371" i="2"/>
  <c r="I371" i="2"/>
  <c r="H371" i="2"/>
  <c r="G371" i="2"/>
  <c r="F371" i="2"/>
  <c r="M370" i="2"/>
  <c r="L370" i="2"/>
  <c r="K370" i="2"/>
  <c r="J370" i="2"/>
  <c r="I370" i="2"/>
  <c r="H370" i="2"/>
  <c r="G370" i="2"/>
  <c r="F370" i="2"/>
  <c r="M369" i="2"/>
  <c r="L369" i="2"/>
  <c r="K369" i="2"/>
  <c r="J369" i="2"/>
  <c r="I369" i="2"/>
  <c r="H369" i="2"/>
  <c r="G369" i="2"/>
  <c r="F369" i="2"/>
  <c r="M368" i="2"/>
  <c r="L368" i="2"/>
  <c r="K368" i="2"/>
  <c r="J368" i="2"/>
  <c r="I368" i="2"/>
  <c r="H368" i="2"/>
  <c r="G368" i="2"/>
  <c r="F368" i="2"/>
  <c r="M367" i="2"/>
  <c r="L367" i="2"/>
  <c r="K367" i="2"/>
  <c r="J367" i="2"/>
  <c r="I367" i="2"/>
  <c r="H367" i="2"/>
  <c r="G367" i="2"/>
  <c r="F367" i="2"/>
  <c r="M366" i="2"/>
  <c r="L366" i="2"/>
  <c r="K366" i="2"/>
  <c r="J366" i="2"/>
  <c r="I366" i="2"/>
  <c r="H366" i="2"/>
  <c r="G366" i="2"/>
  <c r="F366" i="2"/>
  <c r="M365" i="2"/>
  <c r="L365" i="2"/>
  <c r="K365" i="2"/>
  <c r="J365" i="2"/>
  <c r="I365" i="2"/>
  <c r="H365" i="2"/>
  <c r="G365" i="2"/>
  <c r="F365" i="2"/>
  <c r="M364" i="2"/>
  <c r="L364" i="2"/>
  <c r="K364" i="2"/>
  <c r="J364" i="2"/>
  <c r="I364" i="2"/>
  <c r="H364" i="2"/>
  <c r="G364" i="2"/>
  <c r="F364" i="2"/>
  <c r="M363" i="2"/>
  <c r="L363" i="2"/>
  <c r="K363" i="2"/>
  <c r="J363" i="2"/>
  <c r="I363" i="2"/>
  <c r="H363" i="2"/>
  <c r="G363" i="2"/>
  <c r="F363" i="2"/>
  <c r="M362" i="2"/>
  <c r="L362" i="2"/>
  <c r="K362" i="2"/>
  <c r="J362" i="2"/>
  <c r="I362" i="2"/>
  <c r="H362" i="2"/>
  <c r="G362" i="2"/>
  <c r="F362" i="2"/>
  <c r="M361" i="2"/>
  <c r="L361" i="2"/>
  <c r="K361" i="2"/>
  <c r="J361" i="2"/>
  <c r="I361" i="2"/>
  <c r="H361" i="2"/>
  <c r="G361" i="2"/>
  <c r="F361" i="2"/>
  <c r="M360" i="2"/>
  <c r="L360" i="2"/>
  <c r="K360" i="2"/>
  <c r="J360" i="2"/>
  <c r="I360" i="2"/>
  <c r="H360" i="2"/>
  <c r="G360" i="2"/>
  <c r="F360" i="2"/>
  <c r="M359" i="2"/>
  <c r="L359" i="2"/>
  <c r="K359" i="2"/>
  <c r="J359" i="2"/>
  <c r="I359" i="2"/>
  <c r="H359" i="2"/>
  <c r="G359" i="2"/>
  <c r="F359" i="2"/>
  <c r="M358" i="2"/>
  <c r="L358" i="2"/>
  <c r="K358" i="2"/>
  <c r="J358" i="2"/>
  <c r="I358" i="2"/>
  <c r="H358" i="2"/>
  <c r="G358" i="2"/>
  <c r="F358" i="2"/>
  <c r="M357" i="2"/>
  <c r="L357" i="2"/>
  <c r="K357" i="2"/>
  <c r="J357" i="2"/>
  <c r="I357" i="2"/>
  <c r="H357" i="2"/>
  <c r="G357" i="2"/>
  <c r="F357" i="2"/>
  <c r="M356" i="2"/>
  <c r="L356" i="2"/>
  <c r="K356" i="2"/>
  <c r="J356" i="2"/>
  <c r="I356" i="2"/>
  <c r="H356" i="2"/>
  <c r="G356" i="2"/>
  <c r="F356" i="2"/>
  <c r="M355" i="2"/>
  <c r="L355" i="2"/>
  <c r="K355" i="2"/>
  <c r="J355" i="2"/>
  <c r="I355" i="2"/>
  <c r="H355" i="2"/>
  <c r="G355" i="2"/>
  <c r="F355" i="2"/>
  <c r="M354" i="2"/>
  <c r="L354" i="2"/>
  <c r="K354" i="2"/>
  <c r="J354" i="2"/>
  <c r="I354" i="2"/>
  <c r="H354" i="2"/>
  <c r="G354" i="2"/>
  <c r="F354" i="2"/>
  <c r="M353" i="2"/>
  <c r="L353" i="2"/>
  <c r="K353" i="2"/>
  <c r="J353" i="2"/>
  <c r="I353" i="2"/>
  <c r="H353" i="2"/>
  <c r="G353" i="2"/>
  <c r="F353" i="2"/>
  <c r="M352" i="2"/>
  <c r="L352" i="2"/>
  <c r="K352" i="2"/>
  <c r="J352" i="2"/>
  <c r="I352" i="2"/>
  <c r="H352" i="2"/>
  <c r="G352" i="2"/>
  <c r="F352" i="2"/>
  <c r="M351" i="2"/>
  <c r="L351" i="2"/>
  <c r="K351" i="2"/>
  <c r="J351" i="2"/>
  <c r="I351" i="2"/>
  <c r="H351" i="2"/>
  <c r="G351" i="2"/>
  <c r="F351" i="2"/>
  <c r="M350" i="2"/>
  <c r="L350" i="2"/>
  <c r="K350" i="2"/>
  <c r="J350" i="2"/>
  <c r="I350" i="2"/>
  <c r="H350" i="2"/>
  <c r="G350" i="2"/>
  <c r="F350" i="2"/>
  <c r="M349" i="2"/>
  <c r="L349" i="2"/>
  <c r="K349" i="2"/>
  <c r="J349" i="2"/>
  <c r="I349" i="2"/>
  <c r="H349" i="2"/>
  <c r="G349" i="2"/>
  <c r="F349" i="2"/>
  <c r="M348" i="2"/>
  <c r="L348" i="2"/>
  <c r="K348" i="2"/>
  <c r="J348" i="2"/>
  <c r="I348" i="2"/>
  <c r="H348" i="2"/>
  <c r="G348" i="2"/>
  <c r="F348" i="2"/>
  <c r="M347" i="2"/>
  <c r="L347" i="2"/>
  <c r="K347" i="2"/>
  <c r="J347" i="2"/>
  <c r="I347" i="2"/>
  <c r="H347" i="2"/>
  <c r="G347" i="2"/>
  <c r="F347" i="2"/>
  <c r="M346" i="2"/>
  <c r="L346" i="2"/>
  <c r="K346" i="2"/>
  <c r="J346" i="2"/>
  <c r="I346" i="2"/>
  <c r="H346" i="2"/>
  <c r="G346" i="2"/>
  <c r="F346" i="2"/>
  <c r="M345" i="2"/>
  <c r="L345" i="2"/>
  <c r="K345" i="2"/>
  <c r="J345" i="2"/>
  <c r="I345" i="2"/>
  <c r="H345" i="2"/>
  <c r="G345" i="2"/>
  <c r="F345" i="2"/>
  <c r="M344" i="2"/>
  <c r="L344" i="2"/>
  <c r="K344" i="2"/>
  <c r="J344" i="2"/>
  <c r="I344" i="2"/>
  <c r="H344" i="2"/>
  <c r="G344" i="2"/>
  <c r="F344" i="2"/>
  <c r="M343" i="2"/>
  <c r="L343" i="2"/>
  <c r="K343" i="2"/>
  <c r="J343" i="2"/>
  <c r="I343" i="2"/>
  <c r="H343" i="2"/>
  <c r="G343" i="2"/>
  <c r="F343" i="2"/>
  <c r="M342" i="2"/>
  <c r="L342" i="2"/>
  <c r="K342" i="2"/>
  <c r="J342" i="2"/>
  <c r="I342" i="2"/>
  <c r="H342" i="2"/>
  <c r="G342" i="2"/>
  <c r="F342" i="2"/>
  <c r="M341" i="2"/>
  <c r="L341" i="2"/>
  <c r="K341" i="2"/>
  <c r="J341" i="2"/>
  <c r="I341" i="2"/>
  <c r="H341" i="2"/>
  <c r="G341" i="2"/>
  <c r="F341" i="2"/>
  <c r="M340" i="2"/>
  <c r="L340" i="2"/>
  <c r="K340" i="2"/>
  <c r="J340" i="2"/>
  <c r="I340" i="2"/>
  <c r="H340" i="2"/>
  <c r="G340" i="2"/>
  <c r="F340" i="2"/>
  <c r="M339" i="2"/>
  <c r="L339" i="2"/>
  <c r="K339" i="2"/>
  <c r="J339" i="2"/>
  <c r="I339" i="2"/>
  <c r="H339" i="2"/>
  <c r="G339" i="2"/>
  <c r="F339" i="2"/>
  <c r="M338" i="2"/>
  <c r="L338" i="2"/>
  <c r="K338" i="2"/>
  <c r="J338" i="2"/>
  <c r="I338" i="2"/>
  <c r="H338" i="2"/>
  <c r="G338" i="2"/>
  <c r="F338" i="2"/>
  <c r="M337" i="2"/>
  <c r="L337" i="2"/>
  <c r="K337" i="2"/>
  <c r="J337" i="2"/>
  <c r="I337" i="2"/>
  <c r="H337" i="2"/>
  <c r="G337" i="2"/>
  <c r="F337" i="2"/>
  <c r="M336" i="2"/>
  <c r="L336" i="2"/>
  <c r="K336" i="2"/>
  <c r="J336" i="2"/>
  <c r="I336" i="2"/>
  <c r="H336" i="2"/>
  <c r="G336" i="2"/>
  <c r="F336" i="2"/>
  <c r="M335" i="2"/>
  <c r="L335" i="2"/>
  <c r="K335" i="2"/>
  <c r="J335" i="2"/>
  <c r="I335" i="2"/>
  <c r="H335" i="2"/>
  <c r="G335" i="2"/>
  <c r="F335" i="2"/>
  <c r="M334" i="2"/>
  <c r="L334" i="2"/>
  <c r="K334" i="2"/>
  <c r="J334" i="2"/>
  <c r="I334" i="2"/>
  <c r="H334" i="2"/>
  <c r="G334" i="2"/>
  <c r="F334" i="2"/>
  <c r="M333" i="2"/>
  <c r="L333" i="2"/>
  <c r="K333" i="2"/>
  <c r="J333" i="2"/>
  <c r="I333" i="2"/>
  <c r="H333" i="2"/>
  <c r="G333" i="2"/>
  <c r="F333" i="2"/>
  <c r="M332" i="2"/>
  <c r="L332" i="2"/>
  <c r="K332" i="2"/>
  <c r="J332" i="2"/>
  <c r="I332" i="2"/>
  <c r="H332" i="2"/>
  <c r="G332" i="2"/>
  <c r="F332" i="2"/>
  <c r="M331" i="2"/>
  <c r="L331" i="2"/>
  <c r="K331" i="2"/>
  <c r="J331" i="2"/>
  <c r="I331" i="2"/>
  <c r="H331" i="2"/>
  <c r="G331" i="2"/>
  <c r="F331" i="2"/>
  <c r="M330" i="2"/>
  <c r="L330" i="2"/>
  <c r="K330" i="2"/>
  <c r="J330" i="2"/>
  <c r="I330" i="2"/>
  <c r="H330" i="2"/>
  <c r="G330" i="2"/>
  <c r="F330" i="2"/>
  <c r="M329" i="2"/>
  <c r="L329" i="2"/>
  <c r="K329" i="2"/>
  <c r="J329" i="2"/>
  <c r="I329" i="2"/>
  <c r="H329" i="2"/>
  <c r="G329" i="2"/>
  <c r="F329" i="2"/>
  <c r="M328" i="2"/>
  <c r="L328" i="2"/>
  <c r="K328" i="2"/>
  <c r="J328" i="2"/>
  <c r="I328" i="2"/>
  <c r="H328" i="2"/>
  <c r="G328" i="2"/>
  <c r="F328" i="2"/>
  <c r="M327" i="2"/>
  <c r="L327" i="2"/>
  <c r="K327" i="2"/>
  <c r="J327" i="2"/>
  <c r="I327" i="2"/>
  <c r="H327" i="2"/>
  <c r="G327" i="2"/>
  <c r="F327" i="2"/>
  <c r="M326" i="2"/>
  <c r="L326" i="2"/>
  <c r="K326" i="2"/>
  <c r="J326" i="2"/>
  <c r="I326" i="2"/>
  <c r="H326" i="2"/>
  <c r="G326" i="2"/>
  <c r="F326" i="2"/>
  <c r="M325" i="2"/>
  <c r="L325" i="2"/>
  <c r="K325" i="2"/>
  <c r="J325" i="2"/>
  <c r="I325" i="2"/>
  <c r="H325" i="2"/>
  <c r="G325" i="2"/>
  <c r="F325" i="2"/>
  <c r="M324" i="2"/>
  <c r="L324" i="2"/>
  <c r="K324" i="2"/>
  <c r="J324" i="2"/>
  <c r="I324" i="2"/>
  <c r="H324" i="2"/>
  <c r="G324" i="2"/>
  <c r="F324" i="2"/>
  <c r="M323" i="2"/>
  <c r="L323" i="2"/>
  <c r="K323" i="2"/>
  <c r="J323" i="2"/>
  <c r="I323" i="2"/>
  <c r="H323" i="2"/>
  <c r="G323" i="2"/>
  <c r="F323" i="2"/>
  <c r="M322" i="2"/>
  <c r="L322" i="2"/>
  <c r="K322" i="2"/>
  <c r="J322" i="2"/>
  <c r="I322" i="2"/>
  <c r="H322" i="2"/>
  <c r="G322" i="2"/>
  <c r="F322" i="2"/>
  <c r="M321" i="2"/>
  <c r="L321" i="2"/>
  <c r="K321" i="2"/>
  <c r="J321" i="2"/>
  <c r="I321" i="2"/>
  <c r="H321" i="2"/>
  <c r="G321" i="2"/>
  <c r="F321" i="2"/>
  <c r="M320" i="2"/>
  <c r="L320" i="2"/>
  <c r="K320" i="2"/>
  <c r="J320" i="2"/>
  <c r="I320" i="2"/>
  <c r="H320" i="2"/>
  <c r="G320" i="2"/>
  <c r="F320" i="2"/>
  <c r="M319" i="2"/>
  <c r="L319" i="2"/>
  <c r="K319" i="2"/>
  <c r="J319" i="2"/>
  <c r="I319" i="2"/>
  <c r="H319" i="2"/>
  <c r="G319" i="2"/>
  <c r="F319" i="2"/>
  <c r="M318" i="2"/>
  <c r="L318" i="2"/>
  <c r="K318" i="2"/>
  <c r="J318" i="2"/>
  <c r="I318" i="2"/>
  <c r="H318" i="2"/>
  <c r="G318" i="2"/>
  <c r="F318" i="2"/>
  <c r="M317" i="2"/>
  <c r="L317" i="2"/>
  <c r="K317" i="2"/>
  <c r="J317" i="2"/>
  <c r="I317" i="2"/>
  <c r="H317" i="2"/>
  <c r="G317" i="2"/>
  <c r="F317" i="2"/>
  <c r="M316" i="2"/>
  <c r="L316" i="2"/>
  <c r="K316" i="2"/>
  <c r="J316" i="2"/>
  <c r="I316" i="2"/>
  <c r="H316" i="2"/>
  <c r="G316" i="2"/>
  <c r="F316" i="2"/>
  <c r="M315" i="2"/>
  <c r="L315" i="2"/>
  <c r="K315" i="2"/>
  <c r="J315" i="2"/>
  <c r="I315" i="2"/>
  <c r="H315" i="2"/>
  <c r="G315" i="2"/>
  <c r="F315" i="2"/>
  <c r="M314" i="2"/>
  <c r="L314" i="2"/>
  <c r="K314" i="2"/>
  <c r="J314" i="2"/>
  <c r="I314" i="2"/>
  <c r="H314" i="2"/>
  <c r="G314" i="2"/>
  <c r="F314" i="2"/>
  <c r="M313" i="2"/>
  <c r="L313" i="2"/>
  <c r="K313" i="2"/>
  <c r="J313" i="2"/>
  <c r="I313" i="2"/>
  <c r="H313" i="2"/>
  <c r="G313" i="2"/>
  <c r="F313" i="2"/>
  <c r="M312" i="2"/>
  <c r="L312" i="2"/>
  <c r="K312" i="2"/>
  <c r="J312" i="2"/>
  <c r="I312" i="2"/>
  <c r="H312" i="2"/>
  <c r="G312" i="2"/>
  <c r="F312" i="2"/>
  <c r="M311" i="2"/>
  <c r="L311" i="2"/>
  <c r="K311" i="2"/>
  <c r="J311" i="2"/>
  <c r="I311" i="2"/>
  <c r="H311" i="2"/>
  <c r="G311" i="2"/>
  <c r="F311" i="2"/>
  <c r="M310" i="2"/>
  <c r="L310" i="2"/>
  <c r="K310" i="2"/>
  <c r="J310" i="2"/>
  <c r="I310" i="2"/>
  <c r="H310" i="2"/>
  <c r="G310" i="2"/>
  <c r="F310" i="2"/>
  <c r="M309" i="2"/>
  <c r="L309" i="2"/>
  <c r="K309" i="2"/>
  <c r="J309" i="2"/>
  <c r="I309" i="2"/>
  <c r="H309" i="2"/>
  <c r="G309" i="2"/>
  <c r="F309" i="2"/>
  <c r="M308" i="2"/>
  <c r="L308" i="2"/>
  <c r="K308" i="2"/>
  <c r="J308" i="2"/>
  <c r="I308" i="2"/>
  <c r="H308" i="2"/>
  <c r="G308" i="2"/>
  <c r="F308" i="2"/>
  <c r="M307" i="2"/>
  <c r="L307" i="2"/>
  <c r="K307" i="2"/>
  <c r="J307" i="2"/>
  <c r="I307" i="2"/>
  <c r="H307" i="2"/>
  <c r="G307" i="2"/>
  <c r="F307" i="2"/>
  <c r="M306" i="2"/>
  <c r="L306" i="2"/>
  <c r="K306" i="2"/>
  <c r="J306" i="2"/>
  <c r="I306" i="2"/>
  <c r="H306" i="2"/>
  <c r="G306" i="2"/>
  <c r="F306" i="2"/>
  <c r="M305" i="2"/>
  <c r="L305" i="2"/>
  <c r="K305" i="2"/>
  <c r="J305" i="2"/>
  <c r="I305" i="2"/>
  <c r="H305" i="2"/>
  <c r="G305" i="2"/>
  <c r="F305" i="2"/>
  <c r="M304" i="2"/>
  <c r="L304" i="2"/>
  <c r="K304" i="2"/>
  <c r="J304" i="2"/>
  <c r="I304" i="2"/>
  <c r="H304" i="2"/>
  <c r="G304" i="2"/>
  <c r="F304" i="2"/>
  <c r="M303" i="2"/>
  <c r="L303" i="2"/>
  <c r="K303" i="2"/>
  <c r="J303" i="2"/>
  <c r="I303" i="2"/>
  <c r="H303" i="2"/>
  <c r="G303" i="2"/>
  <c r="F303" i="2"/>
  <c r="M302" i="2"/>
  <c r="L302" i="2"/>
  <c r="K302" i="2"/>
  <c r="J302" i="2"/>
  <c r="I302" i="2"/>
  <c r="H302" i="2"/>
  <c r="G302" i="2"/>
  <c r="F302" i="2"/>
  <c r="M301" i="2"/>
  <c r="L301" i="2"/>
  <c r="K301" i="2"/>
  <c r="J301" i="2"/>
  <c r="I301" i="2"/>
  <c r="H301" i="2"/>
  <c r="G301" i="2"/>
  <c r="F301" i="2"/>
  <c r="M300" i="2"/>
  <c r="L300" i="2"/>
  <c r="K300" i="2"/>
  <c r="J300" i="2"/>
  <c r="I300" i="2"/>
  <c r="H300" i="2"/>
  <c r="G300" i="2"/>
  <c r="F300" i="2"/>
  <c r="M299" i="2"/>
  <c r="L299" i="2"/>
  <c r="K299" i="2"/>
  <c r="J299" i="2"/>
  <c r="I299" i="2"/>
  <c r="H299" i="2"/>
  <c r="G299" i="2"/>
  <c r="F299" i="2"/>
  <c r="M298" i="2"/>
  <c r="L298" i="2"/>
  <c r="K298" i="2"/>
  <c r="J298" i="2"/>
  <c r="I298" i="2"/>
  <c r="H298" i="2"/>
  <c r="G298" i="2"/>
  <c r="F298" i="2"/>
  <c r="M297" i="2"/>
  <c r="L297" i="2"/>
  <c r="K297" i="2"/>
  <c r="J297" i="2"/>
  <c r="I297" i="2"/>
  <c r="H297" i="2"/>
  <c r="G297" i="2"/>
  <c r="F297" i="2"/>
  <c r="M296" i="2"/>
  <c r="L296" i="2"/>
  <c r="K296" i="2"/>
  <c r="J296" i="2"/>
  <c r="I296" i="2"/>
  <c r="H296" i="2"/>
  <c r="G296" i="2"/>
  <c r="F296" i="2"/>
  <c r="M295" i="2"/>
  <c r="L295" i="2"/>
  <c r="K295" i="2"/>
  <c r="J295" i="2"/>
  <c r="I295" i="2"/>
  <c r="H295" i="2"/>
  <c r="G295" i="2"/>
  <c r="F295" i="2"/>
  <c r="M294" i="2"/>
  <c r="L294" i="2"/>
  <c r="K294" i="2"/>
  <c r="J294" i="2"/>
  <c r="I294" i="2"/>
  <c r="H294" i="2"/>
  <c r="G294" i="2"/>
  <c r="F294" i="2"/>
  <c r="M293" i="2"/>
  <c r="L293" i="2"/>
  <c r="K293" i="2"/>
  <c r="J293" i="2"/>
  <c r="I293" i="2"/>
  <c r="H293" i="2"/>
  <c r="G293" i="2"/>
  <c r="F293" i="2"/>
  <c r="M292" i="2"/>
  <c r="L292" i="2"/>
  <c r="K292" i="2"/>
  <c r="J292" i="2"/>
  <c r="I292" i="2"/>
  <c r="H292" i="2"/>
  <c r="G292" i="2"/>
  <c r="F292" i="2"/>
  <c r="M291" i="2"/>
  <c r="L291" i="2"/>
  <c r="K291" i="2"/>
  <c r="J291" i="2"/>
  <c r="I291" i="2"/>
  <c r="H291" i="2"/>
  <c r="G291" i="2"/>
  <c r="F291" i="2"/>
  <c r="M290" i="2"/>
  <c r="L290" i="2"/>
  <c r="K290" i="2"/>
  <c r="J290" i="2"/>
  <c r="I290" i="2"/>
  <c r="H290" i="2"/>
  <c r="G290" i="2"/>
  <c r="F290" i="2"/>
  <c r="M289" i="2"/>
  <c r="L289" i="2"/>
  <c r="K289" i="2"/>
  <c r="J289" i="2"/>
  <c r="I289" i="2"/>
  <c r="H289" i="2"/>
  <c r="G289" i="2"/>
  <c r="F289" i="2"/>
  <c r="M288" i="2"/>
  <c r="L288" i="2"/>
  <c r="K288" i="2"/>
  <c r="J288" i="2"/>
  <c r="I288" i="2"/>
  <c r="H288" i="2"/>
  <c r="G288" i="2"/>
  <c r="F288" i="2"/>
  <c r="M287" i="2"/>
  <c r="L287" i="2"/>
  <c r="K287" i="2"/>
  <c r="J287" i="2"/>
  <c r="I287" i="2"/>
  <c r="H287" i="2"/>
  <c r="G287" i="2"/>
  <c r="F287" i="2"/>
  <c r="M286" i="2"/>
  <c r="L286" i="2"/>
  <c r="K286" i="2"/>
  <c r="J286" i="2"/>
  <c r="I286" i="2"/>
  <c r="H286" i="2"/>
  <c r="G286" i="2"/>
  <c r="F286" i="2"/>
  <c r="M285" i="2"/>
  <c r="L285" i="2"/>
  <c r="K285" i="2"/>
  <c r="J285" i="2"/>
  <c r="I285" i="2"/>
  <c r="H285" i="2"/>
  <c r="G285" i="2"/>
  <c r="F285" i="2"/>
  <c r="M284" i="2"/>
  <c r="L284" i="2"/>
  <c r="K284" i="2"/>
  <c r="J284" i="2"/>
  <c r="I284" i="2"/>
  <c r="H284" i="2"/>
  <c r="G284" i="2"/>
  <c r="F284" i="2"/>
  <c r="M283" i="2"/>
  <c r="L283" i="2"/>
  <c r="K283" i="2"/>
  <c r="J283" i="2"/>
  <c r="I283" i="2"/>
  <c r="H283" i="2"/>
  <c r="G283" i="2"/>
  <c r="F283" i="2"/>
  <c r="M282" i="2"/>
  <c r="L282" i="2"/>
  <c r="K282" i="2"/>
  <c r="J282" i="2"/>
  <c r="I282" i="2"/>
  <c r="H282" i="2"/>
  <c r="G282" i="2"/>
  <c r="F282" i="2"/>
  <c r="M281" i="2"/>
  <c r="L281" i="2"/>
  <c r="K281" i="2"/>
  <c r="J281" i="2"/>
  <c r="I281" i="2"/>
  <c r="H281" i="2"/>
  <c r="G281" i="2"/>
  <c r="F281" i="2"/>
  <c r="M280" i="2"/>
  <c r="L280" i="2"/>
  <c r="K280" i="2"/>
  <c r="J280" i="2"/>
  <c r="I280" i="2"/>
  <c r="H280" i="2"/>
  <c r="G280" i="2"/>
  <c r="F280" i="2"/>
  <c r="M279" i="2"/>
  <c r="L279" i="2"/>
  <c r="K279" i="2"/>
  <c r="J279" i="2"/>
  <c r="I279" i="2"/>
  <c r="H279" i="2"/>
  <c r="G279" i="2"/>
  <c r="F279" i="2"/>
  <c r="M278" i="2"/>
  <c r="L278" i="2"/>
  <c r="K278" i="2"/>
  <c r="J278" i="2"/>
  <c r="I278" i="2"/>
  <c r="H278" i="2"/>
  <c r="G278" i="2"/>
  <c r="F278" i="2"/>
  <c r="M277" i="2"/>
  <c r="L277" i="2"/>
  <c r="K277" i="2"/>
  <c r="J277" i="2"/>
  <c r="I277" i="2"/>
  <c r="H277" i="2"/>
  <c r="G277" i="2"/>
  <c r="F277" i="2"/>
  <c r="M276" i="2"/>
  <c r="L276" i="2"/>
  <c r="K276" i="2"/>
  <c r="J276" i="2"/>
  <c r="I276" i="2"/>
  <c r="H276" i="2"/>
  <c r="G276" i="2"/>
  <c r="F276" i="2"/>
  <c r="M275" i="2"/>
  <c r="L275" i="2"/>
  <c r="K275" i="2"/>
  <c r="J275" i="2"/>
  <c r="I275" i="2"/>
  <c r="H275" i="2"/>
  <c r="G275" i="2"/>
  <c r="F275" i="2"/>
  <c r="M274" i="2"/>
  <c r="L274" i="2"/>
  <c r="K274" i="2"/>
  <c r="J274" i="2"/>
  <c r="I274" i="2"/>
  <c r="H274" i="2"/>
  <c r="G274" i="2"/>
  <c r="F274" i="2"/>
  <c r="M273" i="2"/>
  <c r="L273" i="2"/>
  <c r="K273" i="2"/>
  <c r="J273" i="2"/>
  <c r="I273" i="2"/>
  <c r="H273" i="2"/>
  <c r="G273" i="2"/>
  <c r="F273" i="2"/>
  <c r="M272" i="2"/>
  <c r="L272" i="2"/>
  <c r="K272" i="2"/>
  <c r="J272" i="2"/>
  <c r="I272" i="2"/>
  <c r="H272" i="2"/>
  <c r="G272" i="2"/>
  <c r="F272" i="2"/>
  <c r="M271" i="2"/>
  <c r="L271" i="2"/>
  <c r="K271" i="2"/>
  <c r="J271" i="2"/>
  <c r="I271" i="2"/>
  <c r="H271" i="2"/>
  <c r="G271" i="2"/>
  <c r="F271" i="2"/>
  <c r="M270" i="2"/>
  <c r="L270" i="2"/>
  <c r="K270" i="2"/>
  <c r="J270" i="2"/>
  <c r="I270" i="2"/>
  <c r="H270" i="2"/>
  <c r="G270" i="2"/>
  <c r="F270" i="2"/>
  <c r="M269" i="2"/>
  <c r="L269" i="2"/>
  <c r="K269" i="2"/>
  <c r="J269" i="2"/>
  <c r="I269" i="2"/>
  <c r="H269" i="2"/>
  <c r="G269" i="2"/>
  <c r="F269" i="2"/>
  <c r="M268" i="2"/>
  <c r="L268" i="2"/>
  <c r="K268" i="2"/>
  <c r="J268" i="2"/>
  <c r="I268" i="2"/>
  <c r="H268" i="2"/>
  <c r="G268" i="2"/>
  <c r="F268" i="2"/>
  <c r="M267" i="2"/>
  <c r="L267" i="2"/>
  <c r="K267" i="2"/>
  <c r="J267" i="2"/>
  <c r="I267" i="2"/>
  <c r="H267" i="2"/>
  <c r="G267" i="2"/>
  <c r="F267" i="2"/>
  <c r="M266" i="2"/>
  <c r="L266" i="2"/>
  <c r="K266" i="2"/>
  <c r="J266" i="2"/>
  <c r="I266" i="2"/>
  <c r="H266" i="2"/>
  <c r="G266" i="2"/>
  <c r="F266" i="2"/>
  <c r="M265" i="2"/>
  <c r="L265" i="2"/>
  <c r="K265" i="2"/>
  <c r="J265" i="2"/>
  <c r="I265" i="2"/>
  <c r="H265" i="2"/>
  <c r="G265" i="2"/>
  <c r="F265" i="2"/>
  <c r="M264" i="2"/>
  <c r="L264" i="2"/>
  <c r="K264" i="2"/>
  <c r="J264" i="2"/>
  <c r="I264" i="2"/>
  <c r="H264" i="2"/>
  <c r="G264" i="2"/>
  <c r="F264" i="2"/>
  <c r="M263" i="2"/>
  <c r="L263" i="2"/>
  <c r="K263" i="2"/>
  <c r="J263" i="2"/>
  <c r="I263" i="2"/>
  <c r="H263" i="2"/>
  <c r="G263" i="2"/>
  <c r="F263" i="2"/>
  <c r="M262" i="2"/>
  <c r="L262" i="2"/>
  <c r="K262" i="2"/>
  <c r="J262" i="2"/>
  <c r="I262" i="2"/>
  <c r="H262" i="2"/>
  <c r="G262" i="2"/>
  <c r="F262" i="2"/>
  <c r="M261" i="2"/>
  <c r="L261" i="2"/>
  <c r="K261" i="2"/>
  <c r="J261" i="2"/>
  <c r="I261" i="2"/>
  <c r="H261" i="2"/>
  <c r="G261" i="2"/>
  <c r="F261" i="2"/>
  <c r="M260" i="2"/>
  <c r="L260" i="2"/>
  <c r="K260" i="2"/>
  <c r="J260" i="2"/>
  <c r="I260" i="2"/>
  <c r="H260" i="2"/>
  <c r="G260" i="2"/>
  <c r="F260" i="2"/>
  <c r="M259" i="2"/>
  <c r="L259" i="2"/>
  <c r="K259" i="2"/>
  <c r="J259" i="2"/>
  <c r="I259" i="2"/>
  <c r="H259" i="2"/>
  <c r="G259" i="2"/>
  <c r="F259" i="2"/>
  <c r="M258" i="2"/>
  <c r="L258" i="2"/>
  <c r="K258" i="2"/>
  <c r="J258" i="2"/>
  <c r="I258" i="2"/>
  <c r="H258" i="2"/>
  <c r="G258" i="2"/>
  <c r="F258" i="2"/>
  <c r="M257" i="2"/>
  <c r="L257" i="2"/>
  <c r="K257" i="2"/>
  <c r="J257" i="2"/>
  <c r="I257" i="2"/>
  <c r="H257" i="2"/>
  <c r="G257" i="2"/>
  <c r="F257" i="2"/>
  <c r="M256" i="2"/>
  <c r="L256" i="2"/>
  <c r="K256" i="2"/>
  <c r="J256" i="2"/>
  <c r="I256" i="2"/>
  <c r="H256" i="2"/>
  <c r="G256" i="2"/>
  <c r="F256" i="2"/>
  <c r="M255" i="2"/>
  <c r="L255" i="2"/>
  <c r="K255" i="2"/>
  <c r="J255" i="2"/>
  <c r="I255" i="2"/>
  <c r="H255" i="2"/>
  <c r="G255" i="2"/>
  <c r="F255" i="2"/>
  <c r="M254" i="2"/>
  <c r="L254" i="2"/>
  <c r="K254" i="2"/>
  <c r="J254" i="2"/>
  <c r="I254" i="2"/>
  <c r="H254" i="2"/>
  <c r="G254" i="2"/>
  <c r="F254" i="2"/>
  <c r="M253" i="2"/>
  <c r="L253" i="2"/>
  <c r="K253" i="2"/>
  <c r="J253" i="2"/>
  <c r="I253" i="2"/>
  <c r="H253" i="2"/>
  <c r="G253" i="2"/>
  <c r="F253" i="2"/>
  <c r="M252" i="2"/>
  <c r="L252" i="2"/>
  <c r="K252" i="2"/>
  <c r="J252" i="2"/>
  <c r="I252" i="2"/>
  <c r="H252" i="2"/>
  <c r="G252" i="2"/>
  <c r="F252" i="2"/>
  <c r="M251" i="2"/>
  <c r="L251" i="2"/>
  <c r="K251" i="2"/>
  <c r="J251" i="2"/>
  <c r="I251" i="2"/>
  <c r="H251" i="2"/>
  <c r="G251" i="2"/>
  <c r="F251" i="2"/>
  <c r="M250" i="2"/>
  <c r="L250" i="2"/>
  <c r="K250" i="2"/>
  <c r="J250" i="2"/>
  <c r="I250" i="2"/>
  <c r="H250" i="2"/>
  <c r="G250" i="2"/>
  <c r="F250" i="2"/>
  <c r="M249" i="2"/>
  <c r="L249" i="2"/>
  <c r="K249" i="2"/>
  <c r="J249" i="2"/>
  <c r="I249" i="2"/>
  <c r="H249" i="2"/>
  <c r="G249" i="2"/>
  <c r="F249" i="2"/>
  <c r="M248" i="2"/>
  <c r="L248" i="2"/>
  <c r="K248" i="2"/>
  <c r="J248" i="2"/>
  <c r="I248" i="2"/>
  <c r="H248" i="2"/>
  <c r="G248" i="2"/>
  <c r="F248" i="2"/>
  <c r="M247" i="2"/>
  <c r="L247" i="2"/>
  <c r="K247" i="2"/>
  <c r="J247" i="2"/>
  <c r="I247" i="2"/>
  <c r="H247" i="2"/>
  <c r="G247" i="2"/>
  <c r="F247" i="2"/>
  <c r="M246" i="2"/>
  <c r="L246" i="2"/>
  <c r="K246" i="2"/>
  <c r="J246" i="2"/>
  <c r="I246" i="2"/>
  <c r="H246" i="2"/>
  <c r="G246" i="2"/>
  <c r="F246" i="2"/>
  <c r="M245" i="2"/>
  <c r="L245" i="2"/>
  <c r="K245" i="2"/>
  <c r="J245" i="2"/>
  <c r="I245" i="2"/>
  <c r="H245" i="2"/>
  <c r="G245" i="2"/>
  <c r="F245" i="2"/>
  <c r="M244" i="2"/>
  <c r="L244" i="2"/>
  <c r="K244" i="2"/>
  <c r="J244" i="2"/>
  <c r="I244" i="2"/>
  <c r="H244" i="2"/>
  <c r="G244" i="2"/>
  <c r="F244" i="2"/>
  <c r="M243" i="2"/>
  <c r="L243" i="2"/>
  <c r="K243" i="2"/>
  <c r="J243" i="2"/>
  <c r="I243" i="2"/>
  <c r="H243" i="2"/>
  <c r="G243" i="2"/>
  <c r="F243" i="2"/>
  <c r="M242" i="2"/>
  <c r="L242" i="2"/>
  <c r="K242" i="2"/>
  <c r="J242" i="2"/>
  <c r="I242" i="2"/>
  <c r="H242" i="2"/>
  <c r="G242" i="2"/>
  <c r="F242" i="2"/>
  <c r="M241" i="2"/>
  <c r="L241" i="2"/>
  <c r="K241" i="2"/>
  <c r="J241" i="2"/>
  <c r="I241" i="2"/>
  <c r="H241" i="2"/>
  <c r="G241" i="2"/>
  <c r="F241" i="2"/>
  <c r="M240" i="2"/>
  <c r="L240" i="2"/>
  <c r="K240" i="2"/>
  <c r="J240" i="2"/>
  <c r="I240" i="2"/>
  <c r="H240" i="2"/>
  <c r="G240" i="2"/>
  <c r="F240" i="2"/>
  <c r="M239" i="2"/>
  <c r="L239" i="2"/>
  <c r="K239" i="2"/>
  <c r="J239" i="2"/>
  <c r="I239" i="2"/>
  <c r="H239" i="2"/>
  <c r="G239" i="2"/>
  <c r="F239" i="2"/>
  <c r="M238" i="2"/>
  <c r="L238" i="2"/>
  <c r="K238" i="2"/>
  <c r="J238" i="2"/>
  <c r="I238" i="2"/>
  <c r="H238" i="2"/>
  <c r="G238" i="2"/>
  <c r="F238" i="2"/>
  <c r="M237" i="2"/>
  <c r="L237" i="2"/>
  <c r="K237" i="2"/>
  <c r="J237" i="2"/>
  <c r="I237" i="2"/>
  <c r="H237" i="2"/>
  <c r="G237" i="2"/>
  <c r="F237" i="2"/>
  <c r="M236" i="2"/>
  <c r="L236" i="2"/>
  <c r="K236" i="2"/>
  <c r="J236" i="2"/>
  <c r="I236" i="2"/>
  <c r="H236" i="2"/>
  <c r="G236" i="2"/>
  <c r="F236" i="2"/>
  <c r="M235" i="2"/>
  <c r="L235" i="2"/>
  <c r="K235" i="2"/>
  <c r="J235" i="2"/>
  <c r="I235" i="2"/>
  <c r="H235" i="2"/>
  <c r="G235" i="2"/>
  <c r="F235" i="2"/>
  <c r="M234" i="2"/>
  <c r="L234" i="2"/>
  <c r="K234" i="2"/>
  <c r="J234" i="2"/>
  <c r="I234" i="2"/>
  <c r="H234" i="2"/>
  <c r="G234" i="2"/>
  <c r="F234" i="2"/>
  <c r="M233" i="2"/>
  <c r="L233" i="2"/>
  <c r="K233" i="2"/>
  <c r="J233" i="2"/>
  <c r="I233" i="2"/>
  <c r="H233" i="2"/>
  <c r="G233" i="2"/>
  <c r="F233" i="2"/>
  <c r="M232" i="2"/>
  <c r="L232" i="2"/>
  <c r="K232" i="2"/>
  <c r="J232" i="2"/>
  <c r="I232" i="2"/>
  <c r="H232" i="2"/>
  <c r="G232" i="2"/>
  <c r="F232" i="2"/>
  <c r="M231" i="2"/>
  <c r="L231" i="2"/>
  <c r="K231" i="2"/>
  <c r="J231" i="2"/>
  <c r="I231" i="2"/>
  <c r="H231" i="2"/>
  <c r="G231" i="2"/>
  <c r="F231" i="2"/>
  <c r="M230" i="2"/>
  <c r="L230" i="2"/>
  <c r="K230" i="2"/>
  <c r="J230" i="2"/>
  <c r="I230" i="2"/>
  <c r="H230" i="2"/>
  <c r="G230" i="2"/>
  <c r="F230" i="2"/>
  <c r="M229" i="2"/>
  <c r="L229" i="2"/>
  <c r="K229" i="2"/>
  <c r="J229" i="2"/>
  <c r="I229" i="2"/>
  <c r="H229" i="2"/>
  <c r="G229" i="2"/>
  <c r="F229" i="2"/>
  <c r="M228" i="2"/>
  <c r="L228" i="2"/>
  <c r="K228" i="2"/>
  <c r="J228" i="2"/>
  <c r="I228" i="2"/>
  <c r="H228" i="2"/>
  <c r="G228" i="2"/>
  <c r="F228" i="2"/>
  <c r="M227" i="2"/>
  <c r="L227" i="2"/>
  <c r="K227" i="2"/>
  <c r="J227" i="2"/>
  <c r="I227" i="2"/>
  <c r="H227" i="2"/>
  <c r="G227" i="2"/>
  <c r="F227" i="2"/>
  <c r="M226" i="2"/>
  <c r="L226" i="2"/>
  <c r="K226" i="2"/>
  <c r="J226" i="2"/>
  <c r="I226" i="2"/>
  <c r="H226" i="2"/>
  <c r="G226" i="2"/>
  <c r="F226" i="2"/>
  <c r="M225" i="2"/>
  <c r="L225" i="2"/>
  <c r="K225" i="2"/>
  <c r="J225" i="2"/>
  <c r="I225" i="2"/>
  <c r="H225" i="2"/>
  <c r="G225" i="2"/>
  <c r="F225" i="2"/>
  <c r="M224" i="2"/>
  <c r="L224" i="2"/>
  <c r="K224" i="2"/>
  <c r="J224" i="2"/>
  <c r="I224" i="2"/>
  <c r="H224" i="2"/>
  <c r="G224" i="2"/>
  <c r="F224" i="2"/>
  <c r="M223" i="2"/>
  <c r="L223" i="2"/>
  <c r="K223" i="2"/>
  <c r="J223" i="2"/>
  <c r="I223" i="2"/>
  <c r="H223" i="2"/>
  <c r="G223" i="2"/>
  <c r="F223" i="2"/>
  <c r="M222" i="2"/>
  <c r="L222" i="2"/>
  <c r="K222" i="2"/>
  <c r="J222" i="2"/>
  <c r="I222" i="2"/>
  <c r="H222" i="2"/>
  <c r="G222" i="2"/>
  <c r="F222" i="2"/>
  <c r="M221" i="2"/>
  <c r="L221" i="2"/>
  <c r="K221" i="2"/>
  <c r="J221" i="2"/>
  <c r="I221" i="2"/>
  <c r="H221" i="2"/>
  <c r="G221" i="2"/>
  <c r="F221" i="2"/>
  <c r="M220" i="2"/>
  <c r="L220" i="2"/>
  <c r="K220" i="2"/>
  <c r="J220" i="2"/>
  <c r="I220" i="2"/>
  <c r="H220" i="2"/>
  <c r="G220" i="2"/>
  <c r="F220" i="2"/>
  <c r="M219" i="2"/>
  <c r="L219" i="2"/>
  <c r="K219" i="2"/>
  <c r="J219" i="2"/>
  <c r="I219" i="2"/>
  <c r="H219" i="2"/>
  <c r="G219" i="2"/>
  <c r="F219" i="2"/>
  <c r="M218" i="2"/>
  <c r="L218" i="2"/>
  <c r="K218" i="2"/>
  <c r="J218" i="2"/>
  <c r="I218" i="2"/>
  <c r="H218" i="2"/>
  <c r="G218" i="2"/>
  <c r="F218" i="2"/>
  <c r="M217" i="2"/>
  <c r="L217" i="2"/>
  <c r="K217" i="2"/>
  <c r="J217" i="2"/>
  <c r="I217" i="2"/>
  <c r="H217" i="2"/>
  <c r="G217" i="2"/>
  <c r="F217" i="2"/>
  <c r="M216" i="2"/>
  <c r="L216" i="2"/>
  <c r="K216" i="2"/>
  <c r="J216" i="2"/>
  <c r="I216" i="2"/>
  <c r="H216" i="2"/>
  <c r="G216" i="2"/>
  <c r="F216" i="2"/>
  <c r="M215" i="2"/>
  <c r="L215" i="2"/>
  <c r="K215" i="2"/>
  <c r="J215" i="2"/>
  <c r="I215" i="2"/>
  <c r="H215" i="2"/>
  <c r="G215" i="2"/>
  <c r="F215" i="2"/>
  <c r="M214" i="2"/>
  <c r="L214" i="2"/>
  <c r="K214" i="2"/>
  <c r="J214" i="2"/>
  <c r="I214" i="2"/>
  <c r="H214" i="2"/>
  <c r="G214" i="2"/>
  <c r="F214" i="2"/>
  <c r="M213" i="2"/>
  <c r="L213" i="2"/>
  <c r="K213" i="2"/>
  <c r="J213" i="2"/>
  <c r="I213" i="2"/>
  <c r="H213" i="2"/>
  <c r="G213" i="2"/>
  <c r="F213" i="2"/>
  <c r="M212" i="2"/>
  <c r="L212" i="2"/>
  <c r="K212" i="2"/>
  <c r="J212" i="2"/>
  <c r="I212" i="2"/>
  <c r="H212" i="2"/>
  <c r="G212" i="2"/>
  <c r="F212" i="2"/>
  <c r="M211" i="2"/>
  <c r="L211" i="2"/>
  <c r="K211" i="2"/>
  <c r="J211" i="2"/>
  <c r="I211" i="2"/>
  <c r="H211" i="2"/>
  <c r="G211" i="2"/>
  <c r="F211" i="2"/>
  <c r="M210" i="2"/>
  <c r="L210" i="2"/>
  <c r="K210" i="2"/>
  <c r="J210" i="2"/>
  <c r="I210" i="2"/>
  <c r="H210" i="2"/>
  <c r="G210" i="2"/>
  <c r="F210" i="2"/>
  <c r="M209" i="2"/>
  <c r="L209" i="2"/>
  <c r="K209" i="2"/>
  <c r="J209" i="2"/>
  <c r="I209" i="2"/>
  <c r="H209" i="2"/>
  <c r="G209" i="2"/>
  <c r="F209" i="2"/>
  <c r="M208" i="2"/>
  <c r="L208" i="2"/>
  <c r="K208" i="2"/>
  <c r="J208" i="2"/>
  <c r="I208" i="2"/>
  <c r="H208" i="2"/>
  <c r="G208" i="2"/>
  <c r="F208" i="2"/>
  <c r="M207" i="2"/>
  <c r="L207" i="2"/>
  <c r="K207" i="2"/>
  <c r="J207" i="2"/>
  <c r="I207" i="2"/>
  <c r="H207" i="2"/>
  <c r="G207" i="2"/>
  <c r="F207" i="2"/>
  <c r="M206" i="2"/>
  <c r="L206" i="2"/>
  <c r="K206" i="2"/>
  <c r="J206" i="2"/>
  <c r="I206" i="2"/>
  <c r="H206" i="2"/>
  <c r="G206" i="2"/>
  <c r="F206" i="2"/>
  <c r="M205" i="2"/>
  <c r="L205" i="2"/>
  <c r="K205" i="2"/>
  <c r="J205" i="2"/>
  <c r="I205" i="2"/>
  <c r="H205" i="2"/>
  <c r="G205" i="2"/>
  <c r="F205" i="2"/>
  <c r="M204" i="2"/>
  <c r="L204" i="2"/>
  <c r="K204" i="2"/>
  <c r="J204" i="2"/>
  <c r="I204" i="2"/>
  <c r="H204" i="2"/>
  <c r="G204" i="2"/>
  <c r="F204" i="2"/>
  <c r="M203" i="2"/>
  <c r="L203" i="2"/>
  <c r="K203" i="2"/>
  <c r="J203" i="2"/>
  <c r="I203" i="2"/>
  <c r="H203" i="2"/>
  <c r="G203" i="2"/>
  <c r="F203" i="2"/>
  <c r="M202" i="2"/>
  <c r="L202" i="2"/>
  <c r="K202" i="2"/>
  <c r="J202" i="2"/>
  <c r="I202" i="2"/>
  <c r="H202" i="2"/>
  <c r="G202" i="2"/>
  <c r="F202" i="2"/>
  <c r="M201" i="2"/>
  <c r="L201" i="2"/>
  <c r="K201" i="2"/>
  <c r="J201" i="2"/>
  <c r="I201" i="2"/>
  <c r="H201" i="2"/>
  <c r="G201" i="2"/>
  <c r="F201" i="2"/>
  <c r="M200" i="2"/>
  <c r="L200" i="2"/>
  <c r="K200" i="2"/>
  <c r="J200" i="2"/>
  <c r="I200" i="2"/>
  <c r="H200" i="2"/>
  <c r="G200" i="2"/>
  <c r="F200" i="2"/>
  <c r="M199" i="2"/>
  <c r="L199" i="2"/>
  <c r="K199" i="2"/>
  <c r="J199" i="2"/>
  <c r="I199" i="2"/>
  <c r="H199" i="2"/>
  <c r="G199" i="2"/>
  <c r="F199" i="2"/>
  <c r="M198" i="2"/>
  <c r="L198" i="2"/>
  <c r="K198" i="2"/>
  <c r="J198" i="2"/>
  <c r="I198" i="2"/>
  <c r="H198" i="2"/>
  <c r="G198" i="2"/>
  <c r="F198" i="2"/>
  <c r="M197" i="2"/>
  <c r="L197" i="2"/>
  <c r="K197" i="2"/>
  <c r="J197" i="2"/>
  <c r="I197" i="2"/>
  <c r="H197" i="2"/>
  <c r="G197" i="2"/>
  <c r="F197" i="2"/>
  <c r="M196" i="2"/>
  <c r="L196" i="2"/>
  <c r="K196" i="2"/>
  <c r="J196" i="2"/>
  <c r="I196" i="2"/>
  <c r="H196" i="2"/>
  <c r="G196" i="2"/>
  <c r="F196" i="2"/>
  <c r="M195" i="2"/>
  <c r="L195" i="2"/>
  <c r="K195" i="2"/>
  <c r="J195" i="2"/>
  <c r="I195" i="2"/>
  <c r="H195" i="2"/>
  <c r="G195" i="2"/>
  <c r="F195" i="2"/>
  <c r="M194" i="2"/>
  <c r="L194" i="2"/>
  <c r="K194" i="2"/>
  <c r="J194" i="2"/>
  <c r="I194" i="2"/>
  <c r="H194" i="2"/>
  <c r="G194" i="2"/>
  <c r="F194" i="2"/>
  <c r="M193" i="2"/>
  <c r="L193" i="2"/>
  <c r="K193" i="2"/>
  <c r="J193" i="2"/>
  <c r="I193" i="2"/>
  <c r="H193" i="2"/>
  <c r="G193" i="2"/>
  <c r="F193" i="2"/>
  <c r="M192" i="2"/>
  <c r="L192" i="2"/>
  <c r="K192" i="2"/>
  <c r="J192" i="2"/>
  <c r="I192" i="2"/>
  <c r="H192" i="2"/>
  <c r="G192" i="2"/>
  <c r="F192" i="2"/>
  <c r="M191" i="2"/>
  <c r="L191" i="2"/>
  <c r="K191" i="2"/>
  <c r="J191" i="2"/>
  <c r="I191" i="2"/>
  <c r="H191" i="2"/>
  <c r="G191" i="2"/>
  <c r="F191" i="2"/>
  <c r="M190" i="2"/>
  <c r="L190" i="2"/>
  <c r="K190" i="2"/>
  <c r="J190" i="2"/>
  <c r="I190" i="2"/>
  <c r="H190" i="2"/>
  <c r="G190" i="2"/>
  <c r="F190" i="2"/>
  <c r="M189" i="2"/>
  <c r="L189" i="2"/>
  <c r="K189" i="2"/>
  <c r="J189" i="2"/>
  <c r="I189" i="2"/>
  <c r="H189" i="2"/>
  <c r="G189" i="2"/>
  <c r="F189" i="2"/>
  <c r="M188" i="2"/>
  <c r="L188" i="2"/>
  <c r="K188" i="2"/>
  <c r="J188" i="2"/>
  <c r="I188" i="2"/>
  <c r="H188" i="2"/>
  <c r="G188" i="2"/>
  <c r="F188" i="2"/>
  <c r="M187" i="2"/>
  <c r="L187" i="2"/>
  <c r="K187" i="2"/>
  <c r="J187" i="2"/>
  <c r="I187" i="2"/>
  <c r="H187" i="2"/>
  <c r="G187" i="2"/>
  <c r="F187" i="2"/>
  <c r="M186" i="2"/>
  <c r="L186" i="2"/>
  <c r="K186" i="2"/>
  <c r="J186" i="2"/>
  <c r="I186" i="2"/>
  <c r="H186" i="2"/>
  <c r="G186" i="2"/>
  <c r="F186" i="2"/>
  <c r="M185" i="2"/>
  <c r="L185" i="2"/>
  <c r="K185" i="2"/>
  <c r="J185" i="2"/>
  <c r="I185" i="2"/>
  <c r="H185" i="2"/>
  <c r="G185" i="2"/>
  <c r="F185" i="2"/>
  <c r="M184" i="2"/>
  <c r="L184" i="2"/>
  <c r="K184" i="2"/>
  <c r="J184" i="2"/>
  <c r="I184" i="2"/>
  <c r="H184" i="2"/>
  <c r="G184" i="2"/>
  <c r="F184" i="2"/>
  <c r="M183" i="2"/>
  <c r="L183" i="2"/>
  <c r="K183" i="2"/>
  <c r="J183" i="2"/>
  <c r="I183" i="2"/>
  <c r="H183" i="2"/>
  <c r="G183" i="2"/>
  <c r="F183" i="2"/>
  <c r="M182" i="2"/>
  <c r="L182" i="2"/>
  <c r="K182" i="2"/>
  <c r="J182" i="2"/>
  <c r="I182" i="2"/>
  <c r="H182" i="2"/>
  <c r="G182" i="2"/>
  <c r="F182" i="2"/>
  <c r="M181" i="2"/>
  <c r="L181" i="2"/>
  <c r="K181" i="2"/>
  <c r="J181" i="2"/>
  <c r="I181" i="2"/>
  <c r="H181" i="2"/>
  <c r="G181" i="2"/>
  <c r="F181" i="2"/>
  <c r="M180" i="2"/>
  <c r="L180" i="2"/>
  <c r="K180" i="2"/>
  <c r="J180" i="2"/>
  <c r="I180" i="2"/>
  <c r="H180" i="2"/>
  <c r="G180" i="2"/>
  <c r="F180" i="2"/>
  <c r="M179" i="2"/>
  <c r="L179" i="2"/>
  <c r="K179" i="2"/>
  <c r="J179" i="2"/>
  <c r="I179" i="2"/>
  <c r="H179" i="2"/>
  <c r="G179" i="2"/>
  <c r="F179" i="2"/>
  <c r="M178" i="2"/>
  <c r="L178" i="2"/>
  <c r="K178" i="2"/>
  <c r="J178" i="2"/>
  <c r="I178" i="2"/>
  <c r="H178" i="2"/>
  <c r="G178" i="2"/>
  <c r="F178" i="2"/>
  <c r="M177" i="2"/>
  <c r="L177" i="2"/>
  <c r="K177" i="2"/>
  <c r="J177" i="2"/>
  <c r="I177" i="2"/>
  <c r="H177" i="2"/>
  <c r="G177" i="2"/>
  <c r="F177" i="2"/>
  <c r="M176" i="2"/>
  <c r="L176" i="2"/>
  <c r="K176" i="2"/>
  <c r="J176" i="2"/>
  <c r="I176" i="2"/>
  <c r="H176" i="2"/>
  <c r="G176" i="2"/>
  <c r="F176" i="2"/>
  <c r="M175" i="2"/>
  <c r="L175" i="2"/>
  <c r="K175" i="2"/>
  <c r="J175" i="2"/>
  <c r="I175" i="2"/>
  <c r="H175" i="2"/>
  <c r="G175" i="2"/>
  <c r="F175" i="2"/>
  <c r="M174" i="2"/>
  <c r="L174" i="2"/>
  <c r="K174" i="2"/>
  <c r="J174" i="2"/>
  <c r="I174" i="2"/>
  <c r="H174" i="2"/>
  <c r="G174" i="2"/>
  <c r="F174" i="2"/>
  <c r="M173" i="2"/>
  <c r="L173" i="2"/>
  <c r="K173" i="2"/>
  <c r="J173" i="2"/>
  <c r="I173" i="2"/>
  <c r="H173" i="2"/>
  <c r="G173" i="2"/>
  <c r="F173" i="2"/>
  <c r="M172" i="2"/>
  <c r="L172" i="2"/>
  <c r="K172" i="2"/>
  <c r="J172" i="2"/>
  <c r="I172" i="2"/>
  <c r="H172" i="2"/>
  <c r="G172" i="2"/>
  <c r="F172" i="2"/>
  <c r="M171" i="2"/>
  <c r="L171" i="2"/>
  <c r="K171" i="2"/>
  <c r="J171" i="2"/>
  <c r="I171" i="2"/>
  <c r="H171" i="2"/>
  <c r="G171" i="2"/>
  <c r="F171" i="2"/>
  <c r="M170" i="2"/>
  <c r="L170" i="2"/>
  <c r="K170" i="2"/>
  <c r="J170" i="2"/>
  <c r="I170" i="2"/>
  <c r="H170" i="2"/>
  <c r="G170" i="2"/>
  <c r="F170" i="2"/>
  <c r="M169" i="2"/>
  <c r="L169" i="2"/>
  <c r="K169" i="2"/>
  <c r="J169" i="2"/>
  <c r="I169" i="2"/>
  <c r="H169" i="2"/>
  <c r="G169" i="2"/>
  <c r="F169" i="2"/>
  <c r="M168" i="2"/>
  <c r="L168" i="2"/>
  <c r="K168" i="2"/>
  <c r="J168" i="2"/>
  <c r="I168" i="2"/>
  <c r="H168" i="2"/>
  <c r="G168" i="2"/>
  <c r="F168" i="2"/>
  <c r="M167" i="2"/>
  <c r="L167" i="2"/>
  <c r="K167" i="2"/>
  <c r="J167" i="2"/>
  <c r="I167" i="2"/>
  <c r="H167" i="2"/>
  <c r="G167" i="2"/>
  <c r="F167" i="2"/>
  <c r="M166" i="2"/>
  <c r="L166" i="2"/>
  <c r="K166" i="2"/>
  <c r="J166" i="2"/>
  <c r="I166" i="2"/>
  <c r="H166" i="2"/>
  <c r="G166" i="2"/>
  <c r="F166" i="2"/>
  <c r="M165" i="2"/>
  <c r="L165" i="2"/>
  <c r="K165" i="2"/>
  <c r="J165" i="2"/>
  <c r="I165" i="2"/>
  <c r="H165" i="2"/>
  <c r="G165" i="2"/>
  <c r="F165" i="2"/>
  <c r="M164" i="2"/>
  <c r="L164" i="2"/>
  <c r="K164" i="2"/>
  <c r="J164" i="2"/>
  <c r="I164" i="2"/>
  <c r="H164" i="2"/>
  <c r="G164" i="2"/>
  <c r="F164" i="2"/>
  <c r="M163" i="2"/>
  <c r="L163" i="2"/>
  <c r="K163" i="2"/>
  <c r="J163" i="2"/>
  <c r="I163" i="2"/>
  <c r="H163" i="2"/>
  <c r="G163" i="2"/>
  <c r="F163" i="2"/>
  <c r="M162" i="2"/>
  <c r="L162" i="2"/>
  <c r="K162" i="2"/>
  <c r="J162" i="2"/>
  <c r="I162" i="2"/>
  <c r="H162" i="2"/>
  <c r="G162" i="2"/>
  <c r="F162" i="2"/>
  <c r="M161" i="2"/>
  <c r="L161" i="2"/>
  <c r="K161" i="2"/>
  <c r="J161" i="2"/>
  <c r="I161" i="2"/>
  <c r="H161" i="2"/>
  <c r="G161" i="2"/>
  <c r="F161" i="2"/>
  <c r="M160" i="2"/>
  <c r="L160" i="2"/>
  <c r="K160" i="2"/>
  <c r="J160" i="2"/>
  <c r="I160" i="2"/>
  <c r="H160" i="2"/>
  <c r="G160" i="2"/>
  <c r="F160" i="2"/>
  <c r="M159" i="2"/>
  <c r="L159" i="2"/>
  <c r="K159" i="2"/>
  <c r="J159" i="2"/>
  <c r="I159" i="2"/>
  <c r="H159" i="2"/>
  <c r="G159" i="2"/>
  <c r="F159" i="2"/>
  <c r="M158" i="2"/>
  <c r="L158" i="2"/>
  <c r="K158" i="2"/>
  <c r="J158" i="2"/>
  <c r="I158" i="2"/>
  <c r="H158" i="2"/>
  <c r="G158" i="2"/>
  <c r="F158" i="2"/>
  <c r="M157" i="2"/>
  <c r="L157" i="2"/>
  <c r="K157" i="2"/>
  <c r="J157" i="2"/>
  <c r="I157" i="2"/>
  <c r="H157" i="2"/>
  <c r="G157" i="2"/>
  <c r="F157" i="2"/>
  <c r="M156" i="2"/>
  <c r="L156" i="2"/>
  <c r="K156" i="2"/>
  <c r="J156" i="2"/>
  <c r="I156" i="2"/>
  <c r="H156" i="2"/>
  <c r="G156" i="2"/>
  <c r="F156" i="2"/>
  <c r="M155" i="2"/>
  <c r="L155" i="2"/>
  <c r="K155" i="2"/>
  <c r="J155" i="2"/>
  <c r="I155" i="2"/>
  <c r="H155" i="2"/>
  <c r="G155" i="2"/>
  <c r="F155" i="2"/>
  <c r="M154" i="2"/>
  <c r="L154" i="2"/>
  <c r="K154" i="2"/>
  <c r="J154" i="2"/>
  <c r="I154" i="2"/>
  <c r="H154" i="2"/>
  <c r="G154" i="2"/>
  <c r="F154" i="2"/>
  <c r="M153" i="2"/>
  <c r="L153" i="2"/>
  <c r="K153" i="2"/>
  <c r="J153" i="2"/>
  <c r="I153" i="2"/>
  <c r="H153" i="2"/>
  <c r="G153" i="2"/>
  <c r="F153" i="2"/>
  <c r="M152" i="2"/>
  <c r="L152" i="2"/>
  <c r="K152" i="2"/>
  <c r="J152" i="2"/>
  <c r="I152" i="2"/>
  <c r="H152" i="2"/>
  <c r="G152" i="2"/>
  <c r="F152" i="2"/>
  <c r="M151" i="2"/>
  <c r="L151" i="2"/>
  <c r="K151" i="2"/>
  <c r="J151" i="2"/>
  <c r="I151" i="2"/>
  <c r="H151" i="2"/>
  <c r="G151" i="2"/>
  <c r="F151" i="2"/>
  <c r="M150" i="2"/>
  <c r="L150" i="2"/>
  <c r="K150" i="2"/>
  <c r="J150" i="2"/>
  <c r="I150" i="2"/>
  <c r="H150" i="2"/>
  <c r="G150" i="2"/>
  <c r="F150" i="2"/>
  <c r="M149" i="2"/>
  <c r="L149" i="2"/>
  <c r="K149" i="2"/>
  <c r="J149" i="2"/>
  <c r="I149" i="2"/>
  <c r="H149" i="2"/>
  <c r="G149" i="2"/>
  <c r="F149" i="2"/>
  <c r="M148" i="2"/>
  <c r="L148" i="2"/>
  <c r="K148" i="2"/>
  <c r="J148" i="2"/>
  <c r="I148" i="2"/>
  <c r="H148" i="2"/>
  <c r="G148" i="2"/>
  <c r="F148" i="2"/>
  <c r="M147" i="2"/>
  <c r="L147" i="2"/>
  <c r="K147" i="2"/>
  <c r="J147" i="2"/>
  <c r="I147" i="2"/>
  <c r="H147" i="2"/>
  <c r="G147" i="2"/>
  <c r="F147" i="2"/>
  <c r="M146" i="2"/>
  <c r="L146" i="2"/>
  <c r="K146" i="2"/>
  <c r="J146" i="2"/>
  <c r="I146" i="2"/>
  <c r="H146" i="2"/>
  <c r="G146" i="2"/>
  <c r="F146" i="2"/>
  <c r="M145" i="2"/>
  <c r="L145" i="2"/>
  <c r="K145" i="2"/>
  <c r="J145" i="2"/>
  <c r="I145" i="2"/>
  <c r="H145" i="2"/>
  <c r="G145" i="2"/>
  <c r="F145" i="2"/>
  <c r="M144" i="2"/>
  <c r="L144" i="2"/>
  <c r="K144" i="2"/>
  <c r="J144" i="2"/>
  <c r="I144" i="2"/>
  <c r="H144" i="2"/>
  <c r="G144" i="2"/>
  <c r="F144" i="2"/>
  <c r="M143" i="2"/>
  <c r="L143" i="2"/>
  <c r="K143" i="2"/>
  <c r="J143" i="2"/>
  <c r="I143" i="2"/>
  <c r="H143" i="2"/>
  <c r="G143" i="2"/>
  <c r="F143" i="2"/>
  <c r="M142" i="2"/>
  <c r="L142" i="2"/>
  <c r="K142" i="2"/>
  <c r="J142" i="2"/>
  <c r="I142" i="2"/>
  <c r="H142" i="2"/>
  <c r="G142" i="2"/>
  <c r="F142" i="2"/>
  <c r="M141" i="2"/>
  <c r="L141" i="2"/>
  <c r="K141" i="2"/>
  <c r="J141" i="2"/>
  <c r="I141" i="2"/>
  <c r="H141" i="2"/>
  <c r="G141" i="2"/>
  <c r="F141" i="2"/>
  <c r="M140" i="2"/>
  <c r="L140" i="2"/>
  <c r="K140" i="2"/>
  <c r="J140" i="2"/>
  <c r="I140" i="2"/>
  <c r="H140" i="2"/>
  <c r="G140" i="2"/>
  <c r="F140" i="2"/>
  <c r="M139" i="2"/>
  <c r="L139" i="2"/>
  <c r="K139" i="2"/>
  <c r="J139" i="2"/>
  <c r="I139" i="2"/>
  <c r="H139" i="2"/>
  <c r="G139" i="2"/>
  <c r="F139" i="2"/>
  <c r="M138" i="2"/>
  <c r="L138" i="2"/>
  <c r="K138" i="2"/>
  <c r="J138" i="2"/>
  <c r="I138" i="2"/>
  <c r="H138" i="2"/>
  <c r="G138" i="2"/>
  <c r="F138" i="2"/>
  <c r="M137" i="2"/>
  <c r="L137" i="2"/>
  <c r="K137" i="2"/>
  <c r="J137" i="2"/>
  <c r="I137" i="2"/>
  <c r="H137" i="2"/>
  <c r="G137" i="2"/>
  <c r="F137" i="2"/>
  <c r="M136" i="2"/>
  <c r="L136" i="2"/>
  <c r="K136" i="2"/>
  <c r="J136" i="2"/>
  <c r="I136" i="2"/>
  <c r="H136" i="2"/>
  <c r="G136" i="2"/>
  <c r="F136" i="2"/>
  <c r="M135" i="2"/>
  <c r="L135" i="2"/>
  <c r="K135" i="2"/>
  <c r="J135" i="2"/>
  <c r="I135" i="2"/>
  <c r="H135" i="2"/>
  <c r="G135" i="2"/>
  <c r="F135" i="2"/>
  <c r="M134" i="2"/>
  <c r="L134" i="2"/>
  <c r="K134" i="2"/>
  <c r="J134" i="2"/>
  <c r="I134" i="2"/>
  <c r="H134" i="2"/>
  <c r="G134" i="2"/>
  <c r="F134" i="2"/>
  <c r="M133" i="2"/>
  <c r="L133" i="2"/>
  <c r="K133" i="2"/>
  <c r="J133" i="2"/>
  <c r="I133" i="2"/>
  <c r="H133" i="2"/>
  <c r="G133" i="2"/>
  <c r="F133" i="2"/>
  <c r="M132" i="2"/>
  <c r="L132" i="2"/>
  <c r="K132" i="2"/>
  <c r="J132" i="2"/>
  <c r="I132" i="2"/>
  <c r="H132" i="2"/>
  <c r="G132" i="2"/>
  <c r="F132" i="2"/>
  <c r="M131" i="2"/>
  <c r="L131" i="2"/>
  <c r="K131" i="2"/>
  <c r="J131" i="2"/>
  <c r="I131" i="2"/>
  <c r="H131" i="2"/>
  <c r="G131" i="2"/>
  <c r="F131" i="2"/>
  <c r="M130" i="2"/>
  <c r="L130" i="2"/>
  <c r="K130" i="2"/>
  <c r="J130" i="2"/>
  <c r="I130" i="2"/>
  <c r="H130" i="2"/>
  <c r="G130" i="2"/>
  <c r="F130" i="2"/>
  <c r="M129" i="2"/>
  <c r="L129" i="2"/>
  <c r="K129" i="2"/>
  <c r="J129" i="2"/>
  <c r="I129" i="2"/>
  <c r="H129" i="2"/>
  <c r="G129" i="2"/>
  <c r="F129" i="2"/>
  <c r="M128" i="2"/>
  <c r="L128" i="2"/>
  <c r="K128" i="2"/>
  <c r="J128" i="2"/>
  <c r="I128" i="2"/>
  <c r="H128" i="2"/>
  <c r="G128" i="2"/>
  <c r="F128" i="2"/>
  <c r="M127" i="2"/>
  <c r="L127" i="2"/>
  <c r="K127" i="2"/>
  <c r="J127" i="2"/>
  <c r="I127" i="2"/>
  <c r="H127" i="2"/>
  <c r="G127" i="2"/>
  <c r="F127" i="2"/>
  <c r="M126" i="2"/>
  <c r="L126" i="2"/>
  <c r="K126" i="2"/>
  <c r="J126" i="2"/>
  <c r="I126" i="2"/>
  <c r="H126" i="2"/>
  <c r="G126" i="2"/>
  <c r="F126" i="2"/>
  <c r="M125" i="2"/>
  <c r="L125" i="2"/>
  <c r="K125" i="2"/>
  <c r="J125" i="2"/>
  <c r="I125" i="2"/>
  <c r="H125" i="2"/>
  <c r="G125" i="2"/>
  <c r="F125" i="2"/>
  <c r="M124" i="2"/>
  <c r="L124" i="2"/>
  <c r="K124" i="2"/>
  <c r="J124" i="2"/>
  <c r="I124" i="2"/>
  <c r="H124" i="2"/>
  <c r="G124" i="2"/>
  <c r="F124" i="2"/>
  <c r="M123" i="2"/>
  <c r="L123" i="2"/>
  <c r="K123" i="2"/>
  <c r="J123" i="2"/>
  <c r="I123" i="2"/>
  <c r="H123" i="2"/>
  <c r="G123" i="2"/>
  <c r="F123" i="2"/>
  <c r="M122" i="2"/>
  <c r="L122" i="2"/>
  <c r="K122" i="2"/>
  <c r="J122" i="2"/>
  <c r="I122" i="2"/>
  <c r="H122" i="2"/>
  <c r="G122" i="2"/>
  <c r="F122" i="2"/>
  <c r="M121" i="2"/>
  <c r="L121" i="2"/>
  <c r="K121" i="2"/>
  <c r="J121" i="2"/>
  <c r="I121" i="2"/>
  <c r="H121" i="2"/>
  <c r="G121" i="2"/>
  <c r="F121" i="2"/>
  <c r="M120" i="2"/>
  <c r="L120" i="2"/>
  <c r="K120" i="2"/>
  <c r="J120" i="2"/>
  <c r="I120" i="2"/>
  <c r="H120" i="2"/>
  <c r="G120" i="2"/>
  <c r="F120" i="2"/>
  <c r="M119" i="2"/>
  <c r="L119" i="2"/>
  <c r="K119" i="2"/>
  <c r="J119" i="2"/>
  <c r="I119" i="2"/>
  <c r="H119" i="2"/>
  <c r="G119" i="2"/>
  <c r="F119" i="2"/>
  <c r="M118" i="2"/>
  <c r="L118" i="2"/>
  <c r="K118" i="2"/>
  <c r="J118" i="2"/>
  <c r="I118" i="2"/>
  <c r="H118" i="2"/>
  <c r="G118" i="2"/>
  <c r="F118" i="2"/>
  <c r="M117" i="2"/>
  <c r="L117" i="2"/>
  <c r="K117" i="2"/>
  <c r="J117" i="2"/>
  <c r="I117" i="2"/>
  <c r="H117" i="2"/>
  <c r="G117" i="2"/>
  <c r="F117" i="2"/>
  <c r="M116" i="2"/>
  <c r="L116" i="2"/>
  <c r="K116" i="2"/>
  <c r="J116" i="2"/>
  <c r="I116" i="2"/>
  <c r="H116" i="2"/>
  <c r="G116" i="2"/>
  <c r="F116" i="2"/>
  <c r="M115" i="2"/>
  <c r="L115" i="2"/>
  <c r="K115" i="2"/>
  <c r="J115" i="2"/>
  <c r="I115" i="2"/>
  <c r="H115" i="2"/>
  <c r="G115" i="2"/>
  <c r="F115" i="2"/>
  <c r="M114" i="2"/>
  <c r="L114" i="2"/>
  <c r="K114" i="2"/>
  <c r="J114" i="2"/>
  <c r="I114" i="2"/>
  <c r="H114" i="2"/>
  <c r="G114" i="2"/>
  <c r="F114" i="2"/>
  <c r="M113" i="2"/>
  <c r="L113" i="2"/>
  <c r="K113" i="2"/>
  <c r="J113" i="2"/>
  <c r="I113" i="2"/>
  <c r="H113" i="2"/>
  <c r="G113" i="2"/>
  <c r="F113" i="2"/>
  <c r="M112" i="2"/>
  <c r="L112" i="2"/>
  <c r="K112" i="2"/>
  <c r="J112" i="2"/>
  <c r="I112" i="2"/>
  <c r="H112" i="2"/>
  <c r="G112" i="2"/>
  <c r="F112" i="2"/>
  <c r="M111" i="2"/>
  <c r="L111" i="2"/>
  <c r="K111" i="2"/>
  <c r="J111" i="2"/>
  <c r="I111" i="2"/>
  <c r="H111" i="2"/>
  <c r="G111" i="2"/>
  <c r="F111" i="2"/>
  <c r="M110" i="2"/>
  <c r="L110" i="2"/>
  <c r="K110" i="2"/>
  <c r="J110" i="2"/>
  <c r="I110" i="2"/>
  <c r="H110" i="2"/>
  <c r="G110" i="2"/>
  <c r="F110" i="2"/>
  <c r="M109" i="2"/>
  <c r="L109" i="2"/>
  <c r="K109" i="2"/>
  <c r="J109" i="2"/>
  <c r="I109" i="2"/>
  <c r="H109" i="2"/>
  <c r="G109" i="2"/>
  <c r="F109" i="2"/>
  <c r="M108" i="2"/>
  <c r="L108" i="2"/>
  <c r="K108" i="2"/>
  <c r="J108" i="2"/>
  <c r="I108" i="2"/>
  <c r="H108" i="2"/>
  <c r="G108" i="2"/>
  <c r="F108" i="2"/>
  <c r="M107" i="2"/>
  <c r="L107" i="2"/>
  <c r="K107" i="2"/>
  <c r="J107" i="2"/>
  <c r="I107" i="2"/>
  <c r="H107" i="2"/>
  <c r="G107" i="2"/>
  <c r="F107" i="2"/>
  <c r="M106" i="2"/>
  <c r="L106" i="2"/>
  <c r="K106" i="2"/>
  <c r="J106" i="2"/>
  <c r="I106" i="2"/>
  <c r="H106" i="2"/>
  <c r="G106" i="2"/>
  <c r="F106" i="2"/>
  <c r="M105" i="2"/>
  <c r="L105" i="2"/>
  <c r="K105" i="2"/>
  <c r="J105" i="2"/>
  <c r="I105" i="2"/>
  <c r="H105" i="2"/>
  <c r="G105" i="2"/>
  <c r="F105" i="2"/>
  <c r="M104" i="2"/>
  <c r="L104" i="2"/>
  <c r="K104" i="2"/>
  <c r="J104" i="2"/>
  <c r="I104" i="2"/>
  <c r="H104" i="2"/>
  <c r="G104" i="2"/>
  <c r="F104" i="2"/>
  <c r="M103" i="2"/>
  <c r="L103" i="2"/>
  <c r="K103" i="2"/>
  <c r="J103" i="2"/>
  <c r="I103" i="2"/>
  <c r="H103" i="2"/>
  <c r="G103" i="2"/>
  <c r="F103" i="2"/>
  <c r="M102" i="2"/>
  <c r="L102" i="2"/>
  <c r="K102" i="2"/>
  <c r="J102" i="2"/>
  <c r="I102" i="2"/>
  <c r="H102" i="2"/>
  <c r="G102" i="2"/>
  <c r="F102" i="2"/>
  <c r="M101" i="2"/>
  <c r="L101" i="2"/>
  <c r="K101" i="2"/>
  <c r="J101" i="2"/>
  <c r="I101" i="2"/>
  <c r="H101" i="2"/>
  <c r="G101" i="2"/>
  <c r="F101" i="2"/>
  <c r="M100" i="2"/>
  <c r="L100" i="2"/>
  <c r="K100" i="2"/>
  <c r="J100" i="2"/>
  <c r="I100" i="2"/>
  <c r="H100" i="2"/>
  <c r="G100" i="2"/>
  <c r="F100" i="2"/>
  <c r="M99" i="2"/>
  <c r="L99" i="2"/>
  <c r="K99" i="2"/>
  <c r="J99" i="2"/>
  <c r="I99" i="2"/>
  <c r="H99" i="2"/>
  <c r="G99" i="2"/>
  <c r="F99" i="2"/>
  <c r="M98" i="2"/>
  <c r="L98" i="2"/>
  <c r="K98" i="2"/>
  <c r="J98" i="2"/>
  <c r="I98" i="2"/>
  <c r="H98" i="2"/>
  <c r="G98" i="2"/>
  <c r="F98" i="2"/>
  <c r="M97" i="2"/>
  <c r="L97" i="2"/>
  <c r="K97" i="2"/>
  <c r="J97" i="2"/>
  <c r="I97" i="2"/>
  <c r="H97" i="2"/>
  <c r="G97" i="2"/>
  <c r="F97" i="2"/>
  <c r="M96" i="2"/>
  <c r="L96" i="2"/>
  <c r="K96" i="2"/>
  <c r="J96" i="2"/>
  <c r="I96" i="2"/>
  <c r="H96" i="2"/>
  <c r="G96" i="2"/>
  <c r="F96" i="2"/>
  <c r="M95" i="2"/>
  <c r="L95" i="2"/>
  <c r="K95" i="2"/>
  <c r="J95" i="2"/>
  <c r="I95" i="2"/>
  <c r="H95" i="2"/>
  <c r="G95" i="2"/>
  <c r="F95" i="2"/>
  <c r="M94" i="2"/>
  <c r="L94" i="2"/>
  <c r="K94" i="2"/>
  <c r="J94" i="2"/>
  <c r="I94" i="2"/>
  <c r="H94" i="2"/>
  <c r="G94" i="2"/>
  <c r="F94" i="2"/>
  <c r="M93" i="2"/>
  <c r="L93" i="2"/>
  <c r="K93" i="2"/>
  <c r="J93" i="2"/>
  <c r="I93" i="2"/>
  <c r="H93" i="2"/>
  <c r="G93" i="2"/>
  <c r="F93" i="2"/>
  <c r="M92" i="2"/>
  <c r="L92" i="2"/>
  <c r="K92" i="2"/>
  <c r="J92" i="2"/>
  <c r="I92" i="2"/>
  <c r="H92" i="2"/>
  <c r="G92" i="2"/>
  <c r="F92" i="2"/>
  <c r="M91" i="2"/>
  <c r="L91" i="2"/>
  <c r="K91" i="2"/>
  <c r="J91" i="2"/>
  <c r="I91" i="2"/>
  <c r="H91" i="2"/>
  <c r="G91" i="2"/>
  <c r="F91" i="2"/>
  <c r="M90" i="2"/>
  <c r="L90" i="2"/>
  <c r="K90" i="2"/>
  <c r="J90" i="2"/>
  <c r="I90" i="2"/>
  <c r="H90" i="2"/>
  <c r="G90" i="2"/>
  <c r="F90" i="2"/>
  <c r="M89" i="2"/>
  <c r="L89" i="2"/>
  <c r="K89" i="2"/>
  <c r="J89" i="2"/>
  <c r="I89" i="2"/>
  <c r="H89" i="2"/>
  <c r="G89" i="2"/>
  <c r="F89" i="2"/>
  <c r="M88" i="2"/>
  <c r="L88" i="2"/>
  <c r="K88" i="2"/>
  <c r="J88" i="2"/>
  <c r="I88" i="2"/>
  <c r="H88" i="2"/>
  <c r="G88" i="2"/>
  <c r="F88" i="2"/>
  <c r="M87" i="2"/>
  <c r="L87" i="2"/>
  <c r="K87" i="2"/>
  <c r="J87" i="2"/>
  <c r="I87" i="2"/>
  <c r="H87" i="2"/>
  <c r="G87" i="2"/>
  <c r="F87" i="2"/>
  <c r="M86" i="2"/>
  <c r="L86" i="2"/>
  <c r="K86" i="2"/>
  <c r="J86" i="2"/>
  <c r="I86" i="2"/>
  <c r="H86" i="2"/>
  <c r="G86" i="2"/>
  <c r="F86" i="2"/>
  <c r="M85" i="2"/>
  <c r="L85" i="2"/>
  <c r="K85" i="2"/>
  <c r="J85" i="2"/>
  <c r="I85" i="2"/>
  <c r="H85" i="2"/>
  <c r="G85" i="2"/>
  <c r="F85" i="2"/>
  <c r="M84" i="2"/>
  <c r="L84" i="2"/>
  <c r="K84" i="2"/>
  <c r="J84" i="2"/>
  <c r="I84" i="2"/>
  <c r="H84" i="2"/>
  <c r="G84" i="2"/>
  <c r="F84" i="2"/>
  <c r="M83" i="2"/>
  <c r="L83" i="2"/>
  <c r="K83" i="2"/>
  <c r="J83" i="2"/>
  <c r="I83" i="2"/>
  <c r="H83" i="2"/>
  <c r="G83" i="2"/>
  <c r="F83" i="2"/>
  <c r="M82" i="2"/>
  <c r="L82" i="2"/>
  <c r="K82" i="2"/>
  <c r="J82" i="2"/>
  <c r="I82" i="2"/>
  <c r="H82" i="2"/>
  <c r="G82" i="2"/>
  <c r="F82" i="2"/>
  <c r="M81" i="2"/>
  <c r="L81" i="2"/>
  <c r="K81" i="2"/>
  <c r="J81" i="2"/>
  <c r="I81" i="2"/>
  <c r="H81" i="2"/>
  <c r="G81" i="2"/>
  <c r="F81" i="2"/>
  <c r="M80" i="2"/>
  <c r="L80" i="2"/>
  <c r="K80" i="2"/>
  <c r="J80" i="2"/>
  <c r="I80" i="2"/>
  <c r="H80" i="2"/>
  <c r="G80" i="2"/>
  <c r="F80" i="2"/>
  <c r="M79" i="2"/>
  <c r="L79" i="2"/>
  <c r="K79" i="2"/>
  <c r="J79" i="2"/>
  <c r="I79" i="2"/>
  <c r="H79" i="2"/>
  <c r="G79" i="2"/>
  <c r="F79" i="2"/>
  <c r="M78" i="2"/>
  <c r="L78" i="2"/>
  <c r="K78" i="2"/>
  <c r="J78" i="2"/>
  <c r="I78" i="2"/>
  <c r="H78" i="2"/>
  <c r="G78" i="2"/>
  <c r="F78" i="2"/>
  <c r="M77" i="2"/>
  <c r="L77" i="2"/>
  <c r="K77" i="2"/>
  <c r="J77" i="2"/>
  <c r="I77" i="2"/>
  <c r="H77" i="2"/>
  <c r="G77" i="2"/>
  <c r="F77" i="2"/>
  <c r="M76" i="2"/>
  <c r="L76" i="2"/>
  <c r="K76" i="2"/>
  <c r="J76" i="2"/>
  <c r="I76" i="2"/>
  <c r="H76" i="2"/>
  <c r="G76" i="2"/>
  <c r="F76" i="2"/>
  <c r="M75" i="2"/>
  <c r="L75" i="2"/>
  <c r="K75" i="2"/>
  <c r="J75" i="2"/>
  <c r="I75" i="2"/>
  <c r="H75" i="2"/>
  <c r="G75" i="2"/>
  <c r="F75" i="2"/>
  <c r="M74" i="2"/>
  <c r="L74" i="2"/>
  <c r="K74" i="2"/>
  <c r="J74" i="2"/>
  <c r="I74" i="2"/>
  <c r="H74" i="2"/>
  <c r="G74" i="2"/>
  <c r="F74" i="2"/>
  <c r="M73" i="2"/>
  <c r="L73" i="2"/>
  <c r="K73" i="2"/>
  <c r="J73" i="2"/>
  <c r="I73" i="2"/>
  <c r="H73" i="2"/>
  <c r="G73" i="2"/>
  <c r="F73" i="2"/>
  <c r="M72" i="2"/>
  <c r="L72" i="2"/>
  <c r="K72" i="2"/>
  <c r="J72" i="2"/>
  <c r="I72" i="2"/>
  <c r="H72" i="2"/>
  <c r="G72" i="2"/>
  <c r="F72" i="2"/>
  <c r="M71" i="2"/>
  <c r="L71" i="2"/>
  <c r="K71" i="2"/>
  <c r="J71" i="2"/>
  <c r="I71" i="2"/>
  <c r="H71" i="2"/>
  <c r="G71" i="2"/>
  <c r="F71" i="2"/>
  <c r="M70" i="2"/>
  <c r="L70" i="2"/>
  <c r="K70" i="2"/>
  <c r="J70" i="2"/>
  <c r="I70" i="2"/>
  <c r="H70" i="2"/>
  <c r="G70" i="2"/>
  <c r="F70" i="2"/>
  <c r="M69" i="2"/>
  <c r="L69" i="2"/>
  <c r="K69" i="2"/>
  <c r="J69" i="2"/>
  <c r="I69" i="2"/>
  <c r="H69" i="2"/>
  <c r="G69" i="2"/>
  <c r="F69" i="2"/>
  <c r="M68" i="2"/>
  <c r="L68" i="2"/>
  <c r="K68" i="2"/>
  <c r="J68" i="2"/>
  <c r="I68" i="2"/>
  <c r="H68" i="2"/>
  <c r="G68" i="2"/>
  <c r="F68" i="2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F64" i="2"/>
  <c r="M63" i="2"/>
  <c r="L63" i="2"/>
  <c r="K63" i="2"/>
  <c r="J63" i="2"/>
  <c r="I63" i="2"/>
  <c r="H63" i="2"/>
  <c r="G63" i="2"/>
  <c r="F63" i="2"/>
  <c r="M62" i="2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5" i="2"/>
  <c r="L55" i="2"/>
  <c r="K55" i="2"/>
  <c r="J55" i="2"/>
  <c r="I55" i="2"/>
  <c r="H55" i="2"/>
  <c r="G55" i="2"/>
  <c r="F55" i="2"/>
  <c r="M54" i="2"/>
  <c r="L54" i="2"/>
  <c r="K54" i="2"/>
  <c r="J54" i="2"/>
  <c r="I54" i="2"/>
  <c r="H54" i="2"/>
  <c r="G54" i="2"/>
  <c r="F54" i="2"/>
  <c r="M53" i="2"/>
  <c r="L53" i="2"/>
  <c r="K53" i="2"/>
  <c r="J53" i="2"/>
  <c r="I53" i="2"/>
  <c r="H53" i="2"/>
  <c r="G53" i="2"/>
  <c r="F53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50" i="2"/>
  <c r="L50" i="2"/>
  <c r="K50" i="2"/>
  <c r="J50" i="2"/>
  <c r="I50" i="2"/>
  <c r="H50" i="2"/>
  <c r="G50" i="2"/>
  <c r="F50" i="2"/>
  <c r="M49" i="2"/>
  <c r="L49" i="2"/>
  <c r="K49" i="2"/>
  <c r="J49" i="2"/>
  <c r="I49" i="2"/>
  <c r="H49" i="2"/>
  <c r="G49" i="2"/>
  <c r="F49" i="2"/>
  <c r="M48" i="2"/>
  <c r="L48" i="2"/>
  <c r="K48" i="2"/>
  <c r="J48" i="2"/>
  <c r="I48" i="2"/>
  <c r="H48" i="2"/>
  <c r="G48" i="2"/>
  <c r="F48" i="2"/>
  <c r="M47" i="2"/>
  <c r="L47" i="2"/>
  <c r="K47" i="2"/>
  <c r="J47" i="2"/>
  <c r="I47" i="2"/>
  <c r="H47" i="2"/>
  <c r="G47" i="2"/>
  <c r="F47" i="2"/>
  <c r="M46" i="2"/>
  <c r="L46" i="2"/>
  <c r="K46" i="2"/>
  <c r="J46" i="2"/>
  <c r="I46" i="2"/>
  <c r="H46" i="2"/>
  <c r="G46" i="2"/>
  <c r="F46" i="2"/>
  <c r="M45" i="2"/>
  <c r="L45" i="2"/>
  <c r="K45" i="2"/>
  <c r="J45" i="2"/>
  <c r="I45" i="2"/>
  <c r="H45" i="2"/>
  <c r="G45" i="2"/>
  <c r="F45" i="2"/>
  <c r="M44" i="2"/>
  <c r="L44" i="2"/>
  <c r="K44" i="2"/>
  <c r="J44" i="2"/>
  <c r="I44" i="2"/>
  <c r="H44" i="2"/>
  <c r="G44" i="2"/>
  <c r="F44" i="2"/>
  <c r="M43" i="2"/>
  <c r="L43" i="2"/>
  <c r="K43" i="2"/>
  <c r="J43" i="2"/>
  <c r="I43" i="2"/>
  <c r="H43" i="2"/>
  <c r="G43" i="2"/>
  <c r="F43" i="2"/>
  <c r="M42" i="2"/>
  <c r="L42" i="2"/>
  <c r="K42" i="2"/>
  <c r="J42" i="2"/>
  <c r="I42" i="2"/>
  <c r="H42" i="2"/>
  <c r="G42" i="2"/>
  <c r="F42" i="2"/>
  <c r="M41" i="2"/>
  <c r="L41" i="2"/>
  <c r="K41" i="2"/>
  <c r="J41" i="2"/>
  <c r="I41" i="2"/>
  <c r="H41" i="2"/>
  <c r="G41" i="2"/>
  <c r="F41" i="2"/>
  <c r="M40" i="2"/>
  <c r="L40" i="2"/>
  <c r="K40" i="2"/>
  <c r="J40" i="2"/>
  <c r="I40" i="2"/>
  <c r="H40" i="2"/>
  <c r="G40" i="2"/>
  <c r="F40" i="2"/>
  <c r="M39" i="2"/>
  <c r="L39" i="2"/>
  <c r="K39" i="2"/>
  <c r="J39" i="2"/>
  <c r="I39" i="2"/>
  <c r="H39" i="2"/>
  <c r="G39" i="2"/>
  <c r="F39" i="2"/>
  <c r="M38" i="2"/>
  <c r="L38" i="2"/>
  <c r="K38" i="2"/>
  <c r="J38" i="2"/>
  <c r="I38" i="2"/>
  <c r="H38" i="2"/>
  <c r="G38" i="2"/>
  <c r="F38" i="2"/>
  <c r="M37" i="2"/>
  <c r="L37" i="2"/>
  <c r="K37" i="2"/>
  <c r="J37" i="2"/>
  <c r="I37" i="2"/>
  <c r="H37" i="2"/>
  <c r="G37" i="2"/>
  <c r="F37" i="2"/>
  <c r="M36" i="2"/>
  <c r="L36" i="2"/>
  <c r="K36" i="2"/>
  <c r="J36" i="2"/>
  <c r="I36" i="2"/>
  <c r="H36" i="2"/>
  <c r="G36" i="2"/>
  <c r="F36" i="2"/>
  <c r="M35" i="2"/>
  <c r="L35" i="2"/>
  <c r="K35" i="2"/>
  <c r="J35" i="2"/>
  <c r="I35" i="2"/>
  <c r="H35" i="2"/>
  <c r="G35" i="2"/>
  <c r="F35" i="2"/>
  <c r="M34" i="2"/>
  <c r="L34" i="2"/>
  <c r="K34" i="2"/>
  <c r="J34" i="2"/>
  <c r="I34" i="2"/>
  <c r="H34" i="2"/>
  <c r="G34" i="2"/>
  <c r="F34" i="2"/>
  <c r="M33" i="2"/>
  <c r="L33" i="2"/>
  <c r="K33" i="2"/>
  <c r="J33" i="2"/>
  <c r="I33" i="2"/>
  <c r="H33" i="2"/>
  <c r="G33" i="2"/>
  <c r="F33" i="2"/>
  <c r="M32" i="2"/>
  <c r="L32" i="2"/>
  <c r="K32" i="2"/>
  <c r="J32" i="2"/>
  <c r="I32" i="2"/>
  <c r="H32" i="2"/>
  <c r="G32" i="2"/>
  <c r="F32" i="2"/>
  <c r="M31" i="2"/>
  <c r="L31" i="2"/>
  <c r="K31" i="2"/>
  <c r="J31" i="2"/>
  <c r="I31" i="2"/>
  <c r="H31" i="2"/>
  <c r="G31" i="2"/>
  <c r="F31" i="2"/>
  <c r="M30" i="2"/>
  <c r="L30" i="2"/>
  <c r="K30" i="2"/>
  <c r="J30" i="2"/>
  <c r="I30" i="2"/>
  <c r="H30" i="2"/>
  <c r="G30" i="2"/>
  <c r="F30" i="2"/>
  <c r="M29" i="2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<sst xmlns="http://schemas.openxmlformats.org/spreadsheetml/2006/main" count="6131" uniqueCount="984">
  <si>
    <t>Dataset: Creditor Reporting System (CRS)</t>
  </si>
  <si>
    <t>Donor</t>
  </si>
  <si>
    <t>All Donors, Total</t>
  </si>
  <si>
    <t>Sector</t>
  </si>
  <si>
    <t>1000: Total All Sectors</t>
  </si>
  <si>
    <t>Flow</t>
  </si>
  <si>
    <t>Official Development Assistance</t>
  </si>
  <si>
    <t>Channel</t>
  </si>
  <si>
    <t>All Channels</t>
  </si>
  <si>
    <t>Flow type</t>
  </si>
  <si>
    <t>Gross Disbursements</t>
  </si>
  <si>
    <t>Type of aid</t>
  </si>
  <si>
    <t>All Types, Total</t>
  </si>
  <si>
    <t>Amount type</t>
  </si>
  <si>
    <t>Constant Prices</t>
  </si>
  <si>
    <t>Unit</t>
  </si>
  <si>
    <t>US Dollar, Millions, 2016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</si>
  <si>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</si>
  <si>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</si>
  <si>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</si>
  <si>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</si>
  <si>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</si>
  <si>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</si>
  <si>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</si>
  <si>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</si>
  <si>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</si>
  <si>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</si>
  <si>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</si>
  <si>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</si>
  <si>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</si>
  <si>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</si>
  <si>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</si>
  <si>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Recipient</t>
  </si>
  <si>
    <t>Developing Countries, Total</t>
  </si>
  <si>
    <t>Data extracted on 29 Oct 2018 15:43 UTC (GMT) from OECD.Stat</t>
  </si>
  <si>
    <t>Europe, Total</t>
  </si>
  <si>
    <t>Albania</t>
  </si>
  <si>
    <t>Belarus</t>
  </si>
  <si>
    <t>Bosnia and Herzegovina</t>
  </si>
  <si>
    <t>Croatia</t>
  </si>
  <si>
    <t>Cyprus</t>
  </si>
  <si>
    <t>Former Yugoslav Republic of Macedonia</t>
  </si>
  <si>
    <t>Gibraltar</t>
  </si>
  <si>
    <t>Kosovo</t>
  </si>
  <si>
    <t>Malta</t>
  </si>
  <si>
    <t>Moldova</t>
  </si>
  <si>
    <t>Montenegro</t>
  </si>
  <si>
    <t>Serbia</t>
  </si>
  <si>
    <t>Slovenia</t>
  </si>
  <si>
    <t>States Ex-Yugoslavia unspecified</t>
  </si>
  <si>
    <t>Turkey</t>
  </si>
  <si>
    <t>Ukraine</t>
  </si>
  <si>
    <t>Europe, regional</t>
  </si>
  <si>
    <t>Africa, Total</t>
  </si>
  <si>
    <t>North of Sahara, Total</t>
  </si>
  <si>
    <t>Algeria</t>
  </si>
  <si>
    <t>Egypt</t>
  </si>
  <si>
    <t>Libya</t>
  </si>
  <si>
    <t>Morocco</t>
  </si>
  <si>
    <t>Tunisia</t>
  </si>
  <si>
    <t>North of Sahara, regional</t>
  </si>
  <si>
    <t>South of Sahara, Total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</si>
  <si>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</si>
  <si>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</si>
  <si>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</si>
  <si>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</si>
  <si>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</si>
  <si>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</si>
  <si>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</si>
  <si>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</si>
  <si>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</si>
  <si>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</si>
  <si>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</si>
  <si>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</si>
  <si>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</si>
  <si>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</si>
  <si>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</si>
  <si>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</si>
  <si>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</si>
  <si>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</si>
  <si>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</si>
  <si>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</si>
  <si>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</si>
  <si>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</si>
  <si>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</si>
  <si>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</si>
  <si>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</si>
  <si>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</si>
  <si>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</si>
  <si>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</si>
  <si>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</si>
  <si>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</si>
  <si>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</si>
  <si>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</si>
  <si>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</si>
  <si>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</si>
  <si>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</si>
  <si>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</si>
  <si>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</si>
  <si>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</si>
  <si>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</si>
  <si>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</si>
  <si>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</si>
  <si>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</si>
  <si>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</si>
  <si>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</si>
  <si>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</si>
  <si>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</si>
  <si>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</si>
  <si>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</si>
  <si>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</si>
  <si>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</si>
  <si>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</si>
  <si>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South of Sahara, regional</t>
  </si>
  <si>
    <t>Africa, regional</t>
  </si>
  <si>
    <t>America, Total</t>
  </si>
  <si>
    <t>North &amp; Central America, Total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</si>
  <si>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</si>
  <si>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</si>
  <si>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</si>
  <si>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</si>
  <si>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</si>
  <si>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</si>
  <si>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</si>
  <si>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 Virgin Islands</t>
  </si>
  <si>
    <t>Cayman Islands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</si>
  <si>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</si>
  <si>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</si>
  <si>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</si>
  <si>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</si>
  <si>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</si>
  <si>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</si>
  <si>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</si>
  <si>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</si>
  <si>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</si>
  <si>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</si>
  <si>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</si>
  <si>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</si>
  <si>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</si>
  <si>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</si>
  <si>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</si>
  <si>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</si>
  <si>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</si>
  <si>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</si>
  <si>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</si>
  <si>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Turks and Caicos Islands</t>
  </si>
  <si>
    <t>West Indies, regional</t>
  </si>
  <si>
    <t>North &amp; Central America, regional</t>
  </si>
  <si>
    <t>South America, Total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</si>
  <si>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</si>
  <si>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</si>
  <si>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</si>
  <si>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</si>
  <si>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</si>
  <si>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</si>
  <si>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</si>
  <si>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</si>
  <si>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</si>
  <si>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</si>
  <si>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</si>
  <si>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</si>
  <si>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South America, regional</t>
  </si>
  <si>
    <t>America, regional</t>
  </si>
  <si>
    <t>Asia, Total</t>
  </si>
  <si>
    <t>Far East Asia, Total</t>
  </si>
  <si>
    <t>Brunei Darussalam</t>
  </si>
  <si>
    <t>Cambodia</t>
  </si>
  <si>
    <t>China (People's Republic of)</t>
  </si>
  <si>
    <t>Democratic People's Republic of Korea</t>
  </si>
  <si>
    <t>Hong Kong, China</t>
  </si>
  <si>
    <t>Indonesia</t>
  </si>
  <si>
    <t>Korea</t>
  </si>
  <si>
    <t>Lao People's Democratic Republic</t>
  </si>
  <si>
    <t>Macau, China</t>
  </si>
  <si>
    <t>Malaysia</t>
  </si>
  <si>
    <t>Mongolia</t>
  </si>
  <si>
    <t>Philippines</t>
  </si>
  <si>
    <t>Singapore</t>
  </si>
  <si>
    <t>Chinese Taipei</t>
  </si>
  <si>
    <t>Thailand</t>
  </si>
  <si>
    <t>Timor-Leste</t>
  </si>
  <si>
    <t>Viet Nam</t>
  </si>
  <si>
    <t>Far East Asia, regional</t>
  </si>
  <si>
    <t>South &amp; Central Asia, Total</t>
  </si>
  <si>
    <t>Afghanistan</t>
  </si>
  <si>
    <t>Armenia</t>
  </si>
  <si>
    <t>Azerbaijan</t>
  </si>
  <si>
    <t>Bangladesh</t>
  </si>
  <si>
    <t>Bhutan</t>
  </si>
  <si>
    <t>Georgia</t>
  </si>
  <si>
    <t>India</t>
  </si>
  <si>
    <t>Kazakhstan</t>
  </si>
  <si>
    <t>Kyrgyzstan</t>
  </si>
  <si>
    <t>Maldives</t>
  </si>
  <si>
    <t>Myanmar</t>
  </si>
  <si>
    <t>Nepal</t>
  </si>
  <si>
    <t>Pakistan</t>
  </si>
  <si>
    <t>Sri Lanka</t>
  </si>
  <si>
    <t>Tajikistan</t>
  </si>
  <si>
    <t>Turkmenistan</t>
  </si>
  <si>
    <t>Uzbekistan</t>
  </si>
  <si>
    <t>Central Asia, regional</t>
  </si>
  <si>
    <t>South Asia, regional</t>
  </si>
  <si>
    <t>South &amp; Central Asia, regional</t>
  </si>
  <si>
    <t>Middle East, Total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</si>
  <si>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</si>
  <si>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</si>
  <si>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</si>
  <si>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</si>
  <si>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</si>
  <si>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</si>
  <si>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</si>
  <si>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</si>
  <si>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</si>
  <si>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</si>
  <si>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</si>
  <si>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United Arab Emirates</t>
  </si>
  <si>
    <t>West Bank and Gaza Strip</t>
  </si>
  <si>
    <t>Yemen</t>
  </si>
  <si>
    <t>Middle East, regional</t>
  </si>
  <si>
    <t>Asia, regional</t>
  </si>
  <si>
    <t>Oceania, Total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</si>
  <si>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</si>
  <si>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</si>
  <si>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</si>
  <si>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</si>
  <si>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</si>
  <si>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</si>
  <si>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</si>
  <si>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</si>
  <si>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Niue</t>
  </si>
  <si>
    <t>Northern Mariana Islands</t>
  </si>
  <si>
    <t>Palau</t>
  </si>
  <si>
    <t>Papua New Guinea</t>
  </si>
  <si>
    <t>Samoa</t>
  </si>
  <si>
    <t>Solomon Islands</t>
  </si>
  <si>
    <t>Tokelau</t>
  </si>
  <si>
    <t>Tonga</t>
  </si>
  <si>
    <t>Tuvalu</t>
  </si>
  <si>
    <t>Vanuatu</t>
  </si>
  <si>
    <t>Wallis and Futuna</t>
  </si>
  <si>
    <t>Oceania, regional</t>
  </si>
  <si>
    <t>Developing countries, unspecified</t>
  </si>
  <si>
    <t>Country Name</t>
  </si>
  <si>
    <t>ISO 2</t>
  </si>
  <si>
    <t>ISO 3</t>
  </si>
  <si>
    <t>Region</t>
  </si>
  <si>
    <t>Income Group</t>
  </si>
  <si>
    <t>LDC</t>
  </si>
  <si>
    <t>SIDS</t>
  </si>
  <si>
    <t>DAC Member</t>
  </si>
  <si>
    <t>Dev Country</t>
  </si>
  <si>
    <t>Fragility</t>
  </si>
  <si>
    <t>Population 2016</t>
  </si>
  <si>
    <t>GDP Constant 2016</t>
  </si>
  <si>
    <t>AF</t>
  </si>
  <si>
    <t>AFG</t>
  </si>
  <si>
    <t>Aland Islands</t>
  </si>
  <si>
    <t>AX</t>
  </si>
  <si>
    <t>ALA</t>
  </si>
  <si>
    <t>AL</t>
  </si>
  <si>
    <t>ALB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</si>
  <si>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</si>
  <si>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</si>
  <si>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</si>
  <si>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</si>
  <si>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</si>
  <si>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</si>
  <si>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</si>
  <si>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</si>
  <si>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AO</t>
  </si>
  <si>
    <t>AGO</t>
  </si>
  <si>
    <t>AI</t>
  </si>
  <si>
    <t>AIA</t>
  </si>
  <si>
    <t>Antarctica</t>
  </si>
  <si>
    <t>AQ</t>
  </si>
  <si>
    <t>ATA</t>
  </si>
  <si>
    <t>AG</t>
  </si>
  <si>
    <t>ATG</t>
  </si>
  <si>
    <t>Antigua &amp; Barbuda</t>
  </si>
  <si>
    <t>AR</t>
  </si>
  <si>
    <t>ARG</t>
  </si>
  <si>
    <t>AM</t>
  </si>
  <si>
    <t>ARM</t>
  </si>
  <si>
    <t>AW</t>
  </si>
  <si>
    <t>ABW</t>
  </si>
  <si>
    <t>Australia</t>
  </si>
  <si>
    <t>AU</t>
  </si>
  <si>
    <t>AUS</t>
  </si>
  <si>
    <t>Austria</t>
  </si>
  <si>
    <t>AT</t>
  </si>
  <si>
    <t>AUT</t>
  </si>
  <si>
    <t>AZ</t>
  </si>
  <si>
    <t>AZE</t>
  </si>
  <si>
    <t>BS</t>
  </si>
  <si>
    <t>BHS</t>
  </si>
  <si>
    <t>The Bahamas</t>
  </si>
  <si>
    <t>Bahamas, the</t>
  </si>
  <si>
    <t>BH</t>
  </si>
  <si>
    <t>BHR</t>
  </si>
  <si>
    <t>BD</t>
  </si>
  <si>
    <t>BGD</t>
  </si>
  <si>
    <t>BB</t>
  </si>
  <si>
    <t>BRB</t>
  </si>
  <si>
    <t>BY</t>
  </si>
  <si>
    <t>BLR</t>
  </si>
  <si>
    <t>Belgium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</si>
  <si>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</si>
  <si>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</si>
  <si>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</si>
  <si>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</si>
  <si>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</si>
  <si>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</si>
  <si>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</si>
  <si>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</si>
  <si>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</si>
  <si>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</si>
  <si>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</si>
  <si>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</si>
  <si>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Bolivia (Plurinational State of)</t>
  </si>
  <si>
    <t>Bonaire, Sint Eustatius and Saba</t>
  </si>
  <si>
    <t>BQ</t>
  </si>
  <si>
    <t>BES</t>
  </si>
  <si>
    <t>BA</t>
  </si>
  <si>
    <t>BIH</t>
  </si>
  <si>
    <t>Bosnia &amp; Herzegovina</t>
  </si>
  <si>
    <t>BW</t>
  </si>
  <si>
    <t>BWA</t>
  </si>
  <si>
    <t>Bouvet Island</t>
  </si>
  <si>
    <t>BV</t>
  </si>
  <si>
    <t>BVT</t>
  </si>
  <si>
    <t>BR</t>
  </si>
  <si>
    <t>BRA</t>
  </si>
  <si>
    <t>VG</t>
  </si>
  <si>
    <t>VGB</t>
  </si>
  <si>
    <t>British Indian Ocean Territory</t>
  </si>
  <si>
    <t>IO</t>
  </si>
  <si>
    <t>IOT</t>
  </si>
  <si>
    <t>BN</t>
  </si>
  <si>
    <t>BRN</t>
  </si>
  <si>
    <t>Brunei</t>
  </si>
  <si>
    <t>Bulgaria</t>
  </si>
  <si>
    <t>BG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</si>
  <si>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</si>
  <si>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</si>
  <si>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</si>
  <si>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</si>
  <si>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</si>
  <si>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</si>
  <si>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</si>
  <si>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</si>
  <si>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</si>
  <si>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Canada</t>
  </si>
  <si>
    <t>CA</t>
  </si>
  <si>
    <t>CAN</t>
  </si>
  <si>
    <t>Cape Verde</t>
  </si>
  <si>
    <t>CV</t>
  </si>
  <si>
    <t>CPV</t>
  </si>
  <si>
    <t>KY</t>
  </si>
  <si>
    <t>CYM</t>
  </si>
  <si>
    <t>CF</t>
  </si>
  <si>
    <t>CAF</t>
  </si>
  <si>
    <t>C.A.R.</t>
  </si>
  <si>
    <t>CAR</t>
  </si>
  <si>
    <t>TD</t>
  </si>
  <si>
    <t>TCD</t>
  </si>
  <si>
    <t>CL</t>
  </si>
  <si>
    <t>CHL</t>
  </si>
  <si>
    <t>China</t>
  </si>
  <si>
    <t>CN</t>
  </si>
  <si>
    <t>CHN</t>
  </si>
  <si>
    <t>China, People's Republic of</t>
  </si>
  <si>
    <t>People's Republic of China</t>
  </si>
  <si>
    <t>China, People's Rep. of</t>
  </si>
  <si>
    <t>People's Rep. of China</t>
  </si>
  <si>
    <t>Hong Kong, SAR China</t>
  </si>
  <si>
    <t>HK</t>
  </si>
  <si>
    <t>HKG</t>
  </si>
  <si>
    <t>Hong Kong SAR, China</t>
  </si>
  <si>
    <t>Hong Kong SAR</t>
  </si>
  <si>
    <t>Hong Kong</t>
  </si>
  <si>
    <t>China, Hong Kong SAR</t>
  </si>
  <si>
    <t>China (Hong Kong SAR)</t>
  </si>
  <si>
    <t>China, Macao SAR</t>
  </si>
  <si>
    <t>MO</t>
  </si>
  <si>
    <t>MAC</t>
  </si>
  <si>
    <t>Macao, SAR China</t>
  </si>
  <si>
    <t>Macao SAR, China</t>
  </si>
  <si>
    <t>Macao SAR</t>
  </si>
  <si>
    <t>Macao</t>
  </si>
  <si>
    <t>Christmas Island</t>
  </si>
  <si>
    <t>CX</t>
  </si>
  <si>
    <t>CXR</t>
  </si>
  <si>
    <t>Cocos (Keeling) Islands</t>
  </si>
  <si>
    <t>CC</t>
  </si>
  <si>
    <t>CCK</t>
  </si>
  <si>
    <t>CO</t>
  </si>
  <si>
    <t>COL</t>
  </si>
  <si>
    <t>KM</t>
  </si>
  <si>
    <t>COM</t>
  </si>
  <si>
    <t>CG</t>
  </si>
  <si>
    <t>COG</t>
  </si>
  <si>
    <t>Congo (Brazzaville)</t>
  </si>
  <si>
    <t>Congo, Rep.</t>
  </si>
  <si>
    <t>Congo Rep.</t>
  </si>
  <si>
    <t>Congo, Republic of</t>
  </si>
  <si>
    <t>Republic of Congo</t>
  </si>
  <si>
    <t>Republic of the Congo</t>
  </si>
  <si>
    <t>CD</t>
  </si>
  <si>
    <t>COD</t>
  </si>
  <si>
    <t>Congo, (Kinshasa)</t>
  </si>
  <si>
    <t>Democratic Rep. of the Congo</t>
  </si>
  <si>
    <t>Dem. Rep. of the Congo</t>
  </si>
  <si>
    <t>Dem. Rep. Congo</t>
  </si>
  <si>
    <t>DR Congo</t>
  </si>
  <si>
    <t>Congo, Democratic Republic of</t>
  </si>
  <si>
    <t>Congo, Democratic Rep. of</t>
  </si>
  <si>
    <t>Congo, Democratic Rep.</t>
  </si>
  <si>
    <t>Congo, Dem. Rep. of</t>
  </si>
  <si>
    <t>Congo, Dem. Rep.</t>
  </si>
  <si>
    <t>CK</t>
  </si>
  <si>
    <t>COK</t>
  </si>
  <si>
    <t>CR</t>
  </si>
  <si>
    <t>CRI</t>
  </si>
  <si>
    <t>CI</t>
  </si>
  <si>
    <t>CIV</t>
  </si>
  <si>
    <t>Cote d'Ivoire</t>
  </si>
  <si>
    <t>Côte-d'Ivoire</t>
  </si>
  <si>
    <t>Ivory Coast</t>
  </si>
  <si>
    <t>HR</t>
  </si>
  <si>
    <t>HRV</t>
  </si>
  <si>
    <t>CU</t>
  </si>
  <si>
    <t>CUB</t>
  </si>
  <si>
    <t>Curaçao</t>
  </si>
  <si>
    <t>CW</t>
  </si>
  <si>
    <t>CUW</t>
  </si>
  <si>
    <t>Curacao</t>
  </si>
  <si>
    <t>CY</t>
  </si>
  <si>
    <t>CYP</t>
  </si>
  <si>
    <t>Czech Republic</t>
  </si>
  <si>
    <t>CZ</t>
  </si>
  <si>
    <t>CZE</t>
  </si>
  <si>
    <t>Czechia</t>
  </si>
  <si>
    <t>Denmark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</si>
  <si>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</si>
  <si>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</si>
  <si>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</si>
  <si>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</si>
  <si>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</si>
  <si>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</si>
  <si>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</si>
  <si>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</si>
  <si>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</si>
  <si>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</si>
  <si>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</si>
  <si>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</si>
  <si>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Egypt, Arab Republic of</t>
  </si>
  <si>
    <t>Egypt, Arab Rep.</t>
  </si>
  <si>
    <t>SV</t>
  </si>
  <si>
    <t>SLV</t>
  </si>
  <si>
    <t>GQ</t>
  </si>
  <si>
    <t>GNQ</t>
  </si>
  <si>
    <t>ER</t>
  </si>
  <si>
    <t>ERI</t>
  </si>
  <si>
    <t>Estonia</t>
  </si>
  <si>
    <t>EE</t>
  </si>
  <si>
    <t>EST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</si>
  <si>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</si>
  <si>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</si>
  <si>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</si>
  <si>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</si>
  <si>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</si>
  <si>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</si>
  <si>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</si>
  <si>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</si>
  <si>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Faeroe Islands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</si>
  <si>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</si>
  <si>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</si>
  <si>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</si>
  <si>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</si>
  <si>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</si>
  <si>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</si>
  <si>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</si>
  <si>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</si>
  <si>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</si>
  <si>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</si>
  <si>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</si>
  <si>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PF</t>
  </si>
  <si>
    <t>PYF</t>
  </si>
  <si>
    <t>French Southern Territories</t>
  </si>
  <si>
    <t>TF</t>
  </si>
  <si>
    <t>ATF</t>
  </si>
  <si>
    <t>GA</t>
  </si>
  <si>
    <t>GAB</t>
  </si>
  <si>
    <t>GM</t>
  </si>
  <si>
    <t>GMB</t>
  </si>
  <si>
    <t>The Gambia</t>
  </si>
  <si>
    <t>Gambia, the</t>
  </si>
  <si>
    <t>Gambia (Republic of The)</t>
  </si>
  <si>
    <t>GE</t>
  </si>
  <si>
    <t>GEO</t>
  </si>
  <si>
    <t>Germany</t>
  </si>
  <si>
    <t>DE</t>
  </si>
  <si>
    <t>DEU</t>
  </si>
  <si>
    <t>GH</t>
  </si>
  <si>
    <t>GHA</t>
  </si>
  <si>
    <t>GI</t>
  </si>
  <si>
    <t>GIB</t>
  </si>
  <si>
    <t>Greece</t>
  </si>
  <si>
    <t>GR</t>
  </si>
  <si>
    <t>GRC</t>
  </si>
  <si>
    <t>Greenland</t>
  </si>
  <si>
    <t>GL</t>
  </si>
  <si>
    <t>GRL</t>
  </si>
  <si>
    <t>GD</t>
  </si>
  <si>
    <t>GRD</t>
  </si>
  <si>
    <t>Guadeloupe</t>
  </si>
  <si>
    <t>GP</t>
  </si>
  <si>
    <t>GLP</t>
  </si>
  <si>
    <t>Guam</t>
  </si>
  <si>
    <t>GU</t>
  </si>
  <si>
    <t>GUM</t>
  </si>
  <si>
    <t>GT</t>
  </si>
  <si>
    <t>GTM</t>
  </si>
  <si>
    <t>Guernsey</t>
  </si>
  <si>
    <t>GG</t>
  </si>
  <si>
    <t>GGY</t>
  </si>
  <si>
    <t>GN</t>
  </si>
  <si>
    <t>GIN</t>
  </si>
  <si>
    <t>GW</t>
  </si>
  <si>
    <t>GNB</t>
  </si>
  <si>
    <t>Guinea Bissau</t>
  </si>
  <si>
    <t>GY</t>
  </si>
  <si>
    <t>GUY</t>
  </si>
  <si>
    <t>HT</t>
  </si>
  <si>
    <t>HTI</t>
  </si>
  <si>
    <t>Heard and Mcdonald Islands</t>
  </si>
  <si>
    <t>HM</t>
  </si>
  <si>
    <t>HMD</t>
  </si>
  <si>
    <t>Holy See (Vatican City State)</t>
  </si>
  <si>
    <t>VA</t>
  </si>
  <si>
    <t>VAT</t>
  </si>
  <si>
    <t>Holy See</t>
  </si>
  <si>
    <t>HN</t>
  </si>
  <si>
    <t>HND</t>
  </si>
  <si>
    <t>Hungary</t>
  </si>
  <si>
    <t>HU</t>
  </si>
  <si>
    <t>HUN</t>
  </si>
  <si>
    <t>Iceland</t>
  </si>
  <si>
    <t>IS</t>
  </si>
  <si>
    <t>ISL</t>
  </si>
  <si>
    <t>IN</t>
  </si>
  <si>
    <t>IND</t>
  </si>
  <si>
    <t>ID</t>
  </si>
  <si>
    <t>IDN</t>
  </si>
  <si>
    <t>IR</t>
  </si>
  <si>
    <t>IRN</t>
  </si>
  <si>
    <t>Iran, Islamic Republic of</t>
  </si>
  <si>
    <t>Iran (Islamic Republic of)</t>
  </si>
  <si>
    <t>Iran, Islamic Rep.</t>
  </si>
  <si>
    <t>Islamic Republic of Iran</t>
  </si>
  <si>
    <t>Iran, Islamic Rep. of</t>
  </si>
  <si>
    <t>Islamic Rep. of Iran</t>
  </si>
  <si>
    <t>IQ</t>
  </si>
  <si>
    <t>IRQ</t>
  </si>
  <si>
    <t>Ireland</t>
  </si>
  <si>
    <t>IE</t>
  </si>
  <si>
    <t>IRL</t>
  </si>
  <si>
    <t>Isle of Man</t>
  </si>
  <si>
    <t>IM</t>
  </si>
  <si>
    <t>IMN</t>
  </si>
  <si>
    <t>IL</t>
  </si>
  <si>
    <t>ISR</t>
  </si>
  <si>
    <t>Italy</t>
  </si>
  <si>
    <t>IT</t>
  </si>
  <si>
    <t>ITA</t>
  </si>
  <si>
    <t>JM</t>
  </si>
  <si>
    <t>JAM</t>
  </si>
  <si>
    <t>Japan</t>
  </si>
  <si>
    <t>JP</t>
  </si>
  <si>
    <t>JPN</t>
  </si>
  <si>
    <t>Jersey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</si>
  <si>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</si>
  <si>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</si>
  <si>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</si>
  <si>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</si>
  <si>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</si>
  <si>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</si>
  <si>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</si>
  <si>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</si>
  <si>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</si>
  <si>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</si>
  <si>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XK</t>
  </si>
  <si>
    <t>XKX</t>
  </si>
  <si>
    <t>KP</t>
  </si>
  <si>
    <t>PRK</t>
  </si>
  <si>
    <t>Korea (North)</t>
  </si>
  <si>
    <t>North Korea</t>
  </si>
  <si>
    <t>DPRK</t>
  </si>
  <si>
    <t>Democratic People's Rep. of Korea</t>
  </si>
  <si>
    <t>Korea, Democratic People's Republic of</t>
  </si>
  <si>
    <t>Korea, Democratic People's Rep. of</t>
  </si>
  <si>
    <t>Korea, Dem. People’s Rep.</t>
  </si>
  <si>
    <t>Korea, Dem. Rep.</t>
  </si>
  <si>
    <t>KR</t>
  </si>
  <si>
    <t>KOR</t>
  </si>
  <si>
    <t>Korea (South)</t>
  </si>
  <si>
    <t>South Korea</t>
  </si>
  <si>
    <t>Korea, Rep.</t>
  </si>
  <si>
    <t>Korea, Republic of</t>
  </si>
  <si>
    <t>KW</t>
  </si>
  <si>
    <t>KWT</t>
  </si>
  <si>
    <t>KG</t>
  </si>
  <si>
    <t>KGZ</t>
  </si>
  <si>
    <t>Kyrgyz Republic</t>
  </si>
  <si>
    <t>Lao PDR</t>
  </si>
  <si>
    <t>LA</t>
  </si>
  <si>
    <t>LAO</t>
  </si>
  <si>
    <t>Lao P.D.R.</t>
  </si>
  <si>
    <t>Laos</t>
  </si>
  <si>
    <t>Latvia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</si>
  <si>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</si>
  <si>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</si>
  <si>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</si>
  <si>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</si>
  <si>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</si>
  <si>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</si>
  <si>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</si>
  <si>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</si>
  <si>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</si>
  <si>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</si>
  <si>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</si>
  <si>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</si>
  <si>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</si>
  <si>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</si>
  <si>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</si>
  <si>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</si>
  <si>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</si>
  <si>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</si>
  <si>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</si>
  <si>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</t>
  </si>
  <si>
    <t>MK</t>
  </si>
  <si>
    <t>MKD</t>
  </si>
  <si>
    <t>Macedonia, Republic of</t>
  </si>
  <si>
    <t>Macedonia, Former Yugoslav Republic of</t>
  </si>
  <si>
    <t>FYR Macedonia</t>
  </si>
  <si>
    <t>Macedonia, FYR</t>
  </si>
  <si>
    <t>Macedonia, FYR of</t>
  </si>
  <si>
    <t>Macedonia (TFYR)</t>
  </si>
  <si>
    <t>The Former Yugoslav Republic of Macedonia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</si>
  <si>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</si>
  <si>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</si>
  <si>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</si>
  <si>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</si>
  <si>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</si>
  <si>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</si>
  <si>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</si>
  <si>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</si>
  <si>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</si>
  <si>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</si>
  <si>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</si>
  <si>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</si>
  <si>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</si>
  <si>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</si>
  <si>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</si>
  <si>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</si>
  <si>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</si>
  <si>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</si>
  <si>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</si>
  <si>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</si>
  <si>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</si>
  <si>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YT</t>
  </si>
  <si>
    <t>MYT</t>
  </si>
  <si>
    <t>MX</t>
  </si>
  <si>
    <t>MEX</t>
  </si>
  <si>
    <t>Micronesia, Federated States of</t>
  </si>
  <si>
    <t>FM</t>
  </si>
  <si>
    <t>FSM</t>
  </si>
  <si>
    <t>Micronesia (Federated States of)</t>
  </si>
  <si>
    <t>Micronesia, Fed. States</t>
  </si>
  <si>
    <t>Micronesia, Fed. Sts.</t>
  </si>
  <si>
    <t>Federated States of Micronesia</t>
  </si>
  <si>
    <t>MD</t>
  </si>
  <si>
    <t>MDA</t>
  </si>
  <si>
    <t>Republic of Moldova</t>
  </si>
  <si>
    <t>Monaco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</si>
  <si>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</si>
  <si>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</si>
  <si>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</si>
  <si>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</si>
  <si>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</si>
  <si>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</si>
  <si>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</si>
  <si>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</si>
  <si>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</si>
  <si>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</si>
  <si>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</si>
  <si>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</si>
  <si>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</si>
  <si>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</si>
  <si>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</si>
  <si>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</si>
  <si>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</si>
  <si>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</si>
  <si>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</si>
  <si>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</si>
  <si>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Netherlands</t>
  </si>
  <si>
    <t>NL</t>
  </si>
  <si>
    <t>NLD</t>
  </si>
  <si>
    <t>The Netherlands</t>
  </si>
  <si>
    <t>Netherlands, the</t>
  </si>
  <si>
    <t>AN</t>
  </si>
  <si>
    <t>ANT</t>
  </si>
  <si>
    <t>NC</t>
  </si>
  <si>
    <t>NCL</t>
  </si>
  <si>
    <t>New Zealand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</si>
  <si>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</si>
  <si>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</si>
  <si>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</si>
  <si>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</si>
  <si>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</si>
  <si>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</si>
  <si>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</si>
  <si>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</si>
  <si>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</si>
  <si>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</si>
  <si>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Norfolk Island</t>
  </si>
  <si>
    <t>NF</t>
  </si>
  <si>
    <t>NFK</t>
  </si>
  <si>
    <t>MP</t>
  </si>
  <si>
    <t>MNP</t>
  </si>
  <si>
    <t>Norway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</si>
  <si>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</si>
  <si>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</si>
  <si>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</si>
  <si>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</si>
  <si>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</si>
  <si>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</si>
  <si>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</si>
  <si>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</si>
  <si>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</si>
  <si>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</si>
  <si>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West Bank and Gaza</t>
  </si>
  <si>
    <t>Palestinian Territory</t>
  </si>
  <si>
    <t>Palestinian Territories</t>
  </si>
  <si>
    <t>Occupied Palestinian Territory</t>
  </si>
  <si>
    <t>Palestine</t>
  </si>
  <si>
    <t>State of Palestine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</si>
  <si>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</si>
  <si>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</si>
  <si>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</si>
  <si>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</si>
  <si>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</si>
  <si>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</si>
  <si>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</si>
  <si>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</si>
  <si>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</si>
  <si>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</si>
  <si>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The Philippines</t>
  </si>
  <si>
    <t>Philippines, the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</si>
  <si>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</si>
  <si>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</si>
  <si>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</si>
  <si>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</si>
  <si>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</si>
  <si>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</si>
  <si>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</si>
  <si>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</si>
  <si>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</si>
  <si>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</si>
  <si>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</si>
  <si>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</si>
  <si>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</t>
  </si>
  <si>
    <t>QAT</t>
  </si>
  <si>
    <t>Réunion</t>
  </si>
  <si>
    <t>RE</t>
  </si>
  <si>
    <t>REU</t>
  </si>
  <si>
    <t>Romania</t>
  </si>
  <si>
    <t>RO</t>
  </si>
  <si>
    <t>ROU</t>
  </si>
  <si>
    <t>Russia</t>
  </si>
  <si>
    <t>RU</t>
  </si>
  <si>
    <t>RUS</t>
  </si>
  <si>
    <t>Russian Federation</t>
  </si>
  <si>
    <t>RW</t>
  </si>
  <si>
    <t>RWA</t>
  </si>
  <si>
    <t>Saint-Barthélemy</t>
  </si>
  <si>
    <t>BL</t>
  </si>
  <si>
    <t>BLM</t>
  </si>
  <si>
    <t>SH</t>
  </si>
  <si>
    <t>SHN</t>
  </si>
  <si>
    <t>KN</t>
  </si>
  <si>
    <t>KNA</t>
  </si>
  <si>
    <t>Saint Kitts &amp; Nevis</t>
  </si>
  <si>
    <t>St. Kitts and Nevis</t>
  </si>
  <si>
    <t>St. Kitts &amp; Nevis</t>
  </si>
  <si>
    <t>LC</t>
  </si>
  <si>
    <t>LCA</t>
  </si>
  <si>
    <t>St. Lucia</t>
  </si>
  <si>
    <t>Saint-Martin (French part)</t>
  </si>
  <si>
    <t>MF</t>
  </si>
  <si>
    <t>MAF</t>
  </si>
  <si>
    <t>St. Martin (French part)</t>
  </si>
  <si>
    <t>Saint-Martin</t>
  </si>
  <si>
    <t>Saint Martin</t>
  </si>
  <si>
    <t>Sint Maarten (Dutch Part)</t>
  </si>
  <si>
    <t>SX</t>
  </si>
  <si>
    <t>SXM</t>
  </si>
  <si>
    <t>St. Maarten (Dutch Part)</t>
  </si>
  <si>
    <t>Sint Maarten</t>
  </si>
  <si>
    <t>Saint Pierre and Miquelon</t>
  </si>
  <si>
    <t>PM</t>
  </si>
  <si>
    <t>SPM</t>
  </si>
  <si>
    <t>Saint Vincent and Grenadines</t>
  </si>
  <si>
    <t>VC</t>
  </si>
  <si>
    <t>VCT</t>
  </si>
  <si>
    <t>Saint Vincent &amp; Grenadines</t>
  </si>
  <si>
    <t>Saint Vincent &amp; the Grenadines</t>
  </si>
  <si>
    <t>St. Vincent and the Grenadines</t>
  </si>
  <si>
    <t>St. Vincent &amp; the Grenadines</t>
  </si>
  <si>
    <t>WS</t>
  </si>
  <si>
    <t>WSM</t>
  </si>
  <si>
    <t>San Marino</t>
  </si>
  <si>
    <t>SM</t>
  </si>
  <si>
    <t>SMR</t>
  </si>
  <si>
    <t>ST</t>
  </si>
  <si>
    <t>STP</t>
  </si>
  <si>
    <t>Sao Tome &amp; Principe</t>
  </si>
  <si>
    <t>São Tomé and Principe</t>
  </si>
  <si>
    <t>São Tomé &amp; Principe</t>
  </si>
  <si>
    <t>São Tomé and Príncipe</t>
  </si>
  <si>
    <t>Sao Tomé and Principe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</si>
  <si>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</si>
  <si>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</si>
  <si>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</si>
  <si>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</si>
  <si>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</si>
  <si>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</si>
  <si>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</si>
  <si>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</si>
  <si>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</si>
  <si>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</si>
  <si>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</si>
  <si>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</si>
  <si>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Slovakia</t>
  </si>
  <si>
    <t>SK</t>
  </si>
  <si>
    <t>SVK</t>
  </si>
  <si>
    <t>Slovak Republic</t>
  </si>
  <si>
    <t>SI</t>
  </si>
  <si>
    <t>SVN</t>
  </si>
  <si>
    <t>SB</t>
  </si>
  <si>
    <t>SLB</t>
  </si>
  <si>
    <t>SO</t>
  </si>
  <si>
    <t>SOM</t>
  </si>
  <si>
    <t>ZA</t>
  </si>
  <si>
    <t>ZAF</t>
  </si>
  <si>
    <t>South Georgia and the South Sandwich Islands</t>
  </si>
  <si>
    <t>GS</t>
  </si>
  <si>
    <t>SGS</t>
  </si>
  <si>
    <t>SS</t>
  </si>
  <si>
    <t>SSD</t>
  </si>
  <si>
    <t>Spain</t>
  </si>
  <si>
    <t>ES</t>
  </si>
  <si>
    <t>ESP</t>
  </si>
  <si>
    <t>LK</t>
  </si>
  <si>
    <t>LKA</t>
  </si>
  <si>
    <t>SD</t>
  </si>
  <si>
    <t>SDN</t>
  </si>
  <si>
    <t>Sudan (...2011)</t>
  </si>
  <si>
    <t>SR</t>
  </si>
  <si>
    <t>SUR</t>
  </si>
  <si>
    <t>Svalbard and Jan Mayen Islands</t>
  </si>
  <si>
    <t>SJ</t>
  </si>
  <si>
    <t>SJM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</si>
  <si>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</si>
  <si>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</si>
  <si>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</si>
  <si>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</si>
  <si>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</si>
  <si>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</si>
  <si>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</si>
  <si>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</si>
  <si>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</si>
  <si>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</si>
  <si>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</si>
  <si>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Syrian Arab Republic (Syria)</t>
  </si>
  <si>
    <t>Syria, Arab Republic of</t>
  </si>
  <si>
    <t>Taiwan, Republic of China</t>
  </si>
  <si>
    <t>TW</t>
  </si>
  <si>
    <t>TWN</t>
  </si>
  <si>
    <t>Taiwan Province of China</t>
  </si>
  <si>
    <t>Taiwan, China</t>
  </si>
  <si>
    <t>Taiwan</t>
  </si>
  <si>
    <t>China, Taiwan Province of</t>
  </si>
  <si>
    <t>TJ</t>
  </si>
  <si>
    <t>TJK</t>
  </si>
  <si>
    <t>TZ</t>
  </si>
  <si>
    <t>TZA</t>
  </si>
  <si>
    <t>Tanzania, United Republic of</t>
  </si>
  <si>
    <t>United Republic of Tanzania</t>
  </si>
  <si>
    <t>TH</t>
  </si>
  <si>
    <t>THA</t>
  </si>
  <si>
    <t>TL</t>
  </si>
  <si>
    <t>TLS</t>
  </si>
  <si>
    <t>Timor Leste</t>
  </si>
  <si>
    <t>TG</t>
  </si>
  <si>
    <t>TGO</t>
  </si>
  <si>
    <t>TK</t>
  </si>
  <si>
    <t>TKL</t>
  </si>
  <si>
    <t>TO</t>
  </si>
  <si>
    <t>TON</t>
  </si>
  <si>
    <t>TT</t>
  </si>
  <si>
    <t>TTO</t>
  </si>
  <si>
    <t>Trinidad &amp; Tobago</t>
  </si>
  <si>
    <t>TN</t>
  </si>
  <si>
    <t>TUN</t>
  </si>
  <si>
    <t>TR</t>
  </si>
  <si>
    <t>TUR</t>
  </si>
  <si>
    <t>TM</t>
  </si>
  <si>
    <t>TKM</t>
  </si>
  <si>
    <t>TC</t>
  </si>
  <si>
    <t>TCA</t>
  </si>
  <si>
    <t>Turks &amp; Caicos Islands</t>
  </si>
  <si>
    <t>TV</t>
  </si>
  <si>
    <t>TUV</t>
  </si>
  <si>
    <t>UG</t>
  </si>
  <si>
    <t>UGA</t>
  </si>
  <si>
    <t>UA</t>
  </si>
  <si>
    <t>UKR</t>
  </si>
  <si>
    <t>AE</t>
  </si>
  <si>
    <t>ARE</t>
  </si>
  <si>
    <t>UAE</t>
  </si>
  <si>
    <t>United Kingdom</t>
  </si>
  <si>
    <t>GB</t>
  </si>
  <si>
    <t>GBR</t>
  </si>
  <si>
    <t>United Kingdom of Great Britain and Northern Ireland</t>
  </si>
  <si>
    <t>United States</t>
  </si>
  <si>
    <t>US</t>
  </si>
  <si>
    <t>USA</t>
  </si>
  <si>
    <t>United States of America</t>
  </si>
  <si>
    <t>US Minor Outlying Islands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</si>
  <si>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</si>
  <si>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</si>
  <si>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</si>
  <si>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</si>
  <si>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</si>
  <si>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</si>
  <si>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</si>
  <si>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</si>
  <si>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</si>
  <si>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</si>
  <si>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Venezuela (Bolivarian Republic)</t>
  </si>
  <si>
    <t>Venezuela, RB</t>
  </si>
  <si>
    <t>Venezuela, Republica Bolivariana de</t>
  </si>
  <si>
    <t>Venezuela, Bolivarian Republic of</t>
  </si>
  <si>
    <t>Bolivarian Republic of Venezuela</t>
  </si>
  <si>
    <t>VN</t>
  </si>
  <si>
    <t>VNM</t>
  </si>
  <si>
    <t>Vietnam</t>
  </si>
  <si>
    <t>Virgin Islands, US</t>
  </si>
  <si>
    <t>VI</t>
  </si>
  <si>
    <t>VIR</t>
  </si>
  <si>
    <t>Virgin Islands (U.S.)</t>
  </si>
  <si>
    <t>Virgin Islands</t>
  </si>
  <si>
    <t>U.S. Virgin Islands</t>
  </si>
  <si>
    <t>Wallis and Futuna Islands</t>
  </si>
  <si>
    <t>WF</t>
  </si>
  <si>
    <t>WLF</t>
  </si>
  <si>
    <t>Wallis &amp; Futuna Islands</t>
  </si>
  <si>
    <t>Western Sahara</t>
  </si>
  <si>
    <t>EH</t>
  </si>
  <si>
    <t>ESH</t>
  </si>
  <si>
    <t>YE</t>
  </si>
  <si>
    <t>YEM</t>
  </si>
  <si>
    <t>Yemen, Rep.</t>
  </si>
  <si>
    <t>Yemen, Republic of</t>
  </si>
  <si>
    <t>Yemen, Arab Republic</t>
  </si>
  <si>
    <t>ZM</t>
  </si>
  <si>
    <t>ZMB</t>
  </si>
  <si>
    <t>ZW</t>
  </si>
  <si>
    <t>ZWE</t>
  </si>
  <si>
    <t>.</t>
  </si>
  <si>
    <t>USE ARRAY TO HERE TO AVOID LOSING VALUES IF THE LIST INCREASES IN LENGTH</t>
  </si>
  <si>
    <t>di.id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</si>
</sst>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9" fillId="0" borderId="0"/>
  </cellStyleXfs>
  <cellXfs count="33">
    <xf numFmtId="0" fontId="0" fillId="0" borderId="0" xfId="0"/>
    <xf numFmtId="164" fontId="24" fillId="0" borderId="10" xfId="0" applyNumberFormat="1" applyFont="1" applyBorder="1" applyAlignment="1">
      <alignment horizontal="right"/>
    </xf>
    <xf numFmtId="164" fontId="24" fillId="36" borderId="10" xfId="0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Alignment="1"/>
    <xf numFmtId="0" fontId="25" fillId="0" borderId="10" xfId="0" applyFont="1" applyBorder="1" applyAlignment="1">
      <alignment horizontal="left"/>
    </xf>
    <xf numFmtId="0" fontId="21" fillId="34" borderId="10" xfId="0" applyFont="1" applyFill="1" applyBorder="1" applyAlignment="1">
      <alignment horizontal="center" vertical="top"/>
    </xf>
    <xf numFmtId="0" fontId="19" fillId="35" borderId="10" xfId="0" applyFont="1" applyFill="1" applyBorder="1" applyAlignment="1">
      <alignment vertical="top"/>
    </xf>
    <xf numFmtId="0" fontId="21" fillId="33" borderId="11" xfId="0" applyFont="1" applyFill="1" applyBorder="1" applyAlignment="1">
      <alignment vertical="top"/>
    </xf>
    <xf numFmtId="0" fontId="21" fillId="33" borderId="13" xfId="0" applyFont="1" applyFill="1" applyBorder="1" applyAlignment="1">
      <alignment vertical="top"/>
    </xf>
    <xf numFmtId="0" fontId="21" fillId="33" borderId="12" xfId="0" applyFont="1" applyFill="1" applyBorder="1" applyAlignment="1">
      <alignment vertical="top"/>
    </xf>
    <xf numFmtId="0" fontId="22" fillId="33" borderId="11" xfId="0" applyFont="1" applyFill="1" applyBorder="1" applyAlignment="1">
      <alignment vertical="top"/>
    </xf>
    <xf numFmtId="0" fontId="22" fillId="33" borderId="13" xfId="0" applyFont="1" applyFill="1" applyBorder="1" applyAlignment="1">
      <alignment vertical="top"/>
    </xf>
    <xf numFmtId="0" fontId="22" fillId="33" borderId="12" xfId="0" applyFont="1" applyFill="1" applyBorder="1" applyAlignment="1">
      <alignment vertical="top"/>
    </xf>
    <xf numFmtId="0" fontId="23" fillId="33" borderId="11" xfId="0" applyFont="1" applyFill="1" applyBorder="1" applyAlignment="1">
      <alignment vertical="top"/>
    </xf>
    <xf numFmtId="0" fontId="23" fillId="34" borderId="11" xfId="0" applyFont="1" applyFill="1" applyBorder="1" applyAlignment="1">
      <alignment vertical="center"/>
    </xf>
    <xf numFmtId="0" fontId="26" fillId="0" borderId="14" xfId="42" applyFont="1" applyBorder="1"/>
    <xf numFmtId="0" fontId="26" fillId="37" borderId="14" xfId="42" applyFont="1" applyFill="1" applyBorder="1"/>
    <xf numFmtId="0" fontId="26" fillId="38" borderId="14" xfId="42" applyFont="1" applyFill="1" applyBorder="1"/>
    <xf numFmtId="0" fontId="1" fillId="0" borderId="0" xfId="42"/>
    <xf numFmtId="0" fontId="1" fillId="0" borderId="0" xfId="42" applyFill="1" applyBorder="1"/>
    <xf numFmtId="0" fontId="27" fillId="0" borderId="0" xfId="42" applyFont="1" applyBorder="1" applyAlignment="1">
      <alignment horizontal="left" vertical="top"/>
    </xf>
    <xf numFmtId="0" fontId="1" fillId="0" borderId="0" xfId="42" applyFill="1"/>
    <xf numFmtId="0" fontId="28" fillId="0" borderId="0" xfId="42" applyFont="1" applyFill="1" applyBorder="1" applyAlignment="1">
      <alignment vertical="top"/>
    </xf>
    <xf numFmtId="0" fontId="27" fillId="0" borderId="0" xfId="42" applyFont="1" applyFill="1" applyBorder="1" applyAlignment="1">
      <alignment vertical="top"/>
    </xf>
    <xf numFmtId="0" fontId="1" fillId="39" borderId="0" xfId="42" applyFill="1" applyBorder="1"/>
    <xf numFmtId="0" fontId="27" fillId="39" borderId="0" xfId="42" applyFont="1" applyFill="1" applyBorder="1" applyAlignment="1">
      <alignment horizontal="left" vertical="top"/>
    </xf>
    <xf numFmtId="0" fontId="27" fillId="0" borderId="0" xfId="42" applyFont="1" applyFill="1" applyBorder="1" applyAlignment="1">
      <alignment horizontal="left" vertical="top"/>
    </xf>
    <xf numFmtId="0" fontId="1" fillId="39" borderId="0" xfId="42" applyFill="1"/>
    <xf numFmtId="0" fontId="30" fillId="39" borderId="0" xfId="43" applyFont="1" applyFill="1"/>
    <xf numFmtId="0" fontId="28" fillId="39" borderId="0" xfId="42" applyFont="1" applyFill="1" applyBorder="1" applyAlignment="1">
      <alignment vertical="top"/>
    </xf>
    <xf numFmtId="0" fontId="1" fillId="39" borderId="0" xfId="42" applyFill="1" applyAlignment="1"/>
    <xf numFmtId="0" fontId="17" fillId="0" borderId="0" xfId="42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rmal 4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/finance/Budget%20and%20variance%20reports/Donor%20Contributions%20and%20Proceeds/13-Donor%20Contributions%20DATABASE%20(UPDATED%20FORMA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ITEP3%20DM\Data%20and%20Analysis\Datasets\Country%20lists\Country%20Name%20Look%20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Data%20Updates\All%20resources%20update%202018\Calcs%20-%20global%20pic\Population__WDI%202000%20t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View - C (LC)"/>
      <sheetName val="RM View - C (USD)"/>
      <sheetName val="RM View - P vs.C (USD)"/>
      <sheetName val="RM View - P vs.C (LC)"/>
      <sheetName val="Contribs-USD (std view)"/>
      <sheetName val="Contribs-LC (std view)"/>
      <sheetName val="Proceeds-USD (std view)"/>
      <sheetName val="Contribs-USD (Qtrly R)"/>
      <sheetName val="Contribs-USD (Qtrly R) IPV "/>
      <sheetName val="Contribs-USD (Qtrly R) MF"/>
      <sheetName val="Contribs-LC (Qtrly R) MF"/>
      <sheetName val="Contribs-LC (Qtrly R)"/>
      <sheetName val="Contribs-LC (Qtrly R) IPV"/>
      <sheetName val="Proceeds-USD (Qtrly R)"/>
      <sheetName val="NEW REPORT (Contribs FOR-YEAR)"/>
      <sheetName val="NEW REPORT (Proceeds)"/>
      <sheetName val="NEW REPORT (Contrbs FOR-YR IPV)"/>
      <sheetName val="NEW REPORT (Proceeds-IPV)"/>
      <sheetName val="NEW REPORT (Contribs IN-YEAR)"/>
      <sheetName val="NEW RPT (Contrbs FOR-YR web db)"/>
      <sheetName val="NEW RPT (Ctrbs FOR-YR web db LC"/>
      <sheetName val="NEW REPORT (Proceeds web db)"/>
      <sheetName val="DATABASE (details)"/>
      <sheetName val="DATABASE - Cash received"/>
      <sheetName val="WEB PAGE"/>
      <sheetName val="FX rates used (historic)"/>
      <sheetName val="Reference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(select)</v>
          </cell>
          <cell r="B2" t="str">
            <v>(select)</v>
          </cell>
          <cell r="C2" t="str">
            <v>(select)</v>
          </cell>
          <cell r="D2" t="str">
            <v>(select)</v>
          </cell>
          <cell r="E2" t="str">
            <v>(select)</v>
          </cell>
          <cell r="F2" t="str">
            <v>(select)</v>
          </cell>
          <cell r="G2" t="str">
            <v>(select)</v>
          </cell>
          <cell r="H2" t="str">
            <v>(select)</v>
          </cell>
          <cell r="I2" t="str">
            <v>(select)</v>
          </cell>
          <cell r="J2" t="str">
            <v>(select)</v>
          </cell>
          <cell r="K2" t="str">
            <v>(select)</v>
          </cell>
          <cell r="L2" t="str">
            <v>(select)</v>
          </cell>
        </row>
        <row r="3">
          <cell r="A3" t="str">
            <v>Absolute Return for Kids (ARK)</v>
          </cell>
          <cell r="B3" t="str">
            <v>Public</v>
          </cell>
          <cell r="C3" t="str">
            <v>Donor governments and the European Commission</v>
          </cell>
          <cell r="D3" t="str">
            <v>Cash</v>
          </cell>
          <cell r="E3" t="str">
            <v>AMC</v>
          </cell>
          <cell r="F3" t="str">
            <v>AMC - Fixed</v>
          </cell>
          <cell r="G3" t="str">
            <v>AA</v>
          </cell>
          <cell r="H3" t="str">
            <v>Pledged (Confirmed)</v>
          </cell>
          <cell r="I3" t="str">
            <v>AUD</v>
          </cell>
          <cell r="J3">
            <v>2000</v>
          </cell>
          <cell r="K3" t="str">
            <v>New</v>
          </cell>
          <cell r="L3" t="str">
            <v>Pledged</v>
          </cell>
        </row>
        <row r="4">
          <cell r="A4" t="str">
            <v>Alvaro and Ana Sobrinho Foundation</v>
          </cell>
          <cell r="B4" t="str">
            <v>Private</v>
          </cell>
          <cell r="C4" t="str">
            <v>Foundations, organisations and corporations1</v>
          </cell>
          <cell r="D4" t="str">
            <v>In-Kind</v>
          </cell>
          <cell r="E4" t="str">
            <v>Direct Contribution</v>
          </cell>
          <cell r="F4" t="str">
            <v>AMC - On Demand</v>
          </cell>
          <cell r="G4" t="str">
            <v>ARK</v>
          </cell>
          <cell r="H4" t="str">
            <v>Signed</v>
          </cell>
          <cell r="I4" t="str">
            <v>CAD</v>
          </cell>
          <cell r="J4">
            <v>2001</v>
          </cell>
          <cell r="K4" t="str">
            <v>Amendment</v>
          </cell>
          <cell r="L4" t="str">
            <v>Contributed</v>
          </cell>
        </row>
        <row r="5">
          <cell r="A5" t="str">
            <v>Anglo American plc</v>
          </cell>
          <cell r="C5" t="str">
            <v>Foundations, organisations and corporations2</v>
          </cell>
          <cell r="E5" t="str">
            <v>IFFIm</v>
          </cell>
          <cell r="F5" t="str">
            <v>Direct Contribution</v>
          </cell>
          <cell r="G5" t="str">
            <v>BMGF</v>
          </cell>
          <cell r="H5" t="str">
            <v>Pledged (Unconfirmed)</v>
          </cell>
          <cell r="I5" t="str">
            <v>CHF</v>
          </cell>
          <cell r="J5">
            <v>2002</v>
          </cell>
          <cell r="L5" t="str">
            <v>N/A</v>
          </cell>
        </row>
        <row r="6">
          <cell r="A6" t="str">
            <v>Australia</v>
          </cell>
          <cell r="E6" t="str">
            <v>Matching Fund</v>
          </cell>
          <cell r="F6" t="str">
            <v>IFFIm - Additional</v>
          </cell>
          <cell r="G6" t="str">
            <v>CIFF</v>
          </cell>
          <cell r="I6" t="str">
            <v>DKK</v>
          </cell>
        </row>
        <row r="7">
          <cell r="A7" t="str">
            <v>Belgium</v>
          </cell>
          <cell r="E7" t="str">
            <v>Challenge Grant</v>
          </cell>
          <cell r="F7" t="str">
            <v>IFFIm - Original</v>
          </cell>
          <cell r="I7" t="str">
            <v>GBP</v>
          </cell>
        </row>
        <row r="8">
          <cell r="A8" t="str">
            <v>Bill &amp; Melinda Gates Foundation</v>
          </cell>
          <cell r="E8" t="str">
            <v>In-Kind</v>
          </cell>
          <cell r="F8" t="str">
            <v>Matching Fund</v>
          </cell>
          <cell r="I8" t="str">
            <v>EUR</v>
          </cell>
        </row>
        <row r="9">
          <cell r="A9" t="str">
            <v>Brazil</v>
          </cell>
          <cell r="F9" t="str">
            <v>Challenge Grant</v>
          </cell>
          <cell r="I9" t="str">
            <v>JPY</v>
          </cell>
        </row>
        <row r="10">
          <cell r="A10" t="str">
            <v>Canada</v>
          </cell>
          <cell r="F10" t="str">
            <v>In-Kind</v>
          </cell>
          <cell r="I10" t="str">
            <v>NOK</v>
          </cell>
        </row>
        <row r="11">
          <cell r="A11" t="str">
            <v>Children’s Investment Fund Foundation (CIFF)</v>
          </cell>
          <cell r="I11" t="str">
            <v>SEK</v>
          </cell>
        </row>
        <row r="12">
          <cell r="A12" t="str">
            <v>Comic Relief</v>
          </cell>
          <cell r="I12" t="str">
            <v>USD</v>
          </cell>
        </row>
        <row r="13">
          <cell r="A13" t="str">
            <v>Denmark</v>
          </cell>
          <cell r="I13" t="str">
            <v>ZAR</v>
          </cell>
        </row>
        <row r="14">
          <cell r="A14" t="str">
            <v xml:space="preserve">Dutch Postcode Lottery </v>
          </cell>
        </row>
        <row r="15">
          <cell r="A15" t="str">
            <v>ELMA</v>
          </cell>
        </row>
        <row r="16">
          <cell r="A16" t="str">
            <v>Elemis and Goldman Sachs Gives</v>
          </cell>
        </row>
        <row r="17">
          <cell r="A17" t="str">
            <v>Elogoy</v>
          </cell>
        </row>
        <row r="18">
          <cell r="A18" t="str">
            <v>European Commission (EC)</v>
          </cell>
        </row>
        <row r="19">
          <cell r="A19" t="str">
            <v>Finland</v>
          </cell>
        </row>
        <row r="20">
          <cell r="A20" t="str">
            <v>France</v>
          </cell>
        </row>
        <row r="21">
          <cell r="A21" t="str">
            <v>Germany</v>
          </cell>
        </row>
        <row r="22">
          <cell r="A22" t="str">
            <v>His Highness Sheikh Mohamed bin Zayed Al Nahyan</v>
          </cell>
        </row>
        <row r="23">
          <cell r="A23" t="str">
            <v>India</v>
          </cell>
        </row>
        <row r="24">
          <cell r="A24" t="str">
            <v>Ireland</v>
          </cell>
        </row>
        <row r="25">
          <cell r="A25" t="str">
            <v>Italy</v>
          </cell>
        </row>
        <row r="26">
          <cell r="A26" t="str">
            <v>Japan</v>
          </cell>
        </row>
        <row r="27">
          <cell r="A27" t="str">
            <v>JP Morgan</v>
          </cell>
        </row>
        <row r="28">
          <cell r="A28" t="str">
            <v>La Caixa Foundation</v>
          </cell>
        </row>
        <row r="29">
          <cell r="A29" t="str">
            <v>LDS Charities</v>
          </cell>
        </row>
        <row r="30">
          <cell r="A30" t="str">
            <v>Lions Club International (LCIF)</v>
          </cell>
        </row>
        <row r="31">
          <cell r="A31" t="str">
            <v>Luxembourg</v>
          </cell>
        </row>
        <row r="32">
          <cell r="A32" t="str">
            <v>Netherlands</v>
          </cell>
        </row>
        <row r="33">
          <cell r="A33" t="str">
            <v>Norway</v>
          </cell>
        </row>
        <row r="34">
          <cell r="A34" t="str">
            <v>OPEC Fund for International Development (OFID)</v>
          </cell>
        </row>
        <row r="35">
          <cell r="A35" t="str">
            <v>Other Private Donors</v>
          </cell>
        </row>
        <row r="36">
          <cell r="A36" t="str">
            <v>Prudential</v>
          </cell>
        </row>
        <row r="37">
          <cell r="A37" t="str">
            <v>Republic of Korea</v>
          </cell>
        </row>
        <row r="38">
          <cell r="A38" t="str">
            <v>Russia</v>
          </cell>
        </row>
        <row r="39">
          <cell r="A39" t="str">
            <v>South Africa</v>
          </cell>
        </row>
        <row r="40">
          <cell r="A40" t="str">
            <v>Spain</v>
          </cell>
        </row>
        <row r="41">
          <cell r="A41" t="str">
            <v>Statoil</v>
          </cell>
        </row>
        <row r="42">
          <cell r="A42" t="str">
            <v xml:space="preserve">Sweden </v>
          </cell>
        </row>
        <row r="43">
          <cell r="A43" t="str">
            <v>United Kingdom</v>
          </cell>
        </row>
        <row r="44">
          <cell r="A44" t="str">
            <v>United States of America</v>
          </cell>
        </row>
        <row r="45">
          <cell r="A45" t="str">
            <v>Vodafone</v>
          </cell>
        </row>
        <row r="46">
          <cell r="A46" t="str">
            <v>zzNew Donor (Please Type)</v>
          </cell>
        </row>
      </sheetData>
      <sheetData sheetId="27">
        <row r="3">
          <cell r="B3" t="str">
            <v>Direct Contribution</v>
          </cell>
        </row>
        <row r="4">
          <cell r="B4" t="str">
            <v>Matching Fund</v>
          </cell>
        </row>
        <row r="5">
          <cell r="B5" t="str">
            <v>AMC - On demand</v>
          </cell>
        </row>
        <row r="6">
          <cell r="B6" t="str">
            <v>AMC - Fixed</v>
          </cell>
        </row>
        <row r="7">
          <cell r="B7" t="str">
            <v>Original IFFIm</v>
          </cell>
        </row>
        <row r="8">
          <cell r="B8" t="str">
            <v>Additional IFFIm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&amp;ISO"/>
      <sheetName val="MapFriendlyNames"/>
      <sheetName val="Dev Countries List"/>
      <sheetName val="OECD Region by Recipient"/>
      <sheetName val="Income Groups"/>
      <sheetName val="LDC List"/>
      <sheetName val="SIDS List"/>
      <sheetName val="Fragility List"/>
      <sheetName val="DAC Member List"/>
    </sheetNames>
    <sheetDataSet>
      <sheetData sheetId="0"/>
      <sheetData sheetId="1"/>
      <sheetData sheetId="2">
        <row r="1">
          <cell r="A1" t="str">
            <v>AF</v>
          </cell>
          <cell r="B1" t="str">
            <v>Developing Country</v>
          </cell>
        </row>
        <row r="2">
          <cell r="A2" t="str">
            <v>AL</v>
          </cell>
          <cell r="B2" t="str">
            <v>Developing Country</v>
          </cell>
        </row>
        <row r="3">
          <cell r="A3" t="str">
            <v>DZ</v>
          </cell>
          <cell r="B3" t="str">
            <v>Developing Country</v>
          </cell>
        </row>
        <row r="4">
          <cell r="A4" t="str">
            <v>AO</v>
          </cell>
          <cell r="B4" t="str">
            <v>Developing Country</v>
          </cell>
        </row>
        <row r="5">
          <cell r="A5" t="str">
            <v>AG</v>
          </cell>
          <cell r="B5" t="str">
            <v>Developing Country</v>
          </cell>
        </row>
        <row r="6">
          <cell r="A6" t="str">
            <v>AR</v>
          </cell>
          <cell r="B6" t="str">
            <v>Developing Country</v>
          </cell>
        </row>
        <row r="7">
          <cell r="A7" t="str">
            <v>AM</v>
          </cell>
          <cell r="B7" t="str">
            <v>Developing Country</v>
          </cell>
        </row>
        <row r="8">
          <cell r="A8" t="str">
            <v>AZ</v>
          </cell>
          <cell r="B8" t="str">
            <v>Developing Country</v>
          </cell>
        </row>
        <row r="9">
          <cell r="A9" t="str">
            <v>BD</v>
          </cell>
          <cell r="B9" t="str">
            <v>Developing Country</v>
          </cell>
        </row>
        <row r="10">
          <cell r="A10" t="str">
            <v>BY</v>
          </cell>
          <cell r="B10" t="str">
            <v>Developing Country</v>
          </cell>
        </row>
        <row r="11">
          <cell r="A11" t="str">
            <v>BZ</v>
          </cell>
          <cell r="B11" t="str">
            <v>Developing Country</v>
          </cell>
        </row>
        <row r="12">
          <cell r="A12" t="str">
            <v>BJ</v>
          </cell>
          <cell r="B12" t="str">
            <v>Developing Country</v>
          </cell>
        </row>
        <row r="13">
          <cell r="A13" t="str">
            <v>BT</v>
          </cell>
          <cell r="B13" t="str">
            <v>Developing Country</v>
          </cell>
        </row>
        <row r="14">
          <cell r="A14" t="str">
            <v>BO</v>
          </cell>
          <cell r="B14" t="str">
            <v>Developing Country</v>
          </cell>
        </row>
        <row r="15">
          <cell r="A15" t="str">
            <v>BA</v>
          </cell>
          <cell r="B15" t="str">
            <v>Developing Country</v>
          </cell>
        </row>
        <row r="16">
          <cell r="A16" t="str">
            <v>BW</v>
          </cell>
          <cell r="B16" t="str">
            <v>Developing Country</v>
          </cell>
        </row>
        <row r="17">
          <cell r="A17" t="str">
            <v>BR</v>
          </cell>
          <cell r="B17" t="str">
            <v>Developing Country</v>
          </cell>
        </row>
        <row r="18">
          <cell r="A18" t="str">
            <v>BF</v>
          </cell>
          <cell r="B18" t="str">
            <v>Developing Country</v>
          </cell>
        </row>
        <row r="19">
          <cell r="A19" t="str">
            <v>BI</v>
          </cell>
          <cell r="B19" t="str">
            <v>Developing Country</v>
          </cell>
        </row>
        <row r="20">
          <cell r="A20" t="str">
            <v>KH</v>
          </cell>
          <cell r="B20" t="str">
            <v>Developing Country</v>
          </cell>
        </row>
        <row r="21">
          <cell r="A21" t="str">
            <v>CM</v>
          </cell>
          <cell r="B21" t="str">
            <v>Developing Country</v>
          </cell>
        </row>
        <row r="22">
          <cell r="A22" t="str">
            <v>CV</v>
          </cell>
          <cell r="B22" t="str">
            <v>Developing Country</v>
          </cell>
        </row>
        <row r="23">
          <cell r="A23" t="str">
            <v>CF</v>
          </cell>
          <cell r="B23" t="str">
            <v>Developing Country</v>
          </cell>
        </row>
        <row r="24">
          <cell r="A24" t="str">
            <v>TD</v>
          </cell>
          <cell r="B24" t="str">
            <v>Developing Country</v>
          </cell>
        </row>
        <row r="25">
          <cell r="A25" t="str">
            <v>CL</v>
          </cell>
          <cell r="B25" t="str">
            <v>Developing Country</v>
          </cell>
        </row>
        <row r="26">
          <cell r="A26" t="str">
            <v>CN</v>
          </cell>
          <cell r="B26" t="str">
            <v>Developing Country</v>
          </cell>
        </row>
        <row r="27">
          <cell r="A27" t="str">
            <v>CO</v>
          </cell>
          <cell r="B27" t="str">
            <v>Developing Country</v>
          </cell>
        </row>
        <row r="28">
          <cell r="A28" t="str">
            <v>KM</v>
          </cell>
          <cell r="B28" t="str">
            <v>Developing Country</v>
          </cell>
        </row>
        <row r="29">
          <cell r="A29" t="str">
            <v>CD</v>
          </cell>
          <cell r="B29" t="str">
            <v>Developing Country</v>
          </cell>
        </row>
        <row r="30">
          <cell r="A30" t="str">
            <v>CG</v>
          </cell>
          <cell r="B30" t="str">
            <v>Developing Country</v>
          </cell>
        </row>
        <row r="31">
          <cell r="A31" t="str">
            <v>CK</v>
          </cell>
          <cell r="B31" t="str">
            <v>Developing Country</v>
          </cell>
        </row>
        <row r="32">
          <cell r="A32" t="str">
            <v>CR</v>
          </cell>
          <cell r="B32" t="str">
            <v>Developing Country</v>
          </cell>
        </row>
        <row r="33">
          <cell r="A33" t="str">
            <v>CI</v>
          </cell>
          <cell r="B33" t="str">
            <v>Developing Country</v>
          </cell>
        </row>
        <row r="34">
          <cell r="A34" t="str">
            <v>CU</v>
          </cell>
          <cell r="B34" t="str">
            <v>Developing Country</v>
          </cell>
        </row>
        <row r="35">
          <cell r="A35" t="str">
            <v>DJ</v>
          </cell>
          <cell r="B35" t="str">
            <v>Developing Country</v>
          </cell>
        </row>
        <row r="36">
          <cell r="A36" t="str">
            <v>DM</v>
          </cell>
          <cell r="B36" t="str">
            <v>Developing Country</v>
          </cell>
        </row>
        <row r="37">
          <cell r="A37" t="str">
            <v>DO</v>
          </cell>
          <cell r="B37" t="str">
            <v>Developing Country</v>
          </cell>
        </row>
        <row r="38">
          <cell r="A38" t="str">
            <v>EC</v>
          </cell>
          <cell r="B38" t="str">
            <v>Developing Country</v>
          </cell>
        </row>
        <row r="39">
          <cell r="A39" t="str">
            <v>EG</v>
          </cell>
          <cell r="B39" t="str">
            <v>Developing Country</v>
          </cell>
        </row>
        <row r="40">
          <cell r="A40" t="str">
            <v>SV</v>
          </cell>
          <cell r="B40" t="str">
            <v>Developing Country</v>
          </cell>
        </row>
        <row r="41">
          <cell r="A41" t="str">
            <v>GQ</v>
          </cell>
          <cell r="B41" t="str">
            <v>Developing Country</v>
          </cell>
        </row>
        <row r="42">
          <cell r="A42" t="str">
            <v>ER</v>
          </cell>
          <cell r="B42" t="str">
            <v>Developing Country</v>
          </cell>
        </row>
        <row r="43">
          <cell r="A43" t="str">
            <v>ET</v>
          </cell>
          <cell r="B43" t="str">
            <v>Developing Country</v>
          </cell>
        </row>
        <row r="44">
          <cell r="A44" t="str">
            <v>FJ</v>
          </cell>
          <cell r="B44" t="str">
            <v>Developing Country</v>
          </cell>
        </row>
        <row r="45">
          <cell r="A45" t="str">
            <v>GA</v>
          </cell>
          <cell r="B45" t="str">
            <v>Developing Country</v>
          </cell>
        </row>
        <row r="46">
          <cell r="A46" t="str">
            <v>GM</v>
          </cell>
          <cell r="B46" t="str">
            <v>Developing Country</v>
          </cell>
        </row>
        <row r="47">
          <cell r="A47" t="str">
            <v>GE</v>
          </cell>
          <cell r="B47" t="str">
            <v>Developing Country</v>
          </cell>
        </row>
        <row r="48">
          <cell r="A48" t="str">
            <v>GH</v>
          </cell>
          <cell r="B48" t="str">
            <v>Developing Country</v>
          </cell>
        </row>
        <row r="49">
          <cell r="A49" t="str">
            <v>GD</v>
          </cell>
          <cell r="B49" t="str">
            <v>Developing Country</v>
          </cell>
        </row>
        <row r="50">
          <cell r="A50" t="str">
            <v>GT</v>
          </cell>
          <cell r="B50" t="str">
            <v>Developing Country</v>
          </cell>
        </row>
        <row r="51">
          <cell r="A51" t="str">
            <v>GN</v>
          </cell>
          <cell r="B51" t="str">
            <v>Developing Country</v>
          </cell>
        </row>
        <row r="52">
          <cell r="A52" t="str">
            <v>GW</v>
          </cell>
          <cell r="B52" t="str">
            <v>Developing Country</v>
          </cell>
        </row>
        <row r="53">
          <cell r="A53" t="str">
            <v>GY</v>
          </cell>
          <cell r="B53" t="str">
            <v>Developing Country</v>
          </cell>
        </row>
        <row r="54">
          <cell r="A54" t="str">
            <v>HT</v>
          </cell>
          <cell r="B54" t="str">
            <v>Developing Country</v>
          </cell>
        </row>
        <row r="55">
          <cell r="A55" t="str">
            <v>HN</v>
          </cell>
          <cell r="B55" t="str">
            <v>Developing Country</v>
          </cell>
        </row>
        <row r="56">
          <cell r="A56" t="str">
            <v>IN</v>
          </cell>
          <cell r="B56" t="str">
            <v>Developing Country</v>
          </cell>
        </row>
        <row r="57">
          <cell r="A57" t="str">
            <v>ID</v>
          </cell>
          <cell r="B57" t="str">
            <v>Developing Country</v>
          </cell>
        </row>
        <row r="58">
          <cell r="A58" t="str">
            <v>IR</v>
          </cell>
          <cell r="B58" t="str">
            <v>Developing Country</v>
          </cell>
        </row>
        <row r="59">
          <cell r="A59" t="str">
            <v>IQ</v>
          </cell>
          <cell r="B59" t="str">
            <v>Developing Country</v>
          </cell>
        </row>
        <row r="60">
          <cell r="A60" t="str">
            <v>JM</v>
          </cell>
          <cell r="B60" t="str">
            <v>Developing Country</v>
          </cell>
        </row>
        <row r="61">
          <cell r="A61" t="str">
            <v>JO</v>
          </cell>
          <cell r="B61" t="str">
            <v>Developing Country</v>
          </cell>
        </row>
        <row r="62">
          <cell r="A62" t="str">
            <v>KZ</v>
          </cell>
          <cell r="B62" t="str">
            <v>Developing Country</v>
          </cell>
        </row>
        <row r="63">
          <cell r="A63" t="str">
            <v>KE</v>
          </cell>
          <cell r="B63" t="str">
            <v>Developing Country</v>
          </cell>
        </row>
        <row r="64">
          <cell r="A64" t="str">
            <v>KI</v>
          </cell>
          <cell r="B64" t="str">
            <v>Developing Country</v>
          </cell>
        </row>
        <row r="65">
          <cell r="A65" t="str">
            <v>KP</v>
          </cell>
          <cell r="B65" t="str">
            <v>Developing Country</v>
          </cell>
        </row>
        <row r="66">
          <cell r="A66" t="str">
            <v>XK</v>
          </cell>
          <cell r="B66" t="str">
            <v>Developing Country</v>
          </cell>
        </row>
        <row r="67">
          <cell r="A67" t="str">
            <v>KG</v>
          </cell>
          <cell r="B67" t="str">
            <v>Developing Country</v>
          </cell>
        </row>
        <row r="68">
          <cell r="A68" t="str">
            <v>LA</v>
          </cell>
          <cell r="B68" t="str">
            <v>Developing Country</v>
          </cell>
        </row>
        <row r="69">
          <cell r="A69" t="str">
            <v>LB</v>
          </cell>
          <cell r="B69" t="str">
            <v>Developing Country</v>
          </cell>
        </row>
        <row r="70">
          <cell r="A70" t="str">
            <v>LS</v>
          </cell>
          <cell r="B70" t="str">
            <v>Developing Country</v>
          </cell>
        </row>
        <row r="71">
          <cell r="A71" t="str">
            <v>LR</v>
          </cell>
          <cell r="B71" t="str">
            <v>Developing Country</v>
          </cell>
        </row>
        <row r="72">
          <cell r="A72" t="str">
            <v>LY</v>
          </cell>
          <cell r="B72" t="str">
            <v>Developing Country</v>
          </cell>
        </row>
        <row r="73">
          <cell r="A73" t="str">
            <v>MK</v>
          </cell>
          <cell r="B73" t="str">
            <v>Developing Country</v>
          </cell>
        </row>
        <row r="74">
          <cell r="A74" t="str">
            <v>MG</v>
          </cell>
          <cell r="B74" t="str">
            <v>Developing Country</v>
          </cell>
        </row>
        <row r="75">
          <cell r="A75" t="str">
            <v>MW</v>
          </cell>
          <cell r="B75" t="str">
            <v>Developing Country</v>
          </cell>
        </row>
        <row r="76">
          <cell r="A76" t="str">
            <v>MY</v>
          </cell>
          <cell r="B76" t="str">
            <v>Developing Country</v>
          </cell>
        </row>
        <row r="77">
          <cell r="A77" t="str">
            <v>MV</v>
          </cell>
          <cell r="B77" t="str">
            <v>Developing Country</v>
          </cell>
        </row>
        <row r="78">
          <cell r="A78" t="str">
            <v>ML</v>
          </cell>
          <cell r="B78" t="str">
            <v>Developing Country</v>
          </cell>
        </row>
        <row r="79">
          <cell r="A79" t="str">
            <v>MH</v>
          </cell>
          <cell r="B79" t="str">
            <v>Developing Country</v>
          </cell>
        </row>
        <row r="80">
          <cell r="A80" t="str">
            <v>MR</v>
          </cell>
          <cell r="B80" t="str">
            <v>Developing Country</v>
          </cell>
        </row>
        <row r="81">
          <cell r="A81" t="str">
            <v>MU</v>
          </cell>
          <cell r="B81" t="str">
            <v>Developing Country</v>
          </cell>
        </row>
        <row r="82">
          <cell r="A82" t="str">
            <v>MX</v>
          </cell>
          <cell r="B82" t="str">
            <v>Developing Country</v>
          </cell>
        </row>
        <row r="83">
          <cell r="A83" t="str">
            <v>FM</v>
          </cell>
          <cell r="B83" t="str">
            <v>Developing Country</v>
          </cell>
        </row>
        <row r="84">
          <cell r="A84" t="str">
            <v>MD</v>
          </cell>
          <cell r="B84" t="str">
            <v>Developing Country</v>
          </cell>
        </row>
        <row r="85">
          <cell r="A85" t="str">
            <v>MN</v>
          </cell>
          <cell r="B85" t="str">
            <v>Developing Country</v>
          </cell>
        </row>
        <row r="86">
          <cell r="A86" t="str">
            <v>ME</v>
          </cell>
          <cell r="B86" t="str">
            <v>Developing Country</v>
          </cell>
        </row>
        <row r="87">
          <cell r="A87" t="str">
            <v>MS</v>
          </cell>
          <cell r="B87" t="str">
            <v>Developing Country</v>
          </cell>
        </row>
        <row r="88">
          <cell r="A88" t="str">
            <v>MA</v>
          </cell>
          <cell r="B88" t="str">
            <v>Developing Country</v>
          </cell>
        </row>
        <row r="89">
          <cell r="A89" t="str">
            <v>MZ</v>
          </cell>
          <cell r="B89" t="str">
            <v>Developing Country</v>
          </cell>
        </row>
        <row r="90">
          <cell r="A90" t="str">
            <v>MM</v>
          </cell>
          <cell r="B90" t="str">
            <v>Developing Country</v>
          </cell>
        </row>
        <row r="91">
          <cell r="A91" t="str">
            <v>NA</v>
          </cell>
          <cell r="B91" t="str">
            <v>Developing Country</v>
          </cell>
        </row>
        <row r="92">
          <cell r="A92" t="str">
            <v>NR</v>
          </cell>
          <cell r="B92" t="str">
            <v>Developing Country</v>
          </cell>
        </row>
        <row r="93">
          <cell r="A93" t="str">
            <v>NP</v>
          </cell>
          <cell r="B93" t="str">
            <v>Developing Country</v>
          </cell>
        </row>
        <row r="94">
          <cell r="A94" t="str">
            <v>NI</v>
          </cell>
          <cell r="B94" t="str">
            <v>Developing Country</v>
          </cell>
        </row>
        <row r="95">
          <cell r="A95" t="str">
            <v>NE</v>
          </cell>
          <cell r="B95" t="str">
            <v>Developing Country</v>
          </cell>
        </row>
        <row r="96">
          <cell r="A96" t="str">
            <v>NG</v>
          </cell>
          <cell r="B96" t="str">
            <v>Developing Country</v>
          </cell>
        </row>
        <row r="97">
          <cell r="A97" t="str">
            <v>NU</v>
          </cell>
          <cell r="B97" t="str">
            <v>Developing Country</v>
          </cell>
        </row>
        <row r="98">
          <cell r="A98" t="str">
            <v>PK</v>
          </cell>
          <cell r="B98" t="str">
            <v>Developing Country</v>
          </cell>
        </row>
        <row r="99">
          <cell r="A99" t="str">
            <v>PW</v>
          </cell>
          <cell r="B99" t="str">
            <v>Developing Country</v>
          </cell>
        </row>
        <row r="100">
          <cell r="A100" t="str">
            <v>PA</v>
          </cell>
          <cell r="B100" t="str">
            <v>Developing Country</v>
          </cell>
        </row>
        <row r="101">
          <cell r="A101" t="str">
            <v>PG</v>
          </cell>
          <cell r="B101" t="str">
            <v>Developing Country</v>
          </cell>
        </row>
        <row r="102">
          <cell r="A102" t="str">
            <v>PY</v>
          </cell>
          <cell r="B102" t="str">
            <v>Developing Country</v>
          </cell>
        </row>
        <row r="103">
          <cell r="A103" t="str">
            <v>PE</v>
          </cell>
          <cell r="B103" t="str">
            <v>Developing Country</v>
          </cell>
        </row>
        <row r="104">
          <cell r="A104" t="str">
            <v>PH</v>
          </cell>
          <cell r="B104" t="str">
            <v>Developing Country</v>
          </cell>
        </row>
        <row r="105">
          <cell r="A105" t="str">
            <v>RW</v>
          </cell>
          <cell r="B105" t="str">
            <v>Developing Country</v>
          </cell>
        </row>
        <row r="106">
          <cell r="A106" t="str">
            <v>WS</v>
          </cell>
          <cell r="B106" t="str">
            <v>Developing Country</v>
          </cell>
        </row>
        <row r="107">
          <cell r="A107" t="str">
            <v>ST</v>
          </cell>
          <cell r="B107" t="str">
            <v>Developing Country</v>
          </cell>
        </row>
        <row r="108">
          <cell r="A108" t="str">
            <v>SN</v>
          </cell>
          <cell r="B108" t="str">
            <v>Developing Country</v>
          </cell>
        </row>
        <row r="109">
          <cell r="A109" t="str">
            <v>RS</v>
          </cell>
          <cell r="B109" t="str">
            <v>Developing Country</v>
          </cell>
        </row>
        <row r="110">
          <cell r="A110" t="str">
            <v>SC</v>
          </cell>
          <cell r="B110" t="str">
            <v>Developing Country</v>
          </cell>
        </row>
        <row r="111">
          <cell r="A111" t="str">
            <v>SL</v>
          </cell>
          <cell r="B111" t="str">
            <v>Developing Country</v>
          </cell>
        </row>
        <row r="112">
          <cell r="A112" t="str">
            <v>SB</v>
          </cell>
          <cell r="B112" t="str">
            <v>Developing Country</v>
          </cell>
        </row>
        <row r="113">
          <cell r="A113" t="str">
            <v>SO</v>
          </cell>
          <cell r="B113" t="str">
            <v>Developing Country</v>
          </cell>
        </row>
        <row r="114">
          <cell r="A114" t="str">
            <v>ZA</v>
          </cell>
          <cell r="B114" t="str">
            <v>Developing Country</v>
          </cell>
        </row>
        <row r="115">
          <cell r="A115" t="str">
            <v>SS</v>
          </cell>
          <cell r="B115" t="str">
            <v>Developing Country</v>
          </cell>
        </row>
        <row r="116">
          <cell r="A116" t="str">
            <v>LK</v>
          </cell>
          <cell r="B116" t="str">
            <v>Developing Country</v>
          </cell>
        </row>
        <row r="117">
          <cell r="A117" t="str">
            <v>SH</v>
          </cell>
          <cell r="B117" t="str">
            <v>Developing Country</v>
          </cell>
        </row>
        <row r="118">
          <cell r="A118" t="str">
            <v>LC</v>
          </cell>
          <cell r="B118" t="str">
            <v>Developing Country</v>
          </cell>
        </row>
        <row r="119">
          <cell r="A119" t="str">
            <v>VC</v>
          </cell>
          <cell r="B119" t="str">
            <v>Developing Country</v>
          </cell>
        </row>
        <row r="120">
          <cell r="A120" t="str">
            <v>SD</v>
          </cell>
          <cell r="B120" t="str">
            <v>Developing Country</v>
          </cell>
        </row>
        <row r="121">
          <cell r="A121" t="str">
            <v>SR</v>
          </cell>
          <cell r="B121" t="str">
            <v>Developing Country</v>
          </cell>
        </row>
        <row r="122">
          <cell r="A122" t="str">
            <v>SZ</v>
          </cell>
          <cell r="B122" t="str">
            <v>Developing Country</v>
          </cell>
        </row>
        <row r="123">
          <cell r="A123" t="str">
            <v>SY</v>
          </cell>
          <cell r="B123" t="str">
            <v>Developing Country</v>
          </cell>
        </row>
        <row r="124">
          <cell r="A124" t="str">
            <v>TJ</v>
          </cell>
          <cell r="B124" t="str">
            <v>Developing Country</v>
          </cell>
        </row>
        <row r="125">
          <cell r="A125" t="str">
            <v>TZ</v>
          </cell>
          <cell r="B125" t="str">
            <v>Developing Country</v>
          </cell>
        </row>
        <row r="126">
          <cell r="A126" t="str">
            <v>TH</v>
          </cell>
          <cell r="B126" t="str">
            <v>Developing Country</v>
          </cell>
        </row>
        <row r="127">
          <cell r="A127" t="str">
            <v>TL</v>
          </cell>
          <cell r="B127" t="str">
            <v>Developing Country</v>
          </cell>
        </row>
        <row r="128">
          <cell r="A128" t="str">
            <v>TG</v>
          </cell>
          <cell r="B128" t="str">
            <v>Developing Country</v>
          </cell>
        </row>
        <row r="129">
          <cell r="A129" t="str">
            <v>TK</v>
          </cell>
          <cell r="B129" t="str">
            <v>Developing Country</v>
          </cell>
        </row>
        <row r="130">
          <cell r="A130" t="str">
            <v>TO</v>
          </cell>
          <cell r="B130" t="str">
            <v>Developing Country</v>
          </cell>
        </row>
        <row r="131">
          <cell r="A131" t="str">
            <v>TN</v>
          </cell>
          <cell r="B131" t="str">
            <v>Developing Country</v>
          </cell>
        </row>
        <row r="132">
          <cell r="A132" t="str">
            <v>TR</v>
          </cell>
          <cell r="B132" t="str">
            <v>Developing Country</v>
          </cell>
        </row>
        <row r="133">
          <cell r="A133" t="str">
            <v>TM</v>
          </cell>
          <cell r="B133" t="str">
            <v>Developing Country</v>
          </cell>
        </row>
        <row r="134">
          <cell r="A134" t="str">
            <v>TV</v>
          </cell>
          <cell r="B134" t="str">
            <v>Developing Country</v>
          </cell>
        </row>
        <row r="135">
          <cell r="A135" t="str">
            <v>UG</v>
          </cell>
          <cell r="B135" t="str">
            <v>Developing Country</v>
          </cell>
        </row>
        <row r="136">
          <cell r="A136" t="str">
            <v>UA</v>
          </cell>
          <cell r="B136" t="str">
            <v>Developing Country</v>
          </cell>
        </row>
        <row r="137">
          <cell r="A137" t="str">
            <v>UY</v>
          </cell>
          <cell r="B137" t="str">
            <v>Developing Country</v>
          </cell>
        </row>
        <row r="138">
          <cell r="A138" t="str">
            <v>UZ</v>
          </cell>
          <cell r="B138" t="str">
            <v>Developing Country</v>
          </cell>
        </row>
        <row r="139">
          <cell r="A139" t="str">
            <v>VU</v>
          </cell>
          <cell r="B139" t="str">
            <v>Developing Country</v>
          </cell>
        </row>
        <row r="140">
          <cell r="A140" t="str">
            <v>VE</v>
          </cell>
          <cell r="B140" t="str">
            <v>Developing Country</v>
          </cell>
        </row>
        <row r="141">
          <cell r="A141" t="str">
            <v>VN</v>
          </cell>
          <cell r="B141" t="str">
            <v>Developing Country</v>
          </cell>
        </row>
        <row r="142">
          <cell r="A142" t="str">
            <v>WF</v>
          </cell>
          <cell r="B142" t="str">
            <v>Developing Country</v>
          </cell>
        </row>
        <row r="143">
          <cell r="A143" t="str">
            <v>PS</v>
          </cell>
          <cell r="B143" t="str">
            <v>Developing Country</v>
          </cell>
        </row>
        <row r="144">
          <cell r="A144" t="str">
            <v>YE</v>
          </cell>
          <cell r="B144" t="str">
            <v>Developing Country</v>
          </cell>
        </row>
        <row r="145">
          <cell r="A145" t="str">
            <v>ZM</v>
          </cell>
          <cell r="B145" t="str">
            <v>Developing Country</v>
          </cell>
        </row>
        <row r="146">
          <cell r="A146" t="str">
            <v>ZW</v>
          </cell>
          <cell r="B146" t="str">
            <v>Developing Country</v>
          </cell>
        </row>
      </sheetData>
      <sheetData sheetId="3">
        <row r="1">
          <cell r="A1" t="str">
            <v>AF</v>
          </cell>
          <cell r="B1" t="str">
            <v>South Central Asia</v>
          </cell>
        </row>
        <row r="2">
          <cell r="A2" t="str">
            <v>AL</v>
          </cell>
          <cell r="B2" t="str">
            <v>Europe</v>
          </cell>
        </row>
        <row r="3">
          <cell r="A3" t="str">
            <v>DZ</v>
          </cell>
          <cell r="B3" t="str">
            <v>North of Sahara</v>
          </cell>
        </row>
        <row r="4">
          <cell r="A4" t="str">
            <v>AO</v>
          </cell>
          <cell r="B4" t="str">
            <v>South of Sahara</v>
          </cell>
        </row>
        <row r="5">
          <cell r="A5" t="str">
            <v>AG</v>
          </cell>
          <cell r="B5" t="str">
            <v>North Central America</v>
          </cell>
        </row>
        <row r="6">
          <cell r="A6" t="str">
            <v>AR</v>
          </cell>
          <cell r="B6" t="str">
            <v>South America</v>
          </cell>
        </row>
        <row r="7">
          <cell r="A7" t="str">
            <v>AM</v>
          </cell>
          <cell r="B7" t="str">
            <v>South Central Asia</v>
          </cell>
        </row>
        <row r="8">
          <cell r="A8" t="str">
            <v>AZ</v>
          </cell>
          <cell r="B8" t="str">
            <v>South Central Asia</v>
          </cell>
        </row>
        <row r="9">
          <cell r="A9" t="str">
            <v>BD</v>
          </cell>
          <cell r="B9" t="str">
            <v>South Central Asia</v>
          </cell>
        </row>
        <row r="10">
          <cell r="A10" t="str">
            <v>BY</v>
          </cell>
          <cell r="B10" t="str">
            <v>Europe</v>
          </cell>
        </row>
        <row r="11">
          <cell r="A11" t="str">
            <v>BZ</v>
          </cell>
          <cell r="B11" t="str">
            <v>North Central America</v>
          </cell>
        </row>
        <row r="12">
          <cell r="A12" t="str">
            <v>BJ</v>
          </cell>
          <cell r="B12" t="str">
            <v>South of Sahara</v>
          </cell>
        </row>
        <row r="13">
          <cell r="A13" t="str">
            <v>BT</v>
          </cell>
          <cell r="B13" t="str">
            <v>South Central Asia</v>
          </cell>
        </row>
        <row r="14">
          <cell r="A14" t="str">
            <v>BO</v>
          </cell>
          <cell r="B14" t="str">
            <v>South America</v>
          </cell>
        </row>
        <row r="15">
          <cell r="A15" t="str">
            <v>BA</v>
          </cell>
          <cell r="B15" t="str">
            <v>Europe</v>
          </cell>
        </row>
        <row r="16">
          <cell r="A16" t="str">
            <v>BW</v>
          </cell>
          <cell r="B16" t="str">
            <v>South of Sahara</v>
          </cell>
        </row>
        <row r="17">
          <cell r="A17" t="str">
            <v>BR</v>
          </cell>
          <cell r="B17" t="str">
            <v>South America</v>
          </cell>
        </row>
        <row r="18">
          <cell r="A18" t="str">
            <v>BF</v>
          </cell>
          <cell r="B18" t="str">
            <v>South of Sahara</v>
          </cell>
        </row>
        <row r="19">
          <cell r="A19" t="str">
            <v>BI</v>
          </cell>
          <cell r="B19" t="str">
            <v>South of Sahara</v>
          </cell>
        </row>
        <row r="20">
          <cell r="A20" t="str">
            <v>KH</v>
          </cell>
          <cell r="B20" t="str">
            <v>East Asia</v>
          </cell>
        </row>
        <row r="21">
          <cell r="A21" t="str">
            <v>CM</v>
          </cell>
          <cell r="B21" t="str">
            <v>South of Sahara</v>
          </cell>
        </row>
        <row r="22">
          <cell r="A22" t="str">
            <v>CV</v>
          </cell>
          <cell r="B22" t="str">
            <v>South of Sahara</v>
          </cell>
        </row>
        <row r="23">
          <cell r="A23" t="str">
            <v>CF</v>
          </cell>
          <cell r="B23" t="str">
            <v>South of Sahara</v>
          </cell>
        </row>
        <row r="24">
          <cell r="A24" t="str">
            <v>TD</v>
          </cell>
          <cell r="B24" t="str">
            <v>South of Sahara</v>
          </cell>
        </row>
        <row r="25">
          <cell r="A25" t="str">
            <v>CL</v>
          </cell>
          <cell r="B25" t="str">
            <v>South America</v>
          </cell>
        </row>
        <row r="26">
          <cell r="A26" t="str">
            <v>CN</v>
          </cell>
          <cell r="B26" t="str">
            <v>East Asia</v>
          </cell>
        </row>
        <row r="27">
          <cell r="A27" t="str">
            <v>CO</v>
          </cell>
          <cell r="B27" t="str">
            <v>South America</v>
          </cell>
        </row>
        <row r="28">
          <cell r="A28" t="str">
            <v>KM</v>
          </cell>
          <cell r="B28" t="str">
            <v>South of Sahara</v>
          </cell>
        </row>
        <row r="29">
          <cell r="A29" t="str">
            <v>CD</v>
          </cell>
          <cell r="B29" t="str">
            <v>South of Sahara</v>
          </cell>
        </row>
        <row r="30">
          <cell r="A30" t="str">
            <v>CG</v>
          </cell>
          <cell r="B30" t="str">
            <v>South of Sahara</v>
          </cell>
        </row>
        <row r="31">
          <cell r="A31" t="str">
            <v>CK</v>
          </cell>
          <cell r="B31" t="str">
            <v>Oceania</v>
          </cell>
        </row>
        <row r="32">
          <cell r="A32" t="str">
            <v>CR</v>
          </cell>
          <cell r="B32" t="str">
            <v>North Central America</v>
          </cell>
        </row>
        <row r="33">
          <cell r="A33" t="str">
            <v>CI</v>
          </cell>
          <cell r="B33" t="str">
            <v>South of Sahara</v>
          </cell>
        </row>
        <row r="34">
          <cell r="A34" t="str">
            <v>CU</v>
          </cell>
          <cell r="B34" t="str">
            <v>North Central America</v>
          </cell>
        </row>
        <row r="35">
          <cell r="A35" t="str">
            <v>BQ</v>
          </cell>
          <cell r="B35" t="str">
            <v>North Central America</v>
          </cell>
        </row>
        <row r="36">
          <cell r="A36" t="str">
            <v>DJ</v>
          </cell>
          <cell r="B36" t="str">
            <v>South of Sahara</v>
          </cell>
        </row>
        <row r="37">
          <cell r="A37" t="str">
            <v>DM</v>
          </cell>
          <cell r="B37" t="str">
            <v>North Central America</v>
          </cell>
        </row>
        <row r="38">
          <cell r="A38" t="str">
            <v>DO</v>
          </cell>
          <cell r="B38" t="str">
            <v>North Central America</v>
          </cell>
        </row>
        <row r="39">
          <cell r="A39" t="str">
            <v>EC</v>
          </cell>
          <cell r="B39" t="str">
            <v>South America</v>
          </cell>
        </row>
        <row r="40">
          <cell r="A40" t="str">
            <v>EG</v>
          </cell>
          <cell r="B40" t="str">
            <v>North of Sahara</v>
          </cell>
        </row>
        <row r="41">
          <cell r="A41" t="str">
            <v>SV</v>
          </cell>
          <cell r="B41" t="str">
            <v>North Central America</v>
          </cell>
        </row>
        <row r="42">
          <cell r="A42" t="str">
            <v>GQ</v>
          </cell>
          <cell r="B42" t="str">
            <v>South of Sahara</v>
          </cell>
        </row>
        <row r="43">
          <cell r="A43" t="str">
            <v>ER</v>
          </cell>
          <cell r="B43" t="str">
            <v>South of Sahara</v>
          </cell>
        </row>
        <row r="44">
          <cell r="A44" t="str">
            <v>ET</v>
          </cell>
          <cell r="B44" t="str">
            <v>South of Sahara</v>
          </cell>
        </row>
        <row r="45">
          <cell r="A45" t="str">
            <v>FJ</v>
          </cell>
          <cell r="B45" t="str">
            <v>Oceania</v>
          </cell>
        </row>
        <row r="46">
          <cell r="A46" t="str">
            <v>GA</v>
          </cell>
          <cell r="B46" t="str">
            <v>South of Sahara</v>
          </cell>
        </row>
        <row r="47">
          <cell r="A47" t="str">
            <v>GM</v>
          </cell>
          <cell r="B47" t="str">
            <v>South of Sahara</v>
          </cell>
        </row>
        <row r="48">
          <cell r="A48" t="str">
            <v>GE</v>
          </cell>
          <cell r="B48" t="str">
            <v>South Central Asia</v>
          </cell>
        </row>
        <row r="49">
          <cell r="A49" t="str">
            <v>GH</v>
          </cell>
          <cell r="B49" t="str">
            <v>South of Sahara</v>
          </cell>
        </row>
        <row r="50">
          <cell r="A50" t="str">
            <v>GD</v>
          </cell>
          <cell r="B50" t="str">
            <v>North Central America</v>
          </cell>
        </row>
        <row r="51">
          <cell r="A51" t="str">
            <v>GT</v>
          </cell>
          <cell r="B51" t="str">
            <v>North Central America</v>
          </cell>
        </row>
        <row r="52">
          <cell r="A52" t="str">
            <v>GN</v>
          </cell>
          <cell r="B52" t="str">
            <v>South of Sahara</v>
          </cell>
        </row>
        <row r="53">
          <cell r="A53" t="str">
            <v>GW</v>
          </cell>
          <cell r="B53" t="str">
            <v>South of Sahara</v>
          </cell>
        </row>
        <row r="54">
          <cell r="A54" t="str">
            <v>GY</v>
          </cell>
          <cell r="B54" t="str">
            <v>South America</v>
          </cell>
        </row>
        <row r="55">
          <cell r="A55" t="str">
            <v>HT</v>
          </cell>
          <cell r="B55" t="str">
            <v>North Central America</v>
          </cell>
        </row>
        <row r="56">
          <cell r="A56" t="str">
            <v>HN</v>
          </cell>
          <cell r="B56" t="str">
            <v>North Central America</v>
          </cell>
        </row>
        <row r="57">
          <cell r="A57" t="str">
            <v>IN</v>
          </cell>
          <cell r="B57" t="str">
            <v>South Central Asia</v>
          </cell>
        </row>
        <row r="58">
          <cell r="A58" t="str">
            <v>ID</v>
          </cell>
          <cell r="B58" t="str">
            <v>East Asia</v>
          </cell>
        </row>
        <row r="59">
          <cell r="A59" t="str">
            <v>IR</v>
          </cell>
          <cell r="B59" t="str">
            <v>Middle East</v>
          </cell>
        </row>
        <row r="60">
          <cell r="A60" t="str">
            <v>IQ</v>
          </cell>
          <cell r="B60" t="str">
            <v>Middle East</v>
          </cell>
        </row>
        <row r="61">
          <cell r="A61" t="str">
            <v>JM</v>
          </cell>
          <cell r="B61" t="str">
            <v>North Central America</v>
          </cell>
        </row>
        <row r="62">
          <cell r="A62" t="str">
            <v>JO</v>
          </cell>
          <cell r="B62" t="str">
            <v>Middle East</v>
          </cell>
        </row>
        <row r="63">
          <cell r="A63" t="str">
            <v>KZ</v>
          </cell>
          <cell r="B63" t="str">
            <v>South Central Asia</v>
          </cell>
        </row>
        <row r="64">
          <cell r="A64" t="str">
            <v>KE</v>
          </cell>
          <cell r="B64" t="str">
            <v>South of Sahara</v>
          </cell>
        </row>
        <row r="65">
          <cell r="A65" t="str">
            <v>KI</v>
          </cell>
          <cell r="B65" t="str">
            <v>Oceania</v>
          </cell>
        </row>
        <row r="66">
          <cell r="A66" t="str">
            <v>KP</v>
          </cell>
          <cell r="B66" t="str">
            <v>East Asia</v>
          </cell>
        </row>
        <row r="67">
          <cell r="A67" t="str">
            <v>XK</v>
          </cell>
          <cell r="B67" t="str">
            <v>Europe</v>
          </cell>
        </row>
        <row r="68">
          <cell r="A68" t="str">
            <v>KG</v>
          </cell>
          <cell r="B68" t="str">
            <v>South Central Asia</v>
          </cell>
        </row>
        <row r="69">
          <cell r="A69" t="str">
            <v>LA</v>
          </cell>
          <cell r="B69" t="str">
            <v>East Asia</v>
          </cell>
        </row>
        <row r="70">
          <cell r="A70" t="str">
            <v>LB</v>
          </cell>
          <cell r="B70" t="str">
            <v>Middle East</v>
          </cell>
        </row>
        <row r="71">
          <cell r="A71" t="str">
            <v>LS</v>
          </cell>
          <cell r="B71" t="str">
            <v>South of Sahara</v>
          </cell>
        </row>
        <row r="72">
          <cell r="A72" t="str">
            <v>LR</v>
          </cell>
          <cell r="B72" t="str">
            <v>South of Sahara</v>
          </cell>
        </row>
        <row r="73">
          <cell r="A73" t="str">
            <v>LY</v>
          </cell>
          <cell r="B73" t="str">
            <v>North of Sahara</v>
          </cell>
        </row>
        <row r="74">
          <cell r="A74" t="str">
            <v>MK</v>
          </cell>
          <cell r="B74" t="str">
            <v>Europe</v>
          </cell>
        </row>
        <row r="75">
          <cell r="A75" t="str">
            <v>MG</v>
          </cell>
          <cell r="B75" t="str">
            <v>South of Sahara</v>
          </cell>
        </row>
        <row r="76">
          <cell r="A76" t="str">
            <v>MW</v>
          </cell>
          <cell r="B76" t="str">
            <v>South of Sahara</v>
          </cell>
        </row>
        <row r="77">
          <cell r="A77" t="str">
            <v>MY</v>
          </cell>
          <cell r="B77" t="str">
            <v>East Asia</v>
          </cell>
        </row>
        <row r="78">
          <cell r="A78" t="str">
            <v>MV</v>
          </cell>
          <cell r="B78" t="str">
            <v>South Central Asia</v>
          </cell>
        </row>
        <row r="79">
          <cell r="A79" t="str">
            <v>ML</v>
          </cell>
          <cell r="B79" t="str">
            <v>South of Sahara</v>
          </cell>
        </row>
        <row r="80">
          <cell r="A80" t="str">
            <v>MH</v>
          </cell>
          <cell r="B80" t="str">
            <v>Oceania</v>
          </cell>
        </row>
        <row r="81">
          <cell r="A81" t="str">
            <v>MR</v>
          </cell>
          <cell r="B81" t="str">
            <v>South of Sahara</v>
          </cell>
        </row>
        <row r="82">
          <cell r="A82" t="str">
            <v>MU</v>
          </cell>
          <cell r="B82" t="str">
            <v>South of Sahara</v>
          </cell>
        </row>
        <row r="83">
          <cell r="A83" t="str">
            <v>MX</v>
          </cell>
          <cell r="B83" t="str">
            <v>North Central America</v>
          </cell>
        </row>
        <row r="84">
          <cell r="A84" t="str">
            <v>FM</v>
          </cell>
          <cell r="B84" t="str">
            <v>Oceania</v>
          </cell>
        </row>
        <row r="85">
          <cell r="A85" t="str">
            <v>MD</v>
          </cell>
          <cell r="B85" t="str">
            <v>Europe</v>
          </cell>
        </row>
        <row r="86">
          <cell r="A86" t="str">
            <v>MN</v>
          </cell>
          <cell r="B86" t="str">
            <v>East Asia</v>
          </cell>
        </row>
        <row r="87">
          <cell r="A87" t="str">
            <v>ME</v>
          </cell>
          <cell r="B87" t="str">
            <v>Europe</v>
          </cell>
        </row>
        <row r="88">
          <cell r="A88" t="str">
            <v>MS</v>
          </cell>
          <cell r="B88" t="str">
            <v>North Central America</v>
          </cell>
        </row>
        <row r="89">
          <cell r="A89" t="str">
            <v>MA</v>
          </cell>
          <cell r="B89" t="str">
            <v>North of Sahara</v>
          </cell>
        </row>
        <row r="90">
          <cell r="A90" t="str">
            <v>MZ</v>
          </cell>
          <cell r="B90" t="str">
            <v>South of Sahara</v>
          </cell>
        </row>
        <row r="91">
          <cell r="A91" t="str">
            <v>MM</v>
          </cell>
          <cell r="B91" t="str">
            <v>South Central Asia</v>
          </cell>
        </row>
        <row r="92">
          <cell r="A92" t="str">
            <v>NA</v>
          </cell>
          <cell r="B92" t="str">
            <v>South of Sahara</v>
          </cell>
        </row>
        <row r="93">
          <cell r="A93" t="str">
            <v>NR</v>
          </cell>
          <cell r="B93" t="str">
            <v>Oceania</v>
          </cell>
        </row>
        <row r="94">
          <cell r="A94" t="str">
            <v>NP</v>
          </cell>
          <cell r="B94" t="str">
            <v>South Central Asia</v>
          </cell>
        </row>
        <row r="95">
          <cell r="A95" t="str">
            <v>NI</v>
          </cell>
          <cell r="B95" t="str">
            <v>North Central America</v>
          </cell>
        </row>
        <row r="96">
          <cell r="A96" t="str">
            <v>NE</v>
          </cell>
          <cell r="B96" t="str">
            <v>South of Sahara</v>
          </cell>
        </row>
        <row r="97">
          <cell r="A97" t="str">
            <v>NG</v>
          </cell>
          <cell r="B97" t="str">
            <v>South of Sahara</v>
          </cell>
        </row>
        <row r="98">
          <cell r="A98" t="str">
            <v>NU</v>
          </cell>
          <cell r="B98" t="str">
            <v>Oceania</v>
          </cell>
        </row>
        <row r="99">
          <cell r="A99" t="str">
            <v>PK</v>
          </cell>
          <cell r="B99" t="str">
            <v>South Central Asia</v>
          </cell>
        </row>
        <row r="100">
          <cell r="A100" t="str">
            <v>PW</v>
          </cell>
          <cell r="B100" t="str">
            <v>Oceania</v>
          </cell>
        </row>
        <row r="101">
          <cell r="A101" t="str">
            <v>PA</v>
          </cell>
          <cell r="B101" t="str">
            <v>North Central America</v>
          </cell>
        </row>
        <row r="102">
          <cell r="A102" t="str">
            <v>PG</v>
          </cell>
          <cell r="B102" t="str">
            <v>Oceania</v>
          </cell>
        </row>
        <row r="103">
          <cell r="A103" t="str">
            <v>PY</v>
          </cell>
          <cell r="B103" t="str">
            <v>South America</v>
          </cell>
        </row>
        <row r="104">
          <cell r="A104" t="str">
            <v>PE</v>
          </cell>
          <cell r="B104" t="str">
            <v>South America</v>
          </cell>
        </row>
        <row r="105">
          <cell r="A105" t="str">
            <v>PH</v>
          </cell>
          <cell r="B105" t="str">
            <v>East Asia</v>
          </cell>
        </row>
        <row r="106">
          <cell r="A106" t="str">
            <v>RW</v>
          </cell>
          <cell r="B106" t="str">
            <v>South of Sahara</v>
          </cell>
        </row>
        <row r="107">
          <cell r="A107" t="str">
            <v>WS</v>
          </cell>
          <cell r="B107" t="str">
            <v>Oceania</v>
          </cell>
        </row>
        <row r="108">
          <cell r="A108" t="str">
            <v>ST</v>
          </cell>
          <cell r="B108" t="str">
            <v>South of Sahara</v>
          </cell>
        </row>
        <row r="109">
          <cell r="A109" t="str">
            <v>SN</v>
          </cell>
          <cell r="B109" t="str">
            <v>South of Sahara</v>
          </cell>
        </row>
        <row r="110">
          <cell r="A110" t="str">
            <v>RS</v>
          </cell>
          <cell r="B110" t="str">
            <v>Europe</v>
          </cell>
        </row>
        <row r="111">
          <cell r="A111" t="str">
            <v>SC</v>
          </cell>
          <cell r="B111" t="str">
            <v>South of Sahara</v>
          </cell>
        </row>
        <row r="112">
          <cell r="A112" t="str">
            <v>SL</v>
          </cell>
          <cell r="B112" t="str">
            <v>South of Sahara</v>
          </cell>
        </row>
        <row r="113">
          <cell r="A113" t="str">
            <v>SB</v>
          </cell>
          <cell r="B113" t="str">
            <v>Oceania</v>
          </cell>
        </row>
        <row r="114">
          <cell r="A114" t="str">
            <v>SO</v>
          </cell>
          <cell r="B114" t="str">
            <v>South of Sahara</v>
          </cell>
        </row>
        <row r="115">
          <cell r="A115" t="str">
            <v>ZA</v>
          </cell>
          <cell r="B115" t="str">
            <v>South of Sahara</v>
          </cell>
        </row>
        <row r="116">
          <cell r="A116" t="str">
            <v>SS</v>
          </cell>
          <cell r="B116" t="str">
            <v>South of Sahara</v>
          </cell>
        </row>
        <row r="117">
          <cell r="A117" t="str">
            <v>LK</v>
          </cell>
          <cell r="B117" t="str">
            <v>South Central Asia</v>
          </cell>
        </row>
        <row r="118">
          <cell r="A118" t="str">
            <v>SH</v>
          </cell>
          <cell r="B118" t="str">
            <v>South of Sahara</v>
          </cell>
        </row>
        <row r="119">
          <cell r="A119" t="str">
            <v>LC</v>
          </cell>
          <cell r="B119" t="str">
            <v>North Central America</v>
          </cell>
        </row>
        <row r="120">
          <cell r="A120" t="str">
            <v>VC</v>
          </cell>
          <cell r="B120" t="str">
            <v>North Central America</v>
          </cell>
        </row>
        <row r="121">
          <cell r="A121" t="str">
            <v>SD</v>
          </cell>
          <cell r="B121" t="str">
            <v>South of Sahara</v>
          </cell>
        </row>
        <row r="122">
          <cell r="A122" t="str">
            <v>SR</v>
          </cell>
          <cell r="B122" t="str">
            <v>South America</v>
          </cell>
        </row>
        <row r="123">
          <cell r="A123" t="str">
            <v>SZ</v>
          </cell>
          <cell r="B123" t="str">
            <v>South of Sahara</v>
          </cell>
        </row>
        <row r="124">
          <cell r="A124" t="str">
            <v>SY</v>
          </cell>
          <cell r="B124" t="str">
            <v>Middle East</v>
          </cell>
        </row>
        <row r="125">
          <cell r="A125" t="str">
            <v>TJ</v>
          </cell>
          <cell r="B125" t="str">
            <v>South Central Asia</v>
          </cell>
        </row>
        <row r="126">
          <cell r="A126" t="str">
            <v>TZ</v>
          </cell>
          <cell r="B126" t="str">
            <v>South of Sahara</v>
          </cell>
        </row>
        <row r="127">
          <cell r="A127" t="str">
            <v>TH</v>
          </cell>
          <cell r="B127" t="str">
            <v>East Asia</v>
          </cell>
        </row>
        <row r="128">
          <cell r="A128" t="str">
            <v>TL</v>
          </cell>
          <cell r="B128" t="str">
            <v>East Asia</v>
          </cell>
        </row>
        <row r="129">
          <cell r="A129" t="str">
            <v>TG</v>
          </cell>
          <cell r="B129" t="str">
            <v>South of Sahara</v>
          </cell>
        </row>
        <row r="130">
          <cell r="A130" t="str">
            <v>TK</v>
          </cell>
          <cell r="B130" t="str">
            <v>Oceania</v>
          </cell>
        </row>
        <row r="131">
          <cell r="A131" t="str">
            <v>TO</v>
          </cell>
          <cell r="B131" t="str">
            <v>Oceania</v>
          </cell>
        </row>
        <row r="132">
          <cell r="A132" t="str">
            <v>TN</v>
          </cell>
          <cell r="B132" t="str">
            <v>North of Sahara</v>
          </cell>
        </row>
        <row r="133">
          <cell r="A133" t="str">
            <v>TR</v>
          </cell>
          <cell r="B133" t="str">
            <v>Europe</v>
          </cell>
        </row>
        <row r="134">
          <cell r="A134" t="str">
            <v>TM</v>
          </cell>
          <cell r="B134" t="str">
            <v>South Central Asia</v>
          </cell>
        </row>
        <row r="135">
          <cell r="A135" t="str">
            <v>TV</v>
          </cell>
          <cell r="B135" t="str">
            <v>Oceania</v>
          </cell>
        </row>
        <row r="136">
          <cell r="A136" t="str">
            <v>UG</v>
          </cell>
          <cell r="B136" t="str">
            <v>South of Sahara</v>
          </cell>
        </row>
        <row r="137">
          <cell r="A137" t="str">
            <v>UA</v>
          </cell>
          <cell r="B137" t="str">
            <v>Europe</v>
          </cell>
        </row>
        <row r="138">
          <cell r="A138" t="str">
            <v>UY</v>
          </cell>
          <cell r="B138" t="str">
            <v>South America</v>
          </cell>
        </row>
        <row r="139">
          <cell r="A139" t="str">
            <v>UZ</v>
          </cell>
          <cell r="B139" t="str">
            <v>South Central Asia</v>
          </cell>
        </row>
        <row r="140">
          <cell r="A140" t="str">
            <v>VU</v>
          </cell>
          <cell r="B140" t="str">
            <v>Oceania</v>
          </cell>
        </row>
        <row r="141">
          <cell r="A141" t="str">
            <v>VE</v>
          </cell>
          <cell r="B141" t="str">
            <v>South America</v>
          </cell>
        </row>
        <row r="142">
          <cell r="A142" t="str">
            <v>VN</v>
          </cell>
          <cell r="B142" t="str">
            <v>East Asia</v>
          </cell>
        </row>
        <row r="143">
          <cell r="A143" t="str">
            <v>WF</v>
          </cell>
          <cell r="B143" t="str">
            <v>Oceania</v>
          </cell>
        </row>
        <row r="144">
          <cell r="A144" t="str">
            <v>PS</v>
          </cell>
          <cell r="B144" t="str">
            <v>Middle East</v>
          </cell>
        </row>
        <row r="145">
          <cell r="A145" t="str">
            <v>YE</v>
          </cell>
          <cell r="B145" t="str">
            <v>Middle East</v>
          </cell>
        </row>
        <row r="146">
          <cell r="A146" t="str">
            <v>ZM</v>
          </cell>
          <cell r="B146" t="str">
            <v>South of Sahara</v>
          </cell>
        </row>
        <row r="147">
          <cell r="A147" t="str">
            <v>ZW</v>
          </cell>
          <cell r="B147" t="str">
            <v>South of Sahara</v>
          </cell>
        </row>
        <row r="148">
          <cell r="A148" t="str">
            <v>AI</v>
          </cell>
          <cell r="B148" t="str">
            <v>North Central America</v>
          </cell>
        </row>
        <row r="149">
          <cell r="A149" t="str">
            <v>BH</v>
          </cell>
          <cell r="B149" t="str">
            <v>Middle East</v>
          </cell>
        </row>
        <row r="150">
          <cell r="A150" t="str">
            <v>BB</v>
          </cell>
          <cell r="B150" t="str">
            <v>North Central America</v>
          </cell>
        </row>
        <row r="151">
          <cell r="A151" t="str">
            <v>YT</v>
          </cell>
          <cell r="B151" t="str">
            <v>South of Sahara</v>
          </cell>
        </row>
        <row r="152">
          <cell r="A152" t="str">
            <v>OM</v>
          </cell>
          <cell r="B152" t="str">
            <v>Middle East</v>
          </cell>
        </row>
        <row r="153">
          <cell r="A153" t="str">
            <v>KN</v>
          </cell>
          <cell r="B153" t="str">
            <v>North Central America</v>
          </cell>
        </row>
        <row r="154">
          <cell r="A154" t="str">
            <v>TT</v>
          </cell>
          <cell r="B154" t="str">
            <v>North Central America</v>
          </cell>
        </row>
        <row r="155">
          <cell r="A155" t="str">
            <v>TC</v>
          </cell>
          <cell r="B155" t="str">
            <v>North Central America</v>
          </cell>
        </row>
        <row r="156">
          <cell r="A156" t="str">
            <v>AS</v>
          </cell>
          <cell r="B156" t="str">
            <v>Oceania</v>
          </cell>
        </row>
        <row r="157">
          <cell r="A157" t="str">
            <v>AD</v>
          </cell>
          <cell r="B157" t="str">
            <v>Europe</v>
          </cell>
        </row>
        <row r="158">
          <cell r="A158" t="str">
            <v>AW</v>
          </cell>
          <cell r="B158" t="str">
            <v>North Central America</v>
          </cell>
        </row>
        <row r="159">
          <cell r="A159" t="str">
            <v>AU</v>
          </cell>
          <cell r="B159" t="str">
            <v>Oceania</v>
          </cell>
        </row>
        <row r="160">
          <cell r="A160" t="str">
            <v>AT</v>
          </cell>
          <cell r="B160" t="str">
            <v>Europe</v>
          </cell>
        </row>
        <row r="161">
          <cell r="A161" t="str">
            <v>BS</v>
          </cell>
          <cell r="B161" t="str">
            <v>North Central America</v>
          </cell>
        </row>
        <row r="162">
          <cell r="A162" t="str">
            <v>BE</v>
          </cell>
          <cell r="B162" t="str">
            <v>Europe</v>
          </cell>
        </row>
        <row r="163">
          <cell r="A163" t="str">
            <v>BM</v>
          </cell>
          <cell r="B163" t="str">
            <v>North Central America</v>
          </cell>
        </row>
        <row r="164">
          <cell r="A164" t="str">
            <v>VG</v>
          </cell>
          <cell r="B164" t="str">
            <v>North Central America</v>
          </cell>
        </row>
        <row r="165">
          <cell r="A165" t="str">
            <v>BN</v>
          </cell>
          <cell r="B165" t="str">
            <v>East Asia</v>
          </cell>
        </row>
        <row r="166">
          <cell r="A166" t="str">
            <v>BG</v>
          </cell>
          <cell r="B166" t="str">
            <v>Europe</v>
          </cell>
        </row>
        <row r="167">
          <cell r="A167" t="str">
            <v>CA</v>
          </cell>
          <cell r="B167" t="str">
            <v>North Central America</v>
          </cell>
        </row>
        <row r="168">
          <cell r="A168" t="str">
            <v>KY</v>
          </cell>
          <cell r="B168" t="str">
            <v>North Central America</v>
          </cell>
        </row>
        <row r="169">
          <cell r="A169" t="str">
            <v>HR</v>
          </cell>
          <cell r="B169" t="str">
            <v>Europe</v>
          </cell>
        </row>
        <row r="170">
          <cell r="A170" t="str">
            <v>CW</v>
          </cell>
          <cell r="B170" t="str">
            <v>North Central America</v>
          </cell>
        </row>
        <row r="171">
          <cell r="A171" t="str">
            <v>CY</v>
          </cell>
          <cell r="B171" t="str">
            <v>Europe</v>
          </cell>
        </row>
        <row r="172">
          <cell r="A172" t="str">
            <v>CZ</v>
          </cell>
          <cell r="B172" t="str">
            <v>Europe</v>
          </cell>
        </row>
        <row r="173">
          <cell r="A173" t="str">
            <v>DK</v>
          </cell>
          <cell r="B173" t="str">
            <v>Europe</v>
          </cell>
        </row>
        <row r="174">
          <cell r="A174" t="str">
            <v>EE</v>
          </cell>
          <cell r="B174" t="str">
            <v>Europe</v>
          </cell>
        </row>
        <row r="175">
          <cell r="A175" t="str">
            <v>FO</v>
          </cell>
          <cell r="B175" t="str">
            <v>Europe</v>
          </cell>
        </row>
        <row r="176">
          <cell r="A176" t="str">
            <v>FI</v>
          </cell>
          <cell r="B176" t="str">
            <v>Europe</v>
          </cell>
        </row>
        <row r="177">
          <cell r="A177" t="str">
            <v>FR</v>
          </cell>
          <cell r="B177" t="str">
            <v>Europe</v>
          </cell>
        </row>
        <row r="178">
          <cell r="A178" t="str">
            <v>PF</v>
          </cell>
          <cell r="B178" t="str">
            <v>Oceania</v>
          </cell>
        </row>
        <row r="179">
          <cell r="A179" t="str">
            <v>DE</v>
          </cell>
          <cell r="B179" t="str">
            <v>Europe</v>
          </cell>
        </row>
        <row r="180">
          <cell r="A180" t="str">
            <v>GI</v>
          </cell>
          <cell r="B180" t="str">
            <v>Europe</v>
          </cell>
        </row>
        <row r="181">
          <cell r="A181" t="str">
            <v>GR</v>
          </cell>
          <cell r="B181" t="str">
            <v>Europe</v>
          </cell>
        </row>
        <row r="182">
          <cell r="A182" t="str">
            <v>GL</v>
          </cell>
          <cell r="B182" t="str">
            <v>North Central America</v>
          </cell>
        </row>
        <row r="183">
          <cell r="A183" t="str">
            <v>GU</v>
          </cell>
          <cell r="B183" t="str">
            <v>Oceania</v>
          </cell>
        </row>
        <row r="184">
          <cell r="A184" t="str">
            <v>HK</v>
          </cell>
          <cell r="B184" t="str">
            <v>East Asia</v>
          </cell>
        </row>
        <row r="185">
          <cell r="A185" t="str">
            <v>HU</v>
          </cell>
          <cell r="B185" t="str">
            <v>Europe</v>
          </cell>
        </row>
        <row r="186">
          <cell r="A186" t="str">
            <v>IS</v>
          </cell>
          <cell r="B186" t="str">
            <v>Europe</v>
          </cell>
        </row>
        <row r="187">
          <cell r="A187" t="str">
            <v>IE</v>
          </cell>
          <cell r="B187" t="str">
            <v>Europe</v>
          </cell>
        </row>
        <row r="188">
          <cell r="A188" t="str">
            <v>IM</v>
          </cell>
          <cell r="B188" t="str">
            <v>Europe</v>
          </cell>
        </row>
        <row r="189">
          <cell r="A189" t="str">
            <v>IL</v>
          </cell>
          <cell r="B189" t="str">
            <v>Middle East</v>
          </cell>
        </row>
        <row r="190">
          <cell r="A190" t="str">
            <v>IT</v>
          </cell>
          <cell r="B190" t="str">
            <v>Europe</v>
          </cell>
        </row>
        <row r="191">
          <cell r="A191" t="str">
            <v>JP</v>
          </cell>
          <cell r="B191" t="str">
            <v>East Asia</v>
          </cell>
        </row>
        <row r="192">
          <cell r="A192" t="str">
            <v>KR</v>
          </cell>
          <cell r="B192" t="str">
            <v>East Asia</v>
          </cell>
        </row>
        <row r="193">
          <cell r="A193" t="str">
            <v>KW</v>
          </cell>
          <cell r="B193" t="str">
            <v>Middle East</v>
          </cell>
        </row>
        <row r="194">
          <cell r="A194" t="str">
            <v>LV</v>
          </cell>
          <cell r="B194" t="str">
            <v>Europe</v>
          </cell>
        </row>
        <row r="195">
          <cell r="A195" t="str">
            <v>LI</v>
          </cell>
          <cell r="B195" t="str">
            <v>Europe</v>
          </cell>
        </row>
        <row r="196">
          <cell r="A196" t="str">
            <v>LT</v>
          </cell>
          <cell r="B196" t="str">
            <v>Europe</v>
          </cell>
        </row>
        <row r="197">
          <cell r="A197" t="str">
            <v>LU</v>
          </cell>
          <cell r="B197" t="str">
            <v>Europe</v>
          </cell>
        </row>
        <row r="198">
          <cell r="A198" t="str">
            <v>MO</v>
          </cell>
          <cell r="B198" t="str">
            <v>East Asia</v>
          </cell>
        </row>
        <row r="199">
          <cell r="A199" t="str">
            <v>MT</v>
          </cell>
          <cell r="B199" t="str">
            <v>Europe</v>
          </cell>
        </row>
        <row r="200">
          <cell r="A200" t="str">
            <v>MC</v>
          </cell>
          <cell r="B200" t="str">
            <v>Europe</v>
          </cell>
        </row>
        <row r="201">
          <cell r="A201" t="str">
            <v>NL</v>
          </cell>
          <cell r="B201" t="str">
            <v>Europe</v>
          </cell>
        </row>
        <row r="202">
          <cell r="A202" t="str">
            <v>NC</v>
          </cell>
          <cell r="B202" t="str">
            <v>Oceania</v>
          </cell>
        </row>
        <row r="203">
          <cell r="A203" t="str">
            <v>NZ</v>
          </cell>
          <cell r="B203" t="str">
            <v>Oceania</v>
          </cell>
        </row>
        <row r="204">
          <cell r="A204" t="str">
            <v>MP</v>
          </cell>
          <cell r="B204" t="str">
            <v>Oceania</v>
          </cell>
        </row>
        <row r="205">
          <cell r="A205" t="str">
            <v>NO</v>
          </cell>
          <cell r="B205" t="str">
            <v>Europe</v>
          </cell>
        </row>
        <row r="206">
          <cell r="A206" t="str">
            <v>PL</v>
          </cell>
          <cell r="B206" t="str">
            <v>Europe</v>
          </cell>
        </row>
        <row r="207">
          <cell r="A207" t="str">
            <v>PT</v>
          </cell>
          <cell r="B207" t="str">
            <v>Europe</v>
          </cell>
        </row>
        <row r="208">
          <cell r="A208" t="str">
            <v>PR</v>
          </cell>
          <cell r="B208" t="str">
            <v>North Central America</v>
          </cell>
        </row>
        <row r="209">
          <cell r="A209" t="str">
            <v>QA</v>
          </cell>
          <cell r="B209" t="str">
            <v>Middle East</v>
          </cell>
        </row>
        <row r="210">
          <cell r="A210" t="str">
            <v>RO</v>
          </cell>
          <cell r="B210" t="str">
            <v>Europe</v>
          </cell>
        </row>
        <row r="211">
          <cell r="A211" t="str">
            <v>RU</v>
          </cell>
          <cell r="B211" t="str">
            <v>Europe</v>
          </cell>
        </row>
        <row r="212">
          <cell r="A212" t="str">
            <v>SM</v>
          </cell>
          <cell r="B212" t="str">
            <v>Europe</v>
          </cell>
        </row>
        <row r="213">
          <cell r="A213" t="str">
            <v>SA</v>
          </cell>
          <cell r="B213" t="str">
            <v>Middle East</v>
          </cell>
        </row>
        <row r="214">
          <cell r="A214" t="str">
            <v>SG</v>
          </cell>
          <cell r="B214" t="str">
            <v>East Asia</v>
          </cell>
        </row>
        <row r="215">
          <cell r="A215" t="str">
            <v>SX</v>
          </cell>
          <cell r="B215" t="str">
            <v>North Central America</v>
          </cell>
        </row>
        <row r="216">
          <cell r="A216" t="str">
            <v>SK</v>
          </cell>
          <cell r="B216" t="str">
            <v>Europe</v>
          </cell>
        </row>
        <row r="217">
          <cell r="A217" t="str">
            <v>SI</v>
          </cell>
          <cell r="B217" t="str">
            <v>Europe</v>
          </cell>
        </row>
        <row r="218">
          <cell r="A218" t="str">
            <v>ES</v>
          </cell>
          <cell r="B218" t="str">
            <v>Europe</v>
          </cell>
        </row>
        <row r="219">
          <cell r="A219" t="str">
            <v>MF</v>
          </cell>
          <cell r="B219" t="str">
            <v>North Central America</v>
          </cell>
        </row>
        <row r="220">
          <cell r="A220" t="str">
            <v>SE</v>
          </cell>
          <cell r="B220" t="str">
            <v>Europe</v>
          </cell>
        </row>
        <row r="221">
          <cell r="A221" t="str">
            <v>CH</v>
          </cell>
          <cell r="B221" t="str">
            <v>Europe</v>
          </cell>
        </row>
        <row r="222">
          <cell r="A222" t="str">
            <v>AE</v>
          </cell>
          <cell r="B222" t="str">
            <v>Middle East</v>
          </cell>
        </row>
        <row r="223">
          <cell r="A223" t="str">
            <v>GB</v>
          </cell>
          <cell r="B223" t="str">
            <v>Europe</v>
          </cell>
        </row>
        <row r="224">
          <cell r="A224" t="str">
            <v>US</v>
          </cell>
          <cell r="B224" t="str">
            <v>North Central America</v>
          </cell>
        </row>
        <row r="225">
          <cell r="A225" t="str">
            <v>VI</v>
          </cell>
          <cell r="B225" t="str">
            <v>North Central America</v>
          </cell>
        </row>
      </sheetData>
      <sheetData sheetId="4">
        <row r="2">
          <cell r="A2" t="str">
            <v>AF</v>
          </cell>
          <cell r="B2" t="str">
            <v>Low income</v>
          </cell>
          <cell r="C2" t="str">
            <v>LIC</v>
          </cell>
        </row>
        <row r="3">
          <cell r="A3" t="str">
            <v>AL</v>
          </cell>
          <cell r="B3" t="str">
            <v>Upper middle income</v>
          </cell>
          <cell r="C3" t="str">
            <v>UMIC</v>
          </cell>
        </row>
        <row r="4">
          <cell r="A4" t="str">
            <v>DZ</v>
          </cell>
          <cell r="B4" t="str">
            <v>Upper middle income</v>
          </cell>
          <cell r="C4" t="str">
            <v>UMIC</v>
          </cell>
        </row>
        <row r="5">
          <cell r="A5" t="str">
            <v>AS</v>
          </cell>
          <cell r="B5" t="str">
            <v>Upper middle income</v>
          </cell>
          <cell r="C5" t="str">
            <v>UMIC</v>
          </cell>
        </row>
        <row r="6">
          <cell r="A6" t="str">
            <v>AD</v>
          </cell>
          <cell r="B6" t="str">
            <v>High income</v>
          </cell>
          <cell r="C6" t="str">
            <v>HIC</v>
          </cell>
        </row>
        <row r="7">
          <cell r="A7" t="str">
            <v>AO</v>
          </cell>
          <cell r="B7" t="str">
            <v>Lower middle income</v>
          </cell>
          <cell r="C7" t="str">
            <v>LMIC</v>
          </cell>
        </row>
        <row r="8">
          <cell r="A8" t="str">
            <v>AG</v>
          </cell>
          <cell r="B8" t="str">
            <v>High income</v>
          </cell>
          <cell r="C8" t="str">
            <v>HIC</v>
          </cell>
        </row>
        <row r="9">
          <cell r="A9" t="str">
            <v>AR</v>
          </cell>
          <cell r="B9" t="str">
            <v>Upper middle income</v>
          </cell>
          <cell r="C9" t="str">
            <v>UMIC</v>
          </cell>
        </row>
        <row r="10">
          <cell r="A10" t="str">
            <v>AM</v>
          </cell>
          <cell r="B10" t="str">
            <v>Lower middle income</v>
          </cell>
          <cell r="C10" t="str">
            <v>LMIC</v>
          </cell>
        </row>
        <row r="11">
          <cell r="A11" t="str">
            <v>AW</v>
          </cell>
          <cell r="B11" t="str">
            <v>High income</v>
          </cell>
          <cell r="C11" t="str">
            <v>HIC</v>
          </cell>
        </row>
        <row r="12">
          <cell r="A12" t="str">
            <v>AU</v>
          </cell>
          <cell r="B12" t="str">
            <v>High income</v>
          </cell>
          <cell r="C12" t="str">
            <v>HIC</v>
          </cell>
        </row>
        <row r="13">
          <cell r="A13" t="str">
            <v>AT</v>
          </cell>
          <cell r="B13" t="str">
            <v>High income</v>
          </cell>
          <cell r="C13" t="str">
            <v>HIC</v>
          </cell>
        </row>
        <row r="14">
          <cell r="A14" t="str">
            <v>AZ</v>
          </cell>
          <cell r="B14" t="str">
            <v>Upper middle income</v>
          </cell>
          <cell r="C14" t="str">
            <v>UMIC</v>
          </cell>
        </row>
        <row r="15">
          <cell r="A15" t="str">
            <v>BS</v>
          </cell>
          <cell r="B15" t="str">
            <v>High income</v>
          </cell>
          <cell r="C15" t="str">
            <v>HIC</v>
          </cell>
        </row>
        <row r="16">
          <cell r="A16" t="str">
            <v>BH</v>
          </cell>
          <cell r="B16" t="str">
            <v>High income</v>
          </cell>
          <cell r="C16" t="str">
            <v>HIC</v>
          </cell>
        </row>
        <row r="17">
          <cell r="A17" t="str">
            <v>BD</v>
          </cell>
          <cell r="B17" t="str">
            <v>Lower middle income</v>
          </cell>
          <cell r="C17" t="str">
            <v>LMIC</v>
          </cell>
        </row>
        <row r="18">
          <cell r="A18" t="str">
            <v>BB</v>
          </cell>
          <cell r="B18" t="str">
            <v>High income</v>
          </cell>
          <cell r="C18" t="str">
            <v>HIC</v>
          </cell>
        </row>
        <row r="19">
          <cell r="A19" t="str">
            <v>BY</v>
          </cell>
          <cell r="B19" t="str">
            <v>Upper middle income</v>
          </cell>
          <cell r="C19" t="str">
            <v>UMIC</v>
          </cell>
        </row>
        <row r="20">
          <cell r="A20" t="str">
            <v>BE</v>
          </cell>
          <cell r="B20" t="str">
            <v>High income</v>
          </cell>
          <cell r="C20" t="str">
            <v>HIC</v>
          </cell>
        </row>
        <row r="21">
          <cell r="A21" t="str">
            <v>BZ</v>
          </cell>
          <cell r="B21" t="str">
            <v>Upper middle income</v>
          </cell>
          <cell r="C21" t="str">
            <v>UMIC</v>
          </cell>
        </row>
        <row r="22">
          <cell r="A22" t="str">
            <v>BJ</v>
          </cell>
          <cell r="B22" t="str">
            <v>Low income</v>
          </cell>
          <cell r="C22" t="str">
            <v>LIC</v>
          </cell>
        </row>
        <row r="23">
          <cell r="A23" t="str">
            <v>BM</v>
          </cell>
          <cell r="B23" t="str">
            <v>High income</v>
          </cell>
          <cell r="C23" t="str">
            <v>HIC</v>
          </cell>
        </row>
        <row r="24">
          <cell r="A24" t="str">
            <v>BT</v>
          </cell>
          <cell r="B24" t="str">
            <v>Lower middle income</v>
          </cell>
          <cell r="C24" t="str">
            <v>LMIC</v>
          </cell>
        </row>
        <row r="25">
          <cell r="A25" t="str">
            <v>BO</v>
          </cell>
          <cell r="B25" t="str">
            <v>Lower middle income</v>
          </cell>
          <cell r="C25" t="str">
            <v>LMIC</v>
          </cell>
        </row>
        <row r="26">
          <cell r="A26" t="str">
            <v>BA</v>
          </cell>
          <cell r="B26" t="str">
            <v>Upper middle income</v>
          </cell>
          <cell r="C26" t="str">
            <v>UMIC</v>
          </cell>
        </row>
        <row r="27">
          <cell r="A27" t="str">
            <v>BW</v>
          </cell>
          <cell r="B27" t="str">
            <v>Upper middle income</v>
          </cell>
          <cell r="C27" t="str">
            <v>UMIC</v>
          </cell>
        </row>
        <row r="28">
          <cell r="A28" t="str">
            <v>BR</v>
          </cell>
          <cell r="B28" t="str">
            <v>Upper middle income</v>
          </cell>
          <cell r="C28" t="str">
            <v>UMIC</v>
          </cell>
        </row>
        <row r="29">
          <cell r="A29" t="str">
            <v>VG</v>
          </cell>
          <cell r="B29" t="str">
            <v>High income</v>
          </cell>
          <cell r="C29" t="str">
            <v>HIC</v>
          </cell>
        </row>
        <row r="30">
          <cell r="A30" t="str">
            <v>BN</v>
          </cell>
          <cell r="B30" t="str">
            <v>High income</v>
          </cell>
          <cell r="C30" t="str">
            <v>HIC</v>
          </cell>
        </row>
        <row r="31">
          <cell r="A31" t="str">
            <v>BG</v>
          </cell>
          <cell r="B31" t="str">
            <v>Upper middle income</v>
          </cell>
          <cell r="C31" t="str">
            <v>UMIC</v>
          </cell>
        </row>
        <row r="32">
          <cell r="A32" t="str">
            <v>BF</v>
          </cell>
          <cell r="B32" t="str">
            <v>Low income</v>
          </cell>
          <cell r="C32" t="str">
            <v>LIC</v>
          </cell>
        </row>
        <row r="33">
          <cell r="A33" t="str">
            <v>BI</v>
          </cell>
          <cell r="B33" t="str">
            <v>Low income</v>
          </cell>
          <cell r="C33" t="str">
            <v>LIC</v>
          </cell>
        </row>
        <row r="34">
          <cell r="A34" t="str">
            <v>CV</v>
          </cell>
          <cell r="B34" t="str">
            <v>Lower middle income</v>
          </cell>
          <cell r="C34" t="str">
            <v>LMIC</v>
          </cell>
        </row>
        <row r="35">
          <cell r="A35" t="str">
            <v>KH</v>
          </cell>
          <cell r="B35" t="str">
            <v>Lower middle income</v>
          </cell>
          <cell r="C35" t="str">
            <v>LMIC</v>
          </cell>
        </row>
        <row r="36">
          <cell r="A36" t="str">
            <v>CM</v>
          </cell>
          <cell r="B36" t="str">
            <v>Lower middle income</v>
          </cell>
          <cell r="C36" t="str">
            <v>LMIC</v>
          </cell>
        </row>
        <row r="37">
          <cell r="A37" t="str">
            <v>CA</v>
          </cell>
          <cell r="B37" t="str">
            <v>High income</v>
          </cell>
          <cell r="C37" t="str">
            <v>HIC</v>
          </cell>
        </row>
        <row r="38">
          <cell r="A38" t="str">
            <v>KY</v>
          </cell>
          <cell r="B38" t="str">
            <v>High income</v>
          </cell>
          <cell r="C38" t="str">
            <v>HIC</v>
          </cell>
        </row>
        <row r="39">
          <cell r="A39" t="str">
            <v>CF</v>
          </cell>
          <cell r="B39" t="str">
            <v>Low income</v>
          </cell>
          <cell r="C39" t="str">
            <v>LIC</v>
          </cell>
        </row>
        <row r="40">
          <cell r="A40" t="str">
            <v>TD</v>
          </cell>
          <cell r="B40" t="str">
            <v>Low income</v>
          </cell>
          <cell r="C40" t="str">
            <v>LIC</v>
          </cell>
        </row>
        <row r="41">
          <cell r="A41">
            <v>0</v>
          </cell>
          <cell r="B41" t="str">
            <v>High income</v>
          </cell>
          <cell r="C41" t="str">
            <v>HIC</v>
          </cell>
        </row>
        <row r="42">
          <cell r="A42" t="str">
            <v>CL</v>
          </cell>
          <cell r="B42" t="str">
            <v>High income</v>
          </cell>
          <cell r="C42" t="str">
            <v>HIC</v>
          </cell>
        </row>
        <row r="43">
          <cell r="A43" t="str">
            <v>CN</v>
          </cell>
          <cell r="B43" t="str">
            <v>Upper middle income</v>
          </cell>
          <cell r="C43" t="str">
            <v>UMIC</v>
          </cell>
        </row>
        <row r="44">
          <cell r="A44" t="str">
            <v>CO</v>
          </cell>
          <cell r="B44" t="str">
            <v>Upper middle income</v>
          </cell>
          <cell r="C44" t="str">
            <v>UMIC</v>
          </cell>
        </row>
        <row r="45">
          <cell r="A45" t="str">
            <v>KM</v>
          </cell>
          <cell r="B45" t="str">
            <v>Low income</v>
          </cell>
          <cell r="C45" t="str">
            <v>LIC</v>
          </cell>
        </row>
        <row r="46">
          <cell r="A46" t="str">
            <v>CD</v>
          </cell>
          <cell r="B46" t="str">
            <v>Low income</v>
          </cell>
          <cell r="C46" t="str">
            <v>LIC</v>
          </cell>
        </row>
        <row r="47">
          <cell r="A47" t="str">
            <v>CG</v>
          </cell>
          <cell r="B47" t="str">
            <v>Lower middle income</v>
          </cell>
          <cell r="C47" t="str">
            <v>LMIC</v>
          </cell>
        </row>
        <row r="48">
          <cell r="A48" t="str">
            <v>CR</v>
          </cell>
          <cell r="B48" t="str">
            <v>Upper middle income</v>
          </cell>
          <cell r="C48" t="str">
            <v>UMIC</v>
          </cell>
        </row>
        <row r="49">
          <cell r="A49" t="str">
            <v>CI</v>
          </cell>
          <cell r="B49" t="str">
            <v>Lower middle income</v>
          </cell>
          <cell r="C49" t="str">
            <v>LMIC</v>
          </cell>
        </row>
        <row r="50">
          <cell r="A50" t="str">
            <v>HR</v>
          </cell>
          <cell r="B50" t="str">
            <v>Upper middle income</v>
          </cell>
          <cell r="C50" t="str">
            <v>UMIC</v>
          </cell>
        </row>
        <row r="51">
          <cell r="A51" t="str">
            <v>CU</v>
          </cell>
          <cell r="B51" t="str">
            <v>Upper middle income</v>
          </cell>
          <cell r="C51" t="str">
            <v>UMIC</v>
          </cell>
        </row>
        <row r="52">
          <cell r="A52" t="str">
            <v>CW</v>
          </cell>
          <cell r="B52" t="str">
            <v>High income</v>
          </cell>
          <cell r="C52" t="str">
            <v>HIC</v>
          </cell>
        </row>
        <row r="53">
          <cell r="A53" t="str">
            <v>CY</v>
          </cell>
          <cell r="B53" t="str">
            <v>High income</v>
          </cell>
          <cell r="C53" t="str">
            <v>HIC</v>
          </cell>
        </row>
        <row r="54">
          <cell r="A54" t="str">
            <v>CZ</v>
          </cell>
          <cell r="B54" t="str">
            <v>High income</v>
          </cell>
          <cell r="C54" t="str">
            <v>HIC</v>
          </cell>
        </row>
        <row r="55">
          <cell r="A55" t="str">
            <v>DK</v>
          </cell>
          <cell r="B55" t="str">
            <v>High income</v>
          </cell>
          <cell r="C55" t="str">
            <v>HIC</v>
          </cell>
        </row>
        <row r="56">
          <cell r="A56" t="str">
            <v>DJ</v>
          </cell>
          <cell r="B56" t="str">
            <v>Lower middle income</v>
          </cell>
          <cell r="C56" t="str">
            <v>LMIC</v>
          </cell>
        </row>
        <row r="57">
          <cell r="A57" t="str">
            <v>DM</v>
          </cell>
          <cell r="B57" t="str">
            <v>Upper middle income</v>
          </cell>
          <cell r="C57" t="str">
            <v>UMIC</v>
          </cell>
        </row>
        <row r="58">
          <cell r="A58" t="str">
            <v>DO</v>
          </cell>
          <cell r="B58" t="str">
            <v>Upper middle income</v>
          </cell>
          <cell r="C58" t="str">
            <v>UMIC</v>
          </cell>
        </row>
        <row r="59">
          <cell r="A59" t="str">
            <v>EC</v>
          </cell>
          <cell r="B59" t="str">
            <v>Upper middle income</v>
          </cell>
          <cell r="C59" t="str">
            <v>UMIC</v>
          </cell>
        </row>
        <row r="60">
          <cell r="A60" t="str">
            <v>EG</v>
          </cell>
          <cell r="B60" t="str">
            <v>Lower middle income</v>
          </cell>
          <cell r="C60" t="str">
            <v>LMIC</v>
          </cell>
        </row>
        <row r="61">
          <cell r="A61" t="str">
            <v>SV</v>
          </cell>
          <cell r="B61" t="str">
            <v>Lower middle income</v>
          </cell>
          <cell r="C61" t="str">
            <v>LMIC</v>
          </cell>
        </row>
        <row r="62">
          <cell r="A62" t="str">
            <v>GQ</v>
          </cell>
          <cell r="B62" t="str">
            <v>Upper middle income</v>
          </cell>
          <cell r="C62" t="str">
            <v>UMIC</v>
          </cell>
        </row>
        <row r="63">
          <cell r="A63" t="str">
            <v>ER</v>
          </cell>
          <cell r="B63" t="str">
            <v>Low income</v>
          </cell>
          <cell r="C63" t="str">
            <v>LIC</v>
          </cell>
        </row>
        <row r="64">
          <cell r="A64" t="str">
            <v>EE</v>
          </cell>
          <cell r="B64" t="str">
            <v>High income</v>
          </cell>
          <cell r="C64" t="str">
            <v>HIC</v>
          </cell>
        </row>
        <row r="65">
          <cell r="A65" t="str">
            <v>ET</v>
          </cell>
          <cell r="B65" t="str">
            <v>Low income</v>
          </cell>
          <cell r="C65" t="str">
            <v>LIC</v>
          </cell>
        </row>
        <row r="66">
          <cell r="A66" t="str">
            <v>FO</v>
          </cell>
          <cell r="B66" t="str">
            <v>High income</v>
          </cell>
          <cell r="C66" t="str">
            <v>HIC</v>
          </cell>
        </row>
        <row r="67">
          <cell r="A67" t="str">
            <v>FJ</v>
          </cell>
          <cell r="B67" t="str">
            <v>Upper middle income</v>
          </cell>
          <cell r="C67" t="str">
            <v>UMIC</v>
          </cell>
        </row>
        <row r="68">
          <cell r="A68" t="str">
            <v>FI</v>
          </cell>
          <cell r="B68" t="str">
            <v>High income</v>
          </cell>
          <cell r="C68" t="str">
            <v>HIC</v>
          </cell>
        </row>
        <row r="69">
          <cell r="A69" t="str">
            <v>FR</v>
          </cell>
          <cell r="B69" t="str">
            <v>High income</v>
          </cell>
          <cell r="C69" t="str">
            <v>HIC</v>
          </cell>
        </row>
        <row r="70">
          <cell r="A70" t="str">
            <v>PF</v>
          </cell>
          <cell r="B70" t="str">
            <v>High income</v>
          </cell>
          <cell r="C70" t="str">
            <v>HIC</v>
          </cell>
        </row>
        <row r="71">
          <cell r="A71" t="str">
            <v>GA</v>
          </cell>
          <cell r="B71" t="str">
            <v>Upper middle income</v>
          </cell>
          <cell r="C71" t="str">
            <v>UMIC</v>
          </cell>
        </row>
        <row r="72">
          <cell r="A72" t="str">
            <v>GM</v>
          </cell>
          <cell r="B72" t="str">
            <v>Low income</v>
          </cell>
          <cell r="C72" t="str">
            <v>LIC</v>
          </cell>
        </row>
        <row r="73">
          <cell r="A73" t="str">
            <v>GE</v>
          </cell>
          <cell r="B73" t="str">
            <v>Lower middle income</v>
          </cell>
          <cell r="C73" t="str">
            <v>LMIC</v>
          </cell>
        </row>
        <row r="74">
          <cell r="A74" t="str">
            <v>DE</v>
          </cell>
          <cell r="B74" t="str">
            <v>High income</v>
          </cell>
          <cell r="C74" t="str">
            <v>HIC</v>
          </cell>
        </row>
        <row r="75">
          <cell r="A75" t="str">
            <v>GH</v>
          </cell>
          <cell r="B75" t="str">
            <v>Lower middle income</v>
          </cell>
          <cell r="C75" t="str">
            <v>LMIC</v>
          </cell>
        </row>
        <row r="76">
          <cell r="A76" t="str">
            <v>GI</v>
          </cell>
          <cell r="B76" t="str">
            <v>High income</v>
          </cell>
          <cell r="C76" t="str">
            <v>HIC</v>
          </cell>
        </row>
        <row r="77">
          <cell r="A77" t="str">
            <v>GR</v>
          </cell>
          <cell r="B77" t="str">
            <v>High income</v>
          </cell>
          <cell r="C77" t="str">
            <v>HIC</v>
          </cell>
        </row>
        <row r="78">
          <cell r="A78" t="str">
            <v>GL</v>
          </cell>
          <cell r="B78" t="str">
            <v>High income</v>
          </cell>
          <cell r="C78" t="str">
            <v>HIC</v>
          </cell>
        </row>
        <row r="79">
          <cell r="A79" t="str">
            <v>GD</v>
          </cell>
          <cell r="B79" t="str">
            <v>Upper middle income</v>
          </cell>
          <cell r="C79" t="str">
            <v>UMIC</v>
          </cell>
        </row>
        <row r="80">
          <cell r="A80" t="str">
            <v>GU</v>
          </cell>
          <cell r="B80" t="str">
            <v>High income</v>
          </cell>
          <cell r="C80" t="str">
            <v>HIC</v>
          </cell>
        </row>
        <row r="81">
          <cell r="A81" t="str">
            <v>GT</v>
          </cell>
          <cell r="B81" t="str">
            <v>Lower middle income</v>
          </cell>
          <cell r="C81" t="str">
            <v>LMIC</v>
          </cell>
        </row>
        <row r="82">
          <cell r="A82" t="str">
            <v>GN</v>
          </cell>
          <cell r="B82" t="str">
            <v>Low income</v>
          </cell>
          <cell r="C82" t="str">
            <v>LIC</v>
          </cell>
        </row>
        <row r="83">
          <cell r="A83" t="str">
            <v>GW</v>
          </cell>
          <cell r="B83" t="str">
            <v>Low income</v>
          </cell>
          <cell r="C83" t="str">
            <v>LIC</v>
          </cell>
        </row>
        <row r="84">
          <cell r="A84" t="str">
            <v>GY</v>
          </cell>
          <cell r="B84" t="str">
            <v>Upper middle income</v>
          </cell>
          <cell r="C84" t="str">
            <v>UMIC</v>
          </cell>
        </row>
        <row r="85">
          <cell r="A85" t="str">
            <v>HT</v>
          </cell>
          <cell r="B85" t="str">
            <v>Low income</v>
          </cell>
          <cell r="C85" t="str">
            <v>LIC</v>
          </cell>
        </row>
        <row r="86">
          <cell r="A86" t="str">
            <v>HN</v>
          </cell>
          <cell r="B86" t="str">
            <v>Lower middle income</v>
          </cell>
          <cell r="C86" t="str">
            <v>LMIC</v>
          </cell>
        </row>
        <row r="87">
          <cell r="A87" t="str">
            <v>HK</v>
          </cell>
          <cell r="B87" t="str">
            <v>High income</v>
          </cell>
          <cell r="C87" t="str">
            <v>HIC</v>
          </cell>
        </row>
        <row r="88">
          <cell r="A88" t="str">
            <v>HU</v>
          </cell>
          <cell r="B88" t="str">
            <v>High income</v>
          </cell>
          <cell r="C88" t="str">
            <v>HIC</v>
          </cell>
        </row>
        <row r="89">
          <cell r="A89" t="str">
            <v>IS</v>
          </cell>
          <cell r="B89" t="str">
            <v>High income</v>
          </cell>
          <cell r="C89" t="str">
            <v>HIC</v>
          </cell>
        </row>
        <row r="90">
          <cell r="A90" t="str">
            <v>IN</v>
          </cell>
          <cell r="B90" t="str">
            <v>Lower middle income</v>
          </cell>
          <cell r="C90" t="str">
            <v>LMIC</v>
          </cell>
        </row>
        <row r="91">
          <cell r="A91" t="str">
            <v>ID</v>
          </cell>
          <cell r="B91" t="str">
            <v>Lower middle income</v>
          </cell>
          <cell r="C91" t="str">
            <v>LMIC</v>
          </cell>
        </row>
        <row r="92">
          <cell r="A92" t="str">
            <v>IR</v>
          </cell>
          <cell r="B92" t="str">
            <v>Upper middle income</v>
          </cell>
          <cell r="C92" t="str">
            <v>UMIC</v>
          </cell>
        </row>
        <row r="93">
          <cell r="A93" t="str">
            <v>IQ</v>
          </cell>
          <cell r="B93" t="str">
            <v>Upper middle income</v>
          </cell>
          <cell r="C93" t="str">
            <v>UMIC</v>
          </cell>
        </row>
        <row r="94">
          <cell r="A94" t="str">
            <v>IE</v>
          </cell>
          <cell r="B94" t="str">
            <v>High income</v>
          </cell>
          <cell r="C94" t="str">
            <v>HIC</v>
          </cell>
        </row>
        <row r="95">
          <cell r="A95" t="str">
            <v>IM</v>
          </cell>
          <cell r="B95" t="str">
            <v>High income</v>
          </cell>
          <cell r="C95" t="str">
            <v>HIC</v>
          </cell>
        </row>
        <row r="96">
          <cell r="A96" t="str">
            <v>IL</v>
          </cell>
          <cell r="B96" t="str">
            <v>High income</v>
          </cell>
          <cell r="C96" t="str">
            <v>HIC</v>
          </cell>
        </row>
        <row r="97">
          <cell r="A97" t="str">
            <v>IT</v>
          </cell>
          <cell r="B97" t="str">
            <v>High income</v>
          </cell>
          <cell r="C97" t="str">
            <v>HIC</v>
          </cell>
        </row>
        <row r="98">
          <cell r="A98" t="str">
            <v>JM</v>
          </cell>
          <cell r="B98" t="str">
            <v>Upper middle income</v>
          </cell>
          <cell r="C98" t="str">
            <v>UMIC</v>
          </cell>
        </row>
        <row r="99">
          <cell r="A99" t="str">
            <v>JP</v>
          </cell>
          <cell r="B99" t="str">
            <v>High income</v>
          </cell>
          <cell r="C99" t="str">
            <v>HIC</v>
          </cell>
        </row>
        <row r="100">
          <cell r="A100" t="str">
            <v>JO</v>
          </cell>
          <cell r="B100" t="str">
            <v>Lower middle income</v>
          </cell>
          <cell r="C100" t="str">
            <v>LMIC</v>
          </cell>
        </row>
        <row r="101">
          <cell r="A101" t="str">
            <v>KZ</v>
          </cell>
          <cell r="B101" t="str">
            <v>Upper middle income</v>
          </cell>
          <cell r="C101" t="str">
            <v>UMIC</v>
          </cell>
        </row>
        <row r="102">
          <cell r="A102" t="str">
            <v>KE</v>
          </cell>
          <cell r="B102" t="str">
            <v>Lower middle income</v>
          </cell>
          <cell r="C102" t="str">
            <v>LMIC</v>
          </cell>
        </row>
        <row r="103">
          <cell r="A103" t="str">
            <v>KI</v>
          </cell>
          <cell r="B103" t="str">
            <v>Lower middle income</v>
          </cell>
          <cell r="C103" t="str">
            <v>LMIC</v>
          </cell>
        </row>
        <row r="104">
          <cell r="A104" t="str">
            <v>KP</v>
          </cell>
          <cell r="B104" t="str">
            <v>Low income</v>
          </cell>
          <cell r="C104" t="str">
            <v>LIC</v>
          </cell>
        </row>
        <row r="105">
          <cell r="A105" t="str">
            <v>KR</v>
          </cell>
          <cell r="B105" t="str">
            <v>High income</v>
          </cell>
          <cell r="C105" t="str">
            <v>HIC</v>
          </cell>
        </row>
        <row r="106">
          <cell r="A106" t="str">
            <v>XK</v>
          </cell>
          <cell r="B106" t="str">
            <v>Lower middle income</v>
          </cell>
          <cell r="C106" t="str">
            <v>LMIC</v>
          </cell>
        </row>
        <row r="107">
          <cell r="A107" t="str">
            <v>KW</v>
          </cell>
          <cell r="B107" t="str">
            <v>High income</v>
          </cell>
          <cell r="C107" t="str">
            <v>HIC</v>
          </cell>
        </row>
        <row r="108">
          <cell r="A108" t="str">
            <v>KG</v>
          </cell>
          <cell r="B108" t="str">
            <v>Lower middle income</v>
          </cell>
          <cell r="C108" t="str">
            <v>LMIC</v>
          </cell>
        </row>
        <row r="109">
          <cell r="A109" t="str">
            <v>LA</v>
          </cell>
          <cell r="B109" t="str">
            <v>Lower middle income</v>
          </cell>
          <cell r="C109" t="str">
            <v>LMIC</v>
          </cell>
        </row>
        <row r="110">
          <cell r="A110" t="str">
            <v>LV</v>
          </cell>
          <cell r="B110" t="str">
            <v>High income</v>
          </cell>
          <cell r="C110" t="str">
            <v>HIC</v>
          </cell>
        </row>
        <row r="111">
          <cell r="A111" t="str">
            <v>LB</v>
          </cell>
          <cell r="B111" t="str">
            <v>Upper middle income</v>
          </cell>
          <cell r="C111" t="str">
            <v>UMIC</v>
          </cell>
        </row>
        <row r="112">
          <cell r="A112" t="str">
            <v>LS</v>
          </cell>
          <cell r="B112" t="str">
            <v>Lower middle income</v>
          </cell>
          <cell r="C112" t="str">
            <v>LMIC</v>
          </cell>
        </row>
        <row r="113">
          <cell r="A113" t="str">
            <v>LR</v>
          </cell>
          <cell r="B113" t="str">
            <v>Low income</v>
          </cell>
          <cell r="C113" t="str">
            <v>LIC</v>
          </cell>
        </row>
        <row r="114">
          <cell r="A114" t="str">
            <v>LY</v>
          </cell>
          <cell r="B114" t="str">
            <v>Upper middle income</v>
          </cell>
          <cell r="C114" t="str">
            <v>UMIC</v>
          </cell>
        </row>
        <row r="115">
          <cell r="A115" t="str">
            <v>LI</v>
          </cell>
          <cell r="B115" t="str">
            <v>High income</v>
          </cell>
          <cell r="C115" t="str">
            <v>HIC</v>
          </cell>
        </row>
        <row r="116">
          <cell r="A116" t="str">
            <v>LT</v>
          </cell>
          <cell r="B116" t="str">
            <v>High income</v>
          </cell>
          <cell r="C116" t="str">
            <v>HIC</v>
          </cell>
        </row>
        <row r="117">
          <cell r="A117" t="str">
            <v>LU</v>
          </cell>
          <cell r="B117" t="str">
            <v>High income</v>
          </cell>
          <cell r="C117" t="str">
            <v>HIC</v>
          </cell>
        </row>
        <row r="118">
          <cell r="A118" t="str">
            <v>MO</v>
          </cell>
          <cell r="B118" t="str">
            <v>High income</v>
          </cell>
          <cell r="C118" t="str">
            <v>HIC</v>
          </cell>
        </row>
        <row r="119">
          <cell r="A119" t="str">
            <v>MK</v>
          </cell>
          <cell r="B119" t="str">
            <v>Upper middle income</v>
          </cell>
          <cell r="C119" t="str">
            <v>UMIC</v>
          </cell>
        </row>
        <row r="120">
          <cell r="A120" t="str">
            <v>MG</v>
          </cell>
          <cell r="B120" t="str">
            <v>Low income</v>
          </cell>
          <cell r="C120" t="str">
            <v>LIC</v>
          </cell>
        </row>
        <row r="121">
          <cell r="A121" t="str">
            <v>MW</v>
          </cell>
          <cell r="B121" t="str">
            <v>Low income</v>
          </cell>
          <cell r="C121" t="str">
            <v>LIC</v>
          </cell>
        </row>
        <row r="122">
          <cell r="A122" t="str">
            <v>MY</v>
          </cell>
          <cell r="B122" t="str">
            <v>Upper middle income</v>
          </cell>
          <cell r="C122" t="str">
            <v>UMIC</v>
          </cell>
        </row>
        <row r="123">
          <cell r="A123" t="str">
            <v>MV</v>
          </cell>
          <cell r="B123" t="str">
            <v>Upper middle income</v>
          </cell>
          <cell r="C123" t="str">
            <v>UMIC</v>
          </cell>
        </row>
        <row r="124">
          <cell r="A124" t="str">
            <v>ML</v>
          </cell>
          <cell r="B124" t="str">
            <v>Low income</v>
          </cell>
          <cell r="C124" t="str">
            <v>LIC</v>
          </cell>
        </row>
        <row r="125">
          <cell r="A125" t="str">
            <v>MT</v>
          </cell>
          <cell r="B125" t="str">
            <v>High income</v>
          </cell>
          <cell r="C125" t="str">
            <v>HIC</v>
          </cell>
        </row>
        <row r="126">
          <cell r="A126" t="str">
            <v>MH</v>
          </cell>
          <cell r="B126" t="str">
            <v>Upper middle income</v>
          </cell>
          <cell r="C126" t="str">
            <v>UMIC</v>
          </cell>
        </row>
        <row r="127">
          <cell r="A127" t="str">
            <v>MR</v>
          </cell>
          <cell r="B127" t="str">
            <v>Lower middle income</v>
          </cell>
          <cell r="C127" t="str">
            <v>LMIC</v>
          </cell>
        </row>
        <row r="128">
          <cell r="A128" t="str">
            <v>MU</v>
          </cell>
          <cell r="B128" t="str">
            <v>Upper middle income</v>
          </cell>
          <cell r="C128" t="str">
            <v>UMIC</v>
          </cell>
        </row>
        <row r="129">
          <cell r="A129" t="str">
            <v>MX</v>
          </cell>
          <cell r="B129" t="str">
            <v>Upper middle income</v>
          </cell>
          <cell r="C129" t="str">
            <v>UMIC</v>
          </cell>
        </row>
        <row r="130">
          <cell r="A130" t="str">
            <v>FM</v>
          </cell>
          <cell r="B130" t="str">
            <v>Lower middle income</v>
          </cell>
          <cell r="C130" t="str">
            <v>LMIC</v>
          </cell>
        </row>
        <row r="131">
          <cell r="A131" t="str">
            <v>MD</v>
          </cell>
          <cell r="B131" t="str">
            <v>Lower middle income</v>
          </cell>
          <cell r="C131" t="str">
            <v>LMIC</v>
          </cell>
        </row>
        <row r="132">
          <cell r="A132" t="str">
            <v>MC</v>
          </cell>
          <cell r="B132" t="str">
            <v>High income</v>
          </cell>
          <cell r="C132" t="str">
            <v>HIC</v>
          </cell>
        </row>
        <row r="133">
          <cell r="A133" t="str">
            <v>MN</v>
          </cell>
          <cell r="B133" t="str">
            <v>Lower middle income</v>
          </cell>
          <cell r="C133" t="str">
            <v>LMIC</v>
          </cell>
        </row>
        <row r="134">
          <cell r="A134" t="str">
            <v>ME</v>
          </cell>
          <cell r="B134" t="str">
            <v>Upper middle income</v>
          </cell>
          <cell r="C134" t="str">
            <v>UMIC</v>
          </cell>
        </row>
        <row r="135">
          <cell r="A135" t="str">
            <v>MA</v>
          </cell>
          <cell r="B135" t="str">
            <v>Lower middle income</v>
          </cell>
          <cell r="C135" t="str">
            <v>LMIC</v>
          </cell>
        </row>
        <row r="136">
          <cell r="A136" t="str">
            <v>MZ</v>
          </cell>
          <cell r="B136" t="str">
            <v>Low income</v>
          </cell>
          <cell r="C136" t="str">
            <v>LIC</v>
          </cell>
        </row>
        <row r="137">
          <cell r="A137" t="str">
            <v>MM</v>
          </cell>
          <cell r="B137" t="str">
            <v>Lower middle income</v>
          </cell>
          <cell r="C137" t="str">
            <v>LMIC</v>
          </cell>
        </row>
        <row r="138">
          <cell r="A138" t="str">
            <v>NA</v>
          </cell>
          <cell r="B138" t="str">
            <v>Upper middle income</v>
          </cell>
          <cell r="C138" t="str">
            <v>UMIC</v>
          </cell>
        </row>
        <row r="139">
          <cell r="A139" t="str">
            <v>NR</v>
          </cell>
          <cell r="B139" t="str">
            <v>Upper middle income</v>
          </cell>
          <cell r="C139" t="str">
            <v>UMIC</v>
          </cell>
        </row>
        <row r="140">
          <cell r="A140" t="str">
            <v>NP</v>
          </cell>
          <cell r="B140" t="str">
            <v>Low income</v>
          </cell>
          <cell r="C140" t="str">
            <v>LIC</v>
          </cell>
        </row>
        <row r="141">
          <cell r="A141" t="str">
            <v>NL</v>
          </cell>
          <cell r="B141" t="str">
            <v>High income</v>
          </cell>
          <cell r="C141" t="str">
            <v>HIC</v>
          </cell>
        </row>
        <row r="142">
          <cell r="A142" t="str">
            <v>NC</v>
          </cell>
          <cell r="B142" t="str">
            <v>High income</v>
          </cell>
          <cell r="C142" t="str">
            <v>HIC</v>
          </cell>
        </row>
        <row r="143">
          <cell r="A143" t="str">
            <v>NZ</v>
          </cell>
          <cell r="B143" t="str">
            <v>High income</v>
          </cell>
          <cell r="C143" t="str">
            <v>HIC</v>
          </cell>
        </row>
        <row r="144">
          <cell r="A144" t="str">
            <v>NI</v>
          </cell>
          <cell r="B144" t="str">
            <v>Lower middle income</v>
          </cell>
          <cell r="C144" t="str">
            <v>LMIC</v>
          </cell>
        </row>
        <row r="145">
          <cell r="A145" t="str">
            <v>NE</v>
          </cell>
          <cell r="B145" t="str">
            <v>Low income</v>
          </cell>
          <cell r="C145" t="str">
            <v>LIC</v>
          </cell>
        </row>
        <row r="146">
          <cell r="A146" t="str">
            <v>NG</v>
          </cell>
          <cell r="B146" t="str">
            <v>Lower middle income</v>
          </cell>
          <cell r="C146" t="str">
            <v>LMIC</v>
          </cell>
        </row>
        <row r="147">
          <cell r="A147" t="str">
            <v>MP</v>
          </cell>
          <cell r="B147" t="str">
            <v>High income</v>
          </cell>
          <cell r="C147" t="str">
            <v>HIC</v>
          </cell>
        </row>
        <row r="148">
          <cell r="A148" t="str">
            <v>NO</v>
          </cell>
          <cell r="B148" t="str">
            <v>High income</v>
          </cell>
          <cell r="C148" t="str">
            <v>HIC</v>
          </cell>
        </row>
        <row r="149">
          <cell r="A149" t="str">
            <v>OM</v>
          </cell>
          <cell r="B149" t="str">
            <v>High income</v>
          </cell>
          <cell r="C149" t="str">
            <v>HIC</v>
          </cell>
        </row>
        <row r="150">
          <cell r="A150" t="str">
            <v>PK</v>
          </cell>
          <cell r="B150" t="str">
            <v>Lower middle income</v>
          </cell>
          <cell r="C150" t="str">
            <v>LMIC</v>
          </cell>
        </row>
        <row r="151">
          <cell r="A151" t="str">
            <v>PW</v>
          </cell>
          <cell r="B151" t="str">
            <v>High income</v>
          </cell>
          <cell r="C151" t="str">
            <v>HIC</v>
          </cell>
        </row>
        <row r="152">
          <cell r="A152" t="str">
            <v>PA</v>
          </cell>
          <cell r="B152" t="str">
            <v>Upper middle income</v>
          </cell>
          <cell r="C152" t="str">
            <v>UMIC</v>
          </cell>
        </row>
        <row r="153">
          <cell r="A153" t="str">
            <v>PG</v>
          </cell>
          <cell r="B153" t="str">
            <v>Lower middle income</v>
          </cell>
          <cell r="C153" t="str">
            <v>LMIC</v>
          </cell>
        </row>
        <row r="154">
          <cell r="A154" t="str">
            <v>PY</v>
          </cell>
          <cell r="B154" t="str">
            <v>Upper middle income</v>
          </cell>
          <cell r="C154" t="str">
            <v>UMIC</v>
          </cell>
        </row>
        <row r="155">
          <cell r="A155" t="str">
            <v>PE</v>
          </cell>
          <cell r="B155" t="str">
            <v>Upper middle income</v>
          </cell>
          <cell r="C155" t="str">
            <v>UMIC</v>
          </cell>
        </row>
        <row r="156">
          <cell r="A156" t="str">
            <v>PH</v>
          </cell>
          <cell r="B156" t="str">
            <v>Lower middle income</v>
          </cell>
          <cell r="C156" t="str">
            <v>LMIC</v>
          </cell>
        </row>
        <row r="157">
          <cell r="A157" t="str">
            <v>PL</v>
          </cell>
          <cell r="B157" t="str">
            <v>High income</v>
          </cell>
          <cell r="C157" t="str">
            <v>HIC</v>
          </cell>
        </row>
        <row r="158">
          <cell r="A158" t="str">
            <v>PT</v>
          </cell>
          <cell r="B158" t="str">
            <v>High income</v>
          </cell>
          <cell r="C158" t="str">
            <v>HIC</v>
          </cell>
        </row>
        <row r="159">
          <cell r="A159" t="str">
            <v>PR</v>
          </cell>
          <cell r="B159" t="str">
            <v>High income</v>
          </cell>
          <cell r="C159" t="str">
            <v>HIC</v>
          </cell>
        </row>
        <row r="160">
          <cell r="A160" t="str">
            <v>QA</v>
          </cell>
          <cell r="B160" t="str">
            <v>High income</v>
          </cell>
          <cell r="C160" t="str">
            <v>HIC</v>
          </cell>
        </row>
        <row r="161">
          <cell r="A161" t="str">
            <v>RO</v>
          </cell>
          <cell r="B161" t="str">
            <v>Upper middle income</v>
          </cell>
          <cell r="C161" t="str">
            <v>UMIC</v>
          </cell>
        </row>
        <row r="162">
          <cell r="A162" t="str">
            <v>RU</v>
          </cell>
          <cell r="B162" t="str">
            <v>Upper middle income</v>
          </cell>
          <cell r="C162" t="str">
            <v>UMIC</v>
          </cell>
        </row>
        <row r="163">
          <cell r="A163" t="str">
            <v>RW</v>
          </cell>
          <cell r="B163" t="str">
            <v>Low income</v>
          </cell>
          <cell r="C163" t="str">
            <v>LIC</v>
          </cell>
        </row>
        <row r="164">
          <cell r="A164" t="str">
            <v>WS</v>
          </cell>
          <cell r="B164" t="str">
            <v>Upper middle income</v>
          </cell>
          <cell r="C164" t="str">
            <v>UMIC</v>
          </cell>
        </row>
        <row r="165">
          <cell r="A165" t="str">
            <v>SM</v>
          </cell>
          <cell r="B165" t="str">
            <v>High income</v>
          </cell>
          <cell r="C165" t="str">
            <v>HIC</v>
          </cell>
        </row>
        <row r="166">
          <cell r="A166" t="str">
            <v>ST</v>
          </cell>
          <cell r="B166" t="str">
            <v>Lower middle income</v>
          </cell>
          <cell r="C166" t="str">
            <v>LMIC</v>
          </cell>
        </row>
        <row r="167">
          <cell r="A167" t="str">
            <v>SA</v>
          </cell>
          <cell r="B167" t="str">
            <v>High income</v>
          </cell>
          <cell r="C167" t="str">
            <v>HIC</v>
          </cell>
        </row>
        <row r="168">
          <cell r="A168" t="str">
            <v>SN</v>
          </cell>
          <cell r="B168" t="str">
            <v>Low income</v>
          </cell>
          <cell r="C168" t="str">
            <v>LIC</v>
          </cell>
        </row>
        <row r="169">
          <cell r="A169" t="str">
            <v>RS</v>
          </cell>
          <cell r="B169" t="str">
            <v>Upper middle income</v>
          </cell>
          <cell r="C169" t="str">
            <v>UMIC</v>
          </cell>
        </row>
        <row r="170">
          <cell r="A170" t="str">
            <v>SC</v>
          </cell>
          <cell r="B170" t="str">
            <v>High income</v>
          </cell>
          <cell r="C170" t="str">
            <v>HIC</v>
          </cell>
        </row>
        <row r="171">
          <cell r="A171" t="str">
            <v>SL</v>
          </cell>
          <cell r="B171" t="str">
            <v>Low income</v>
          </cell>
          <cell r="C171" t="str">
            <v>LIC</v>
          </cell>
        </row>
        <row r="172">
          <cell r="A172" t="str">
            <v>SG</v>
          </cell>
          <cell r="B172" t="str">
            <v>High income</v>
          </cell>
          <cell r="C172" t="str">
            <v>HIC</v>
          </cell>
        </row>
        <row r="173">
          <cell r="A173" t="str">
            <v>SX</v>
          </cell>
          <cell r="B173" t="str">
            <v>High income</v>
          </cell>
          <cell r="C173" t="str">
            <v>HIC</v>
          </cell>
        </row>
        <row r="174">
          <cell r="A174" t="str">
            <v>SK</v>
          </cell>
          <cell r="B174" t="str">
            <v>High income</v>
          </cell>
          <cell r="C174" t="str">
            <v>HIC</v>
          </cell>
        </row>
        <row r="175">
          <cell r="A175" t="str">
            <v>SI</v>
          </cell>
          <cell r="B175" t="str">
            <v>High income</v>
          </cell>
          <cell r="C175" t="str">
            <v>HIC</v>
          </cell>
        </row>
        <row r="176">
          <cell r="A176" t="str">
            <v>SB</v>
          </cell>
          <cell r="B176" t="str">
            <v>Lower middle income</v>
          </cell>
          <cell r="C176" t="str">
            <v>LMIC</v>
          </cell>
        </row>
        <row r="177">
          <cell r="A177" t="str">
            <v>SO</v>
          </cell>
          <cell r="B177" t="str">
            <v>Low income</v>
          </cell>
          <cell r="C177" t="str">
            <v>LIC</v>
          </cell>
        </row>
        <row r="178">
          <cell r="A178" t="str">
            <v>ZA</v>
          </cell>
          <cell r="B178" t="str">
            <v>Upper middle income</v>
          </cell>
          <cell r="C178" t="str">
            <v>UMIC</v>
          </cell>
        </row>
        <row r="179">
          <cell r="A179" t="str">
            <v>SS</v>
          </cell>
          <cell r="B179" t="str">
            <v>Low income</v>
          </cell>
          <cell r="C179" t="str">
            <v>LIC</v>
          </cell>
        </row>
        <row r="180">
          <cell r="A180" t="str">
            <v>ES</v>
          </cell>
          <cell r="B180" t="str">
            <v>High income</v>
          </cell>
          <cell r="C180" t="str">
            <v>HIC</v>
          </cell>
        </row>
        <row r="181">
          <cell r="A181" t="str">
            <v>LK</v>
          </cell>
          <cell r="B181" t="str">
            <v>Lower middle income</v>
          </cell>
          <cell r="C181" t="str">
            <v>LMIC</v>
          </cell>
        </row>
        <row r="182">
          <cell r="A182" t="str">
            <v>KN</v>
          </cell>
          <cell r="B182" t="str">
            <v>High income</v>
          </cell>
          <cell r="C182" t="str">
            <v>HIC</v>
          </cell>
        </row>
        <row r="183">
          <cell r="A183" t="str">
            <v>LC</v>
          </cell>
          <cell r="B183" t="str">
            <v>Upper middle income</v>
          </cell>
          <cell r="C183" t="str">
            <v>UMIC</v>
          </cell>
        </row>
        <row r="184">
          <cell r="A184" t="str">
            <v>MF</v>
          </cell>
          <cell r="B184" t="str">
            <v>High income</v>
          </cell>
          <cell r="C184" t="str">
            <v>HIC</v>
          </cell>
        </row>
        <row r="185">
          <cell r="A185" t="str">
            <v>VC</v>
          </cell>
          <cell r="B185" t="str">
            <v>Upper middle income</v>
          </cell>
          <cell r="C185" t="str">
            <v>UMIC</v>
          </cell>
        </row>
        <row r="186">
          <cell r="A186" t="str">
            <v>SD</v>
          </cell>
          <cell r="B186" t="str">
            <v>Lower middle income</v>
          </cell>
          <cell r="C186" t="str">
            <v>LMIC</v>
          </cell>
        </row>
        <row r="187">
          <cell r="A187" t="str">
            <v>SR</v>
          </cell>
          <cell r="B187" t="str">
            <v>Upper middle income</v>
          </cell>
          <cell r="C187" t="str">
            <v>UMIC</v>
          </cell>
        </row>
        <row r="188">
          <cell r="A188" t="str">
            <v>SZ</v>
          </cell>
          <cell r="B188" t="str">
            <v>Lower middle income</v>
          </cell>
          <cell r="C188" t="str">
            <v>LMIC</v>
          </cell>
        </row>
        <row r="189">
          <cell r="A189" t="str">
            <v>SE</v>
          </cell>
          <cell r="B189" t="str">
            <v>High income</v>
          </cell>
          <cell r="C189" t="str">
            <v>HIC</v>
          </cell>
        </row>
        <row r="190">
          <cell r="A190" t="str">
            <v>CH</v>
          </cell>
          <cell r="B190" t="str">
            <v>High income</v>
          </cell>
          <cell r="C190" t="str">
            <v>HIC</v>
          </cell>
        </row>
        <row r="191">
          <cell r="A191" t="str">
            <v>SY</v>
          </cell>
          <cell r="B191" t="str">
            <v>Lower middle income</v>
          </cell>
          <cell r="C191" t="str">
            <v>LMIC</v>
          </cell>
        </row>
        <row r="192">
          <cell r="A192" t="str">
            <v>TW</v>
          </cell>
          <cell r="B192" t="str">
            <v>High income</v>
          </cell>
          <cell r="C192" t="str">
            <v>HIC</v>
          </cell>
        </row>
        <row r="193">
          <cell r="A193" t="str">
            <v>TJ</v>
          </cell>
          <cell r="B193" t="str">
            <v>Lower middle income</v>
          </cell>
          <cell r="C193" t="str">
            <v>LMIC</v>
          </cell>
        </row>
        <row r="194">
          <cell r="A194" t="str">
            <v>TZ</v>
          </cell>
          <cell r="B194" t="str">
            <v>Low income</v>
          </cell>
          <cell r="C194" t="str">
            <v>LIC</v>
          </cell>
        </row>
        <row r="195">
          <cell r="A195" t="str">
            <v>TH</v>
          </cell>
          <cell r="B195" t="str">
            <v>Upper middle income</v>
          </cell>
          <cell r="C195" t="str">
            <v>UMIC</v>
          </cell>
        </row>
        <row r="196">
          <cell r="A196" t="str">
            <v>TL</v>
          </cell>
          <cell r="B196" t="str">
            <v>Lower middle income</v>
          </cell>
          <cell r="C196" t="str">
            <v>LMIC</v>
          </cell>
        </row>
        <row r="197">
          <cell r="A197" t="str">
            <v>TG</v>
          </cell>
          <cell r="B197" t="str">
            <v>Low income</v>
          </cell>
          <cell r="C197" t="str">
            <v>LIC</v>
          </cell>
        </row>
        <row r="198">
          <cell r="A198" t="str">
            <v>TO</v>
          </cell>
          <cell r="B198" t="str">
            <v>Upper middle income</v>
          </cell>
          <cell r="C198" t="str">
            <v>UMIC</v>
          </cell>
        </row>
        <row r="199">
          <cell r="A199" t="str">
            <v>TT</v>
          </cell>
          <cell r="B199" t="str">
            <v>High income</v>
          </cell>
          <cell r="C199" t="str">
            <v>HIC</v>
          </cell>
        </row>
        <row r="200">
          <cell r="A200" t="str">
            <v>TN</v>
          </cell>
          <cell r="B200" t="str">
            <v>Lower middle income</v>
          </cell>
          <cell r="C200" t="str">
            <v>LMIC</v>
          </cell>
        </row>
        <row r="201">
          <cell r="A201" t="str">
            <v>TR</v>
          </cell>
          <cell r="B201" t="str">
            <v>Upper middle income</v>
          </cell>
          <cell r="C201" t="str">
            <v>UMIC</v>
          </cell>
        </row>
        <row r="202">
          <cell r="A202" t="str">
            <v>TM</v>
          </cell>
          <cell r="B202" t="str">
            <v>Upper middle income</v>
          </cell>
          <cell r="C202" t="str">
            <v>UMIC</v>
          </cell>
        </row>
        <row r="203">
          <cell r="A203" t="str">
            <v>TC</v>
          </cell>
          <cell r="B203" t="str">
            <v>High income</v>
          </cell>
          <cell r="C203" t="str">
            <v>HIC</v>
          </cell>
        </row>
        <row r="204">
          <cell r="A204" t="str">
            <v>TV</v>
          </cell>
          <cell r="B204" t="str">
            <v>Upper middle income</v>
          </cell>
          <cell r="C204" t="str">
            <v>UMIC</v>
          </cell>
        </row>
        <row r="205">
          <cell r="A205" t="str">
            <v>UG</v>
          </cell>
          <cell r="B205" t="str">
            <v>Low income</v>
          </cell>
          <cell r="C205" t="str">
            <v>LIC</v>
          </cell>
        </row>
        <row r="206">
          <cell r="A206" t="str">
            <v>UA</v>
          </cell>
          <cell r="B206" t="str">
            <v>Lower middle income</v>
          </cell>
          <cell r="C206" t="str">
            <v>LMIC</v>
          </cell>
        </row>
        <row r="207">
          <cell r="A207" t="str">
            <v>AE</v>
          </cell>
          <cell r="B207" t="str">
            <v>High income</v>
          </cell>
          <cell r="C207" t="str">
            <v>HIC</v>
          </cell>
        </row>
        <row r="208">
          <cell r="A208" t="str">
            <v>GB</v>
          </cell>
          <cell r="B208" t="str">
            <v>High income</v>
          </cell>
          <cell r="C208" t="str">
            <v>HIC</v>
          </cell>
        </row>
        <row r="209">
          <cell r="A209" t="str">
            <v>US</v>
          </cell>
          <cell r="B209" t="str">
            <v>High income</v>
          </cell>
          <cell r="C209" t="str">
            <v>HIC</v>
          </cell>
        </row>
        <row r="210">
          <cell r="A210" t="str">
            <v>UY</v>
          </cell>
          <cell r="B210" t="str">
            <v>High income</v>
          </cell>
          <cell r="C210" t="str">
            <v>HIC</v>
          </cell>
        </row>
        <row r="211">
          <cell r="A211" t="str">
            <v>UZ</v>
          </cell>
          <cell r="B211" t="str">
            <v>Lower middle income</v>
          </cell>
          <cell r="C211" t="str">
            <v>LMIC</v>
          </cell>
        </row>
        <row r="212">
          <cell r="A212" t="str">
            <v>VU</v>
          </cell>
          <cell r="B212" t="str">
            <v>Lower middle income</v>
          </cell>
          <cell r="C212" t="str">
            <v>LMIC</v>
          </cell>
        </row>
        <row r="213">
          <cell r="A213" t="str">
            <v>VE</v>
          </cell>
          <cell r="B213" t="str">
            <v>Upper middle income</v>
          </cell>
          <cell r="C213" t="str">
            <v>UMIC</v>
          </cell>
        </row>
        <row r="214">
          <cell r="A214" t="str">
            <v>VN</v>
          </cell>
          <cell r="B214" t="str">
            <v>Lower middle income</v>
          </cell>
          <cell r="C214" t="str">
            <v>LMIC</v>
          </cell>
        </row>
        <row r="215">
          <cell r="A215" t="str">
            <v>VI</v>
          </cell>
          <cell r="B215" t="str">
            <v>High income</v>
          </cell>
          <cell r="C215" t="str">
            <v>HIC</v>
          </cell>
        </row>
        <row r="216">
          <cell r="A216" t="str">
            <v>PS</v>
          </cell>
          <cell r="B216" t="str">
            <v>Lower middle income</v>
          </cell>
          <cell r="C216" t="str">
            <v>LMIC</v>
          </cell>
        </row>
        <row r="217">
          <cell r="A217" t="str">
            <v>YE</v>
          </cell>
          <cell r="B217" t="str">
            <v>Lower middle income</v>
          </cell>
          <cell r="C217" t="str">
            <v>LMIC</v>
          </cell>
        </row>
        <row r="218">
          <cell r="A218" t="str">
            <v>ZM</v>
          </cell>
          <cell r="B218" t="str">
            <v>Lower middle income</v>
          </cell>
          <cell r="C218" t="str">
            <v>LMIC</v>
          </cell>
        </row>
        <row r="219">
          <cell r="A219" t="str">
            <v>ZW</v>
          </cell>
          <cell r="B219" t="str">
            <v>Low income</v>
          </cell>
          <cell r="C219" t="str">
            <v>LIC</v>
          </cell>
        </row>
      </sheetData>
      <sheetData sheetId="5">
        <row r="1">
          <cell r="B1" t="str">
            <v>AF</v>
          </cell>
          <cell r="C1" t="str">
            <v>LDC</v>
          </cell>
        </row>
        <row r="2">
          <cell r="B2" t="str">
            <v>AO</v>
          </cell>
          <cell r="C2" t="str">
            <v>LDC</v>
          </cell>
        </row>
        <row r="3">
          <cell r="B3" t="str">
            <v>BD</v>
          </cell>
          <cell r="C3" t="str">
            <v>LDC</v>
          </cell>
        </row>
        <row r="4">
          <cell r="B4" t="str">
            <v>BJ</v>
          </cell>
          <cell r="C4" t="str">
            <v>LDC</v>
          </cell>
        </row>
        <row r="5">
          <cell r="B5" t="str">
            <v>BT</v>
          </cell>
          <cell r="C5" t="str">
            <v>LDC</v>
          </cell>
        </row>
        <row r="6">
          <cell r="B6" t="str">
            <v>BF</v>
          </cell>
          <cell r="C6" t="str">
            <v>LDC</v>
          </cell>
        </row>
        <row r="7">
          <cell r="B7" t="str">
            <v>BI</v>
          </cell>
          <cell r="C7" t="str">
            <v>LDC</v>
          </cell>
        </row>
        <row r="8">
          <cell r="B8" t="str">
            <v>KH</v>
          </cell>
          <cell r="C8" t="str">
            <v>LDC</v>
          </cell>
        </row>
        <row r="9">
          <cell r="B9" t="str">
            <v>CF</v>
          </cell>
          <cell r="C9" t="str">
            <v>LDC</v>
          </cell>
        </row>
        <row r="10">
          <cell r="B10" t="str">
            <v>TD</v>
          </cell>
          <cell r="C10" t="str">
            <v>LDC</v>
          </cell>
        </row>
        <row r="11">
          <cell r="B11" t="str">
            <v>KM</v>
          </cell>
          <cell r="C11" t="str">
            <v>LDC</v>
          </cell>
        </row>
        <row r="12">
          <cell r="B12" t="str">
            <v>CD</v>
          </cell>
          <cell r="C12" t="str">
            <v>LDC</v>
          </cell>
        </row>
        <row r="13">
          <cell r="B13" t="str">
            <v>DJ</v>
          </cell>
          <cell r="C13" t="str">
            <v>LDC</v>
          </cell>
        </row>
        <row r="14">
          <cell r="B14" t="str">
            <v>ER</v>
          </cell>
          <cell r="C14" t="str">
            <v>LDC</v>
          </cell>
        </row>
        <row r="15">
          <cell r="B15" t="str">
            <v>ET</v>
          </cell>
          <cell r="C15" t="str">
            <v>LDC</v>
          </cell>
        </row>
        <row r="16">
          <cell r="B16" t="str">
            <v>GM</v>
          </cell>
          <cell r="C16" t="str">
            <v>LDC</v>
          </cell>
        </row>
        <row r="17">
          <cell r="B17" t="str">
            <v>GN</v>
          </cell>
          <cell r="C17" t="str">
            <v>LDC</v>
          </cell>
        </row>
        <row r="18">
          <cell r="B18" t="str">
            <v>GW</v>
          </cell>
          <cell r="C18" t="str">
            <v>LDC</v>
          </cell>
        </row>
        <row r="19">
          <cell r="B19" t="str">
            <v>HT</v>
          </cell>
          <cell r="C19" t="str">
            <v>LDC</v>
          </cell>
        </row>
        <row r="20">
          <cell r="B20" t="str">
            <v>KI</v>
          </cell>
          <cell r="C20" t="str">
            <v>LDC</v>
          </cell>
        </row>
        <row r="21">
          <cell r="B21" t="e">
            <v>#N/A</v>
          </cell>
          <cell r="C21" t="str">
            <v>LDC</v>
          </cell>
        </row>
        <row r="22">
          <cell r="B22" t="str">
            <v>LS</v>
          </cell>
          <cell r="C22" t="str">
            <v>LDC</v>
          </cell>
        </row>
        <row r="23">
          <cell r="B23" t="str">
            <v>LR</v>
          </cell>
          <cell r="C23" t="str">
            <v>LDC</v>
          </cell>
        </row>
        <row r="24">
          <cell r="B24" t="str">
            <v>MG</v>
          </cell>
          <cell r="C24" t="str">
            <v>LDC</v>
          </cell>
        </row>
        <row r="25">
          <cell r="B25" t="str">
            <v>MW</v>
          </cell>
          <cell r="C25" t="str">
            <v>LDC</v>
          </cell>
        </row>
        <row r="26">
          <cell r="B26" t="str">
            <v>ML</v>
          </cell>
          <cell r="C26" t="str">
            <v>LDC</v>
          </cell>
        </row>
        <row r="27">
          <cell r="B27" t="str">
            <v>MR</v>
          </cell>
          <cell r="C27" t="str">
            <v>LDC</v>
          </cell>
        </row>
        <row r="28">
          <cell r="B28" t="str">
            <v>MZ</v>
          </cell>
          <cell r="C28" t="str">
            <v>LDC</v>
          </cell>
        </row>
        <row r="29">
          <cell r="B29" t="str">
            <v>MM</v>
          </cell>
          <cell r="C29" t="str">
            <v>LDC</v>
          </cell>
        </row>
        <row r="30">
          <cell r="B30" t="str">
            <v>NP</v>
          </cell>
          <cell r="C30" t="str">
            <v>LDC</v>
          </cell>
        </row>
        <row r="31">
          <cell r="B31" t="str">
            <v>NE</v>
          </cell>
          <cell r="C31" t="str">
            <v>LDC</v>
          </cell>
        </row>
        <row r="32">
          <cell r="B32" t="str">
            <v>RW</v>
          </cell>
          <cell r="C32" t="str">
            <v>LDC</v>
          </cell>
        </row>
        <row r="33">
          <cell r="B33" t="str">
            <v>ST</v>
          </cell>
          <cell r="C33" t="str">
            <v>LDC</v>
          </cell>
        </row>
        <row r="34">
          <cell r="B34" t="str">
            <v>SN</v>
          </cell>
          <cell r="C34" t="str">
            <v>LDC</v>
          </cell>
        </row>
        <row r="35">
          <cell r="B35" t="str">
            <v>SL</v>
          </cell>
          <cell r="C35" t="str">
            <v>LDC</v>
          </cell>
        </row>
        <row r="36">
          <cell r="B36" t="str">
            <v>SB</v>
          </cell>
          <cell r="C36" t="str">
            <v>LDC</v>
          </cell>
        </row>
        <row r="37">
          <cell r="B37" t="str">
            <v>SO</v>
          </cell>
          <cell r="C37" t="str">
            <v>LDC</v>
          </cell>
        </row>
        <row r="38">
          <cell r="B38" t="str">
            <v>SS</v>
          </cell>
          <cell r="C38" t="str">
            <v>LDC</v>
          </cell>
        </row>
        <row r="39">
          <cell r="B39" t="str">
            <v>SD</v>
          </cell>
          <cell r="C39" t="str">
            <v>LDC</v>
          </cell>
        </row>
        <row r="40">
          <cell r="B40" t="str">
            <v>TL</v>
          </cell>
          <cell r="C40" t="str">
            <v>LDC</v>
          </cell>
        </row>
        <row r="41">
          <cell r="B41" t="str">
            <v>TG</v>
          </cell>
          <cell r="C41" t="str">
            <v>LDC</v>
          </cell>
        </row>
        <row r="42">
          <cell r="B42" t="str">
            <v>TV</v>
          </cell>
          <cell r="C42" t="str">
            <v>LDC</v>
          </cell>
        </row>
        <row r="43">
          <cell r="B43" t="str">
            <v>UG</v>
          </cell>
          <cell r="C43" t="str">
            <v>LDC</v>
          </cell>
        </row>
        <row r="44">
          <cell r="B44" t="str">
            <v>TZ</v>
          </cell>
          <cell r="C44" t="str">
            <v>LDC</v>
          </cell>
        </row>
        <row r="45">
          <cell r="B45" t="str">
            <v>VU</v>
          </cell>
          <cell r="C45" t="str">
            <v>LDC</v>
          </cell>
        </row>
        <row r="46">
          <cell r="B46" t="str">
            <v>YE</v>
          </cell>
          <cell r="C46" t="str">
            <v>LDC</v>
          </cell>
        </row>
        <row r="47">
          <cell r="B47" t="str">
            <v>ZM</v>
          </cell>
          <cell r="C47" t="str">
            <v>LDC</v>
          </cell>
        </row>
      </sheetData>
      <sheetData sheetId="6">
        <row r="1">
          <cell r="B1" t="str">
            <v>CV</v>
          </cell>
          <cell r="C1" t="str">
            <v>SIDS</v>
          </cell>
        </row>
        <row r="2">
          <cell r="B2" t="str">
            <v>KM</v>
          </cell>
          <cell r="C2" t="str">
            <v>SIDS</v>
          </cell>
        </row>
        <row r="3">
          <cell r="B3" t="str">
            <v>GW</v>
          </cell>
          <cell r="C3" t="str">
            <v>SIDS</v>
          </cell>
        </row>
        <row r="4">
          <cell r="B4" t="str">
            <v>MV</v>
          </cell>
          <cell r="C4" t="str">
            <v>SIDS</v>
          </cell>
        </row>
        <row r="5">
          <cell r="B5" t="str">
            <v>MU</v>
          </cell>
          <cell r="C5" t="str">
            <v>SIDS</v>
          </cell>
        </row>
        <row r="6">
          <cell r="B6" t="str">
            <v>ST</v>
          </cell>
          <cell r="C6" t="str">
            <v>SIDS</v>
          </cell>
        </row>
        <row r="7">
          <cell r="B7" t="str">
            <v>SC</v>
          </cell>
          <cell r="C7" t="str">
            <v>SIDS</v>
          </cell>
        </row>
        <row r="8">
          <cell r="B8" t="str">
            <v>SG</v>
          </cell>
          <cell r="C8" t="str">
            <v>SIDS</v>
          </cell>
        </row>
        <row r="9">
          <cell r="B9" t="str">
            <v>AG</v>
          </cell>
          <cell r="C9" t="str">
            <v>SIDS</v>
          </cell>
        </row>
        <row r="10">
          <cell r="B10" t="str">
            <v>BS</v>
          </cell>
          <cell r="C10" t="str">
            <v>SIDS</v>
          </cell>
        </row>
        <row r="11">
          <cell r="B11" t="str">
            <v>BB</v>
          </cell>
          <cell r="C11" t="str">
            <v>SIDS</v>
          </cell>
        </row>
        <row r="12">
          <cell r="B12" t="str">
            <v>BZ</v>
          </cell>
          <cell r="C12" t="str">
            <v>SIDS</v>
          </cell>
        </row>
        <row r="13">
          <cell r="B13" t="str">
            <v>CU</v>
          </cell>
          <cell r="C13" t="str">
            <v>SIDS</v>
          </cell>
        </row>
        <row r="14">
          <cell r="B14" t="str">
            <v>DM</v>
          </cell>
          <cell r="C14" t="str">
            <v>SIDS</v>
          </cell>
        </row>
        <row r="15">
          <cell r="B15" t="str">
            <v>DO</v>
          </cell>
          <cell r="C15" t="str">
            <v>SIDS</v>
          </cell>
        </row>
        <row r="16">
          <cell r="B16" t="str">
            <v>GD</v>
          </cell>
          <cell r="C16" t="str">
            <v>SIDS</v>
          </cell>
        </row>
        <row r="17">
          <cell r="B17" t="str">
            <v>GY</v>
          </cell>
          <cell r="C17" t="str">
            <v>SIDS</v>
          </cell>
        </row>
        <row r="18">
          <cell r="B18" t="str">
            <v>HT</v>
          </cell>
          <cell r="C18" t="str">
            <v>SIDS</v>
          </cell>
        </row>
        <row r="19">
          <cell r="B19" t="str">
            <v>JM</v>
          </cell>
          <cell r="C19" t="str">
            <v>SIDS</v>
          </cell>
        </row>
        <row r="20">
          <cell r="B20" t="str">
            <v>KN</v>
          </cell>
          <cell r="C20" t="str">
            <v>SIDS</v>
          </cell>
        </row>
        <row r="21">
          <cell r="B21" t="str">
            <v>LC</v>
          </cell>
          <cell r="C21" t="str">
            <v>SIDS</v>
          </cell>
        </row>
        <row r="22">
          <cell r="B22" t="str">
            <v>VC</v>
          </cell>
          <cell r="C22" t="str">
            <v>SIDS</v>
          </cell>
        </row>
        <row r="23">
          <cell r="B23" t="str">
            <v>SR</v>
          </cell>
          <cell r="C23" t="str">
            <v>SIDS</v>
          </cell>
        </row>
        <row r="24">
          <cell r="B24" t="str">
            <v>TT</v>
          </cell>
          <cell r="C24" t="str">
            <v>SIDS</v>
          </cell>
        </row>
        <row r="25">
          <cell r="B25" t="str">
            <v>FJ</v>
          </cell>
          <cell r="C25" t="str">
            <v>SIDS</v>
          </cell>
        </row>
        <row r="26">
          <cell r="B26" t="str">
            <v>KI</v>
          </cell>
          <cell r="C26" t="str">
            <v>SIDS</v>
          </cell>
        </row>
        <row r="27">
          <cell r="B27" t="str">
            <v>MH</v>
          </cell>
          <cell r="C27" t="str">
            <v>SIDS</v>
          </cell>
        </row>
        <row r="28">
          <cell r="B28" t="str">
            <v>FM</v>
          </cell>
          <cell r="C28" t="str">
            <v>SIDS</v>
          </cell>
        </row>
        <row r="29">
          <cell r="B29" t="str">
            <v>NR</v>
          </cell>
          <cell r="C29" t="str">
            <v>SIDS</v>
          </cell>
        </row>
        <row r="30">
          <cell r="B30" t="str">
            <v>PW</v>
          </cell>
          <cell r="C30" t="str">
            <v>SIDS</v>
          </cell>
        </row>
        <row r="31">
          <cell r="B31" t="str">
            <v>PG</v>
          </cell>
          <cell r="C31" t="str">
            <v>SIDS</v>
          </cell>
        </row>
        <row r="32">
          <cell r="B32" t="str">
            <v>WS</v>
          </cell>
          <cell r="C32" t="str">
            <v>SIDS</v>
          </cell>
        </row>
        <row r="33">
          <cell r="B33" t="str">
            <v>SB</v>
          </cell>
          <cell r="C33" t="str">
            <v>SIDS</v>
          </cell>
        </row>
        <row r="34">
          <cell r="B34" t="str">
            <v>TL</v>
          </cell>
          <cell r="C34" t="str">
            <v>SIDS</v>
          </cell>
        </row>
        <row r="35">
          <cell r="B35" t="str">
            <v>TO</v>
          </cell>
          <cell r="C35" t="str">
            <v>SIDS</v>
          </cell>
        </row>
        <row r="36">
          <cell r="B36" t="str">
            <v>TV</v>
          </cell>
          <cell r="C36" t="str">
            <v>SIDS</v>
          </cell>
        </row>
        <row r="37">
          <cell r="B37" t="str">
            <v>VU</v>
          </cell>
          <cell r="C37" t="str">
            <v>SIDS</v>
          </cell>
        </row>
        <row r="38">
          <cell r="B38" t="str">
            <v>AS</v>
          </cell>
          <cell r="C38" t="str">
            <v>SIDS</v>
          </cell>
        </row>
        <row r="39">
          <cell r="B39" t="str">
            <v>AI</v>
          </cell>
          <cell r="C39" t="str">
            <v>SIDS</v>
          </cell>
        </row>
        <row r="40">
          <cell r="B40" t="str">
            <v>AW</v>
          </cell>
          <cell r="C40" t="str">
            <v>SIDS</v>
          </cell>
        </row>
        <row r="41">
          <cell r="B41" t="str">
            <v>BM</v>
          </cell>
          <cell r="C41" t="str">
            <v>SIDS</v>
          </cell>
        </row>
        <row r="42">
          <cell r="B42" t="str">
            <v>VG</v>
          </cell>
          <cell r="C42" t="str">
            <v>SIDS</v>
          </cell>
        </row>
        <row r="43">
          <cell r="B43" t="str">
            <v>KY</v>
          </cell>
          <cell r="C43" t="str">
            <v>SIDS</v>
          </cell>
        </row>
        <row r="44">
          <cell r="B44" t="e">
            <v>#N/A</v>
          </cell>
          <cell r="C44" t="str">
            <v>SIDS</v>
          </cell>
        </row>
        <row r="45">
          <cell r="B45" t="str">
            <v>CK</v>
          </cell>
          <cell r="C45" t="str">
            <v>SIDS</v>
          </cell>
        </row>
        <row r="46">
          <cell r="B46" t="str">
            <v>CW</v>
          </cell>
          <cell r="C46" t="str">
            <v>SIDS</v>
          </cell>
        </row>
        <row r="47">
          <cell r="B47" t="str">
            <v>PF</v>
          </cell>
          <cell r="C47" t="str">
            <v>SIDS</v>
          </cell>
        </row>
        <row r="48">
          <cell r="B48" t="str">
            <v>GP</v>
          </cell>
          <cell r="C48" t="str">
            <v>SIDS</v>
          </cell>
        </row>
        <row r="49">
          <cell r="B49" t="str">
            <v>GU</v>
          </cell>
          <cell r="C49" t="str">
            <v>SIDS</v>
          </cell>
        </row>
        <row r="50">
          <cell r="B50" t="str">
            <v>MQ</v>
          </cell>
          <cell r="C50" t="str">
            <v>SIDS</v>
          </cell>
        </row>
        <row r="51">
          <cell r="B51" t="str">
            <v>MS</v>
          </cell>
          <cell r="C51" t="str">
            <v>SIDS</v>
          </cell>
        </row>
        <row r="52">
          <cell r="B52" t="str">
            <v>NC</v>
          </cell>
          <cell r="C52" t="str">
            <v>SIDS</v>
          </cell>
        </row>
        <row r="53">
          <cell r="B53" t="str">
            <v>NU</v>
          </cell>
          <cell r="C53" t="str">
            <v>SIDS</v>
          </cell>
        </row>
        <row r="54">
          <cell r="B54" t="str">
            <v>PR</v>
          </cell>
          <cell r="C54" t="str">
            <v>SIDS</v>
          </cell>
        </row>
        <row r="55">
          <cell r="B55" t="str">
            <v>SX</v>
          </cell>
          <cell r="C55" t="str">
            <v>SIDS</v>
          </cell>
        </row>
        <row r="56">
          <cell r="B56" t="str">
            <v>TC</v>
          </cell>
          <cell r="C56" t="str">
            <v>SIDS</v>
          </cell>
        </row>
        <row r="57">
          <cell r="B57" t="str">
            <v>VI</v>
          </cell>
          <cell r="C57" t="str">
            <v>SIDS</v>
          </cell>
        </row>
      </sheetData>
      <sheetData sheetId="7">
        <row r="1">
          <cell r="A1" t="str">
            <v>AF</v>
          </cell>
          <cell r="B1" t="str">
            <v>Afghanistan</v>
          </cell>
          <cell r="C1" t="str">
            <v>Extremely fragile</v>
          </cell>
        </row>
        <row r="2">
          <cell r="A2" t="str">
            <v>BI</v>
          </cell>
          <cell r="B2" t="str">
            <v>Burundi</v>
          </cell>
          <cell r="C2" t="str">
            <v>Extremely fragile</v>
          </cell>
        </row>
        <row r="3">
          <cell r="A3" t="str">
            <v>CF</v>
          </cell>
          <cell r="B3" t="str">
            <v>Central African Republic</v>
          </cell>
          <cell r="C3" t="str">
            <v>Extremely fragile</v>
          </cell>
        </row>
        <row r="4">
          <cell r="A4" t="str">
            <v>TD</v>
          </cell>
          <cell r="B4" t="str">
            <v>Chad</v>
          </cell>
          <cell r="C4" t="str">
            <v>Extremely fragile</v>
          </cell>
        </row>
        <row r="5">
          <cell r="A5" t="str">
            <v>CD</v>
          </cell>
          <cell r="B5" t="str">
            <v>Democratic Republic of the Congo</v>
          </cell>
          <cell r="C5" t="str">
            <v>Extremely fragile</v>
          </cell>
        </row>
        <row r="6">
          <cell r="A6" t="str">
            <v>ER</v>
          </cell>
          <cell r="B6" t="str">
            <v>Eritrea</v>
          </cell>
          <cell r="C6" t="str">
            <v>Extremely fragile</v>
          </cell>
        </row>
        <row r="7">
          <cell r="A7" t="str">
            <v>ET</v>
          </cell>
          <cell r="B7" t="str">
            <v>Ethiopia</v>
          </cell>
          <cell r="C7" t="str">
            <v>Extremely fragile</v>
          </cell>
        </row>
        <row r="8">
          <cell r="A8" t="str">
            <v>HT</v>
          </cell>
          <cell r="B8" t="str">
            <v>Haiti</v>
          </cell>
          <cell r="C8" t="str">
            <v>Extremely fragile</v>
          </cell>
        </row>
        <row r="9">
          <cell r="A9" t="str">
            <v>IQ</v>
          </cell>
          <cell r="B9" t="str">
            <v>Iraq</v>
          </cell>
          <cell r="C9" t="str">
            <v>Extremely fragile</v>
          </cell>
        </row>
        <row r="10">
          <cell r="A10" t="str">
            <v>ML</v>
          </cell>
          <cell r="B10" t="str">
            <v>Mali</v>
          </cell>
          <cell r="C10" t="str">
            <v>Extremely fragile</v>
          </cell>
        </row>
        <row r="11">
          <cell r="A11" t="str">
            <v>SO</v>
          </cell>
          <cell r="B11" t="str">
            <v>Somalia</v>
          </cell>
          <cell r="C11" t="str">
            <v>Extremely fragile</v>
          </cell>
        </row>
        <row r="12">
          <cell r="A12" t="str">
            <v>SS</v>
          </cell>
          <cell r="B12" t="str">
            <v>South Sudan</v>
          </cell>
          <cell r="C12" t="str">
            <v>Extremely fragile</v>
          </cell>
        </row>
        <row r="13">
          <cell r="A13" t="str">
            <v>SD</v>
          </cell>
          <cell r="B13" t="str">
            <v>Sudan</v>
          </cell>
          <cell r="C13" t="str">
            <v>Extremely fragile</v>
          </cell>
        </row>
        <row r="14">
          <cell r="A14" t="str">
            <v>SY</v>
          </cell>
          <cell r="B14" t="str">
            <v>Syria</v>
          </cell>
          <cell r="C14" t="str">
            <v>Extremely fragile</v>
          </cell>
        </row>
        <row r="15">
          <cell r="A15" t="str">
            <v>YE</v>
          </cell>
          <cell r="B15" t="str">
            <v>Yemen</v>
          </cell>
          <cell r="C15" t="str">
            <v>Extremely fragile</v>
          </cell>
        </row>
        <row r="16">
          <cell r="A16" t="str">
            <v>AO</v>
          </cell>
          <cell r="B16" t="str">
            <v>Angola</v>
          </cell>
          <cell r="C16" t="str">
            <v>Fragile</v>
          </cell>
        </row>
        <row r="17">
          <cell r="A17" t="str">
            <v>BD</v>
          </cell>
          <cell r="B17" t="str">
            <v>Bangladesh</v>
          </cell>
          <cell r="C17" t="str">
            <v>Fragile</v>
          </cell>
        </row>
        <row r="18">
          <cell r="A18" t="str">
            <v>BF</v>
          </cell>
          <cell r="B18" t="str">
            <v>Burkina Faso</v>
          </cell>
          <cell r="C18" t="str">
            <v>Fragile</v>
          </cell>
        </row>
        <row r="19">
          <cell r="A19" t="str">
            <v>KH</v>
          </cell>
          <cell r="B19" t="str">
            <v>Cambodia</v>
          </cell>
          <cell r="C19" t="str">
            <v>Fragile</v>
          </cell>
        </row>
        <row r="20">
          <cell r="A20" t="str">
            <v>CM</v>
          </cell>
          <cell r="B20" t="str">
            <v>Cameroon</v>
          </cell>
          <cell r="C20" t="str">
            <v>Fragile</v>
          </cell>
        </row>
        <row r="21">
          <cell r="A21" t="str">
            <v>KM</v>
          </cell>
          <cell r="B21" t="str">
            <v>Comoros</v>
          </cell>
          <cell r="C21" t="str">
            <v>Fragile</v>
          </cell>
        </row>
        <row r="22">
          <cell r="A22" t="str">
            <v>CG</v>
          </cell>
          <cell r="B22" t="str">
            <v>Congo</v>
          </cell>
          <cell r="C22" t="str">
            <v>Fragile</v>
          </cell>
        </row>
        <row r="23">
          <cell r="A23" t="str">
            <v>CI</v>
          </cell>
          <cell r="B23" t="str">
            <v>Côte d'Ivoire</v>
          </cell>
          <cell r="C23" t="str">
            <v>Fragile</v>
          </cell>
        </row>
        <row r="24">
          <cell r="A24" t="str">
            <v>EG</v>
          </cell>
          <cell r="B24" t="str">
            <v>Egypt</v>
          </cell>
          <cell r="C24" t="str">
            <v>Fragile</v>
          </cell>
        </row>
        <row r="25">
          <cell r="A25" t="str">
            <v>GM</v>
          </cell>
          <cell r="B25" t="str">
            <v>Gambia</v>
          </cell>
          <cell r="C25" t="str">
            <v>Fragile</v>
          </cell>
        </row>
        <row r="26">
          <cell r="A26" t="str">
            <v>GT</v>
          </cell>
          <cell r="B26" t="str">
            <v>Guatemala</v>
          </cell>
          <cell r="C26" t="str">
            <v>Fragile</v>
          </cell>
        </row>
        <row r="27">
          <cell r="A27" t="str">
            <v>GN</v>
          </cell>
          <cell r="B27" t="str">
            <v>Guinea</v>
          </cell>
          <cell r="C27" t="str">
            <v>Fragile</v>
          </cell>
        </row>
        <row r="28">
          <cell r="A28" t="str">
            <v>GW</v>
          </cell>
          <cell r="B28" t="str">
            <v>Guinea-Bissau</v>
          </cell>
          <cell r="C28" t="str">
            <v>Fragile</v>
          </cell>
        </row>
        <row r="29">
          <cell r="A29" t="str">
            <v>HN</v>
          </cell>
          <cell r="B29" t="str">
            <v>Honduras</v>
          </cell>
          <cell r="C29" t="str">
            <v>Fragile</v>
          </cell>
        </row>
        <row r="30">
          <cell r="A30" t="str">
            <v>KE</v>
          </cell>
          <cell r="B30" t="str">
            <v>Kenya</v>
          </cell>
          <cell r="C30" t="str">
            <v>Fragile</v>
          </cell>
        </row>
        <row r="31">
          <cell r="A31" t="str">
            <v>KP</v>
          </cell>
          <cell r="B31" t="str">
            <v>Democratic People's Republic of Korea</v>
          </cell>
          <cell r="C31" t="str">
            <v>Fragile</v>
          </cell>
        </row>
        <row r="32">
          <cell r="A32" t="str">
            <v>LA</v>
          </cell>
          <cell r="B32" t="str">
            <v>Lao PDR</v>
          </cell>
          <cell r="C32" t="str">
            <v>Fragile</v>
          </cell>
        </row>
        <row r="33">
          <cell r="A33" t="str">
            <v>LS</v>
          </cell>
          <cell r="B33" t="str">
            <v>Lesotho</v>
          </cell>
          <cell r="C33" t="str">
            <v>Fragile</v>
          </cell>
        </row>
        <row r="34">
          <cell r="A34" t="str">
            <v>LR</v>
          </cell>
          <cell r="B34" t="str">
            <v>Liberia</v>
          </cell>
          <cell r="C34" t="str">
            <v>Fragile</v>
          </cell>
        </row>
        <row r="35">
          <cell r="A35" t="str">
            <v>LY</v>
          </cell>
          <cell r="B35" t="str">
            <v>Libya</v>
          </cell>
          <cell r="C35" t="str">
            <v>Fragile</v>
          </cell>
        </row>
        <row r="36">
          <cell r="A36" t="str">
            <v>MG</v>
          </cell>
          <cell r="B36" t="str">
            <v>Madagascar</v>
          </cell>
          <cell r="C36" t="str">
            <v>Fragile</v>
          </cell>
        </row>
        <row r="37">
          <cell r="A37" t="str">
            <v>MW</v>
          </cell>
          <cell r="B37" t="str">
            <v>Malawi</v>
          </cell>
          <cell r="C37" t="str">
            <v>Fragile</v>
          </cell>
        </row>
        <row r="38">
          <cell r="A38" t="str">
            <v>MR</v>
          </cell>
          <cell r="B38" t="str">
            <v>Mauritania</v>
          </cell>
          <cell r="C38" t="str">
            <v>Fragile</v>
          </cell>
        </row>
        <row r="39">
          <cell r="A39" t="str">
            <v>MZ</v>
          </cell>
          <cell r="B39" t="str">
            <v>Mozambique</v>
          </cell>
          <cell r="C39" t="str">
            <v>Fragile</v>
          </cell>
        </row>
        <row r="40">
          <cell r="A40" t="str">
            <v>MM</v>
          </cell>
          <cell r="B40" t="str">
            <v>Myanmar</v>
          </cell>
          <cell r="C40" t="str">
            <v>Fragile</v>
          </cell>
        </row>
        <row r="41">
          <cell r="A41" t="str">
            <v>NE</v>
          </cell>
          <cell r="B41" t="str">
            <v>Niger</v>
          </cell>
          <cell r="C41" t="str">
            <v>Fragile</v>
          </cell>
        </row>
        <row r="42">
          <cell r="A42" t="str">
            <v>NG</v>
          </cell>
          <cell r="B42" t="str">
            <v>Nigeria</v>
          </cell>
          <cell r="C42" t="str">
            <v>Fragile</v>
          </cell>
        </row>
        <row r="43">
          <cell r="A43" t="str">
            <v>PK</v>
          </cell>
          <cell r="B43" t="str">
            <v>Pakistan</v>
          </cell>
          <cell r="C43" t="str">
            <v>Fragile</v>
          </cell>
        </row>
        <row r="44">
          <cell r="A44" t="str">
            <v>PG</v>
          </cell>
          <cell r="B44" t="str">
            <v>Papua New Guinea</v>
          </cell>
          <cell r="C44" t="str">
            <v>Fragile</v>
          </cell>
        </row>
        <row r="45">
          <cell r="A45" t="str">
            <v>RW</v>
          </cell>
          <cell r="B45" t="str">
            <v>Rwanda</v>
          </cell>
          <cell r="C45" t="str">
            <v>Fragile</v>
          </cell>
        </row>
        <row r="46">
          <cell r="A46" t="str">
            <v>SL</v>
          </cell>
          <cell r="B46" t="str">
            <v>Sierra Leone</v>
          </cell>
          <cell r="C46" t="str">
            <v>Fragile</v>
          </cell>
        </row>
        <row r="47">
          <cell r="A47" t="str">
            <v>SB</v>
          </cell>
          <cell r="B47" t="str">
            <v>Solomon Islands</v>
          </cell>
          <cell r="C47" t="str">
            <v>Fragile</v>
          </cell>
        </row>
        <row r="48">
          <cell r="A48" t="str">
            <v>SZ</v>
          </cell>
          <cell r="B48" t="str">
            <v>Swaziland</v>
          </cell>
          <cell r="C48" t="str">
            <v>Fragile</v>
          </cell>
        </row>
        <row r="49">
          <cell r="A49" t="str">
            <v>TJ</v>
          </cell>
          <cell r="B49" t="str">
            <v>Tajikistan</v>
          </cell>
          <cell r="C49" t="str">
            <v>Fragile</v>
          </cell>
        </row>
        <row r="50">
          <cell r="A50" t="str">
            <v>TZ</v>
          </cell>
          <cell r="B50" t="str">
            <v>Tanzania</v>
          </cell>
          <cell r="C50" t="str">
            <v>Fragile</v>
          </cell>
        </row>
        <row r="51">
          <cell r="A51" t="str">
            <v>TL</v>
          </cell>
          <cell r="B51" t="str">
            <v>Timor-Leste</v>
          </cell>
          <cell r="C51" t="str">
            <v>Fragile</v>
          </cell>
        </row>
        <row r="52">
          <cell r="A52" t="str">
            <v>UG</v>
          </cell>
          <cell r="B52" t="str">
            <v>Uganda</v>
          </cell>
          <cell r="C52" t="str">
            <v>Fragile</v>
          </cell>
        </row>
        <row r="53">
          <cell r="A53" t="str">
            <v>VE</v>
          </cell>
          <cell r="B53" t="str">
            <v>Venezuela</v>
          </cell>
          <cell r="C53" t="str">
            <v>Fragile</v>
          </cell>
        </row>
        <row r="54">
          <cell r="A54" t="str">
            <v>PS</v>
          </cell>
          <cell r="B54" t="str">
            <v>West Bank and Gaza Strip</v>
          </cell>
          <cell r="C54" t="str">
            <v>Fragile</v>
          </cell>
        </row>
        <row r="55">
          <cell r="A55" t="str">
            <v>ZM</v>
          </cell>
          <cell r="B55" t="str">
            <v>Zambia</v>
          </cell>
          <cell r="C55" t="str">
            <v>Fragile</v>
          </cell>
        </row>
        <row r="56">
          <cell r="A56" t="str">
            <v>ZW</v>
          </cell>
          <cell r="B56" t="str">
            <v>Zimbabwe</v>
          </cell>
          <cell r="C56" t="str">
            <v>Fragile</v>
          </cell>
        </row>
        <row r="57">
          <cell r="A57" t="str">
            <v>AL</v>
          </cell>
          <cell r="B57" t="str">
            <v>Albania</v>
          </cell>
          <cell r="C57" t="str">
            <v>Not Fragile</v>
          </cell>
        </row>
        <row r="58">
          <cell r="A58" t="str">
            <v>DZ</v>
          </cell>
          <cell r="B58" t="str">
            <v>Algeria</v>
          </cell>
          <cell r="C58" t="str">
            <v>Not Fragile</v>
          </cell>
        </row>
        <row r="59">
          <cell r="A59" t="str">
            <v>AG</v>
          </cell>
          <cell r="B59" t="str">
            <v>Antigua and Barbuda</v>
          </cell>
          <cell r="C59" t="str">
            <v>Not Fragile</v>
          </cell>
        </row>
        <row r="60">
          <cell r="A60" t="str">
            <v>AR</v>
          </cell>
          <cell r="B60" t="str">
            <v>Argentina</v>
          </cell>
          <cell r="C60" t="str">
            <v>Not Fragile</v>
          </cell>
        </row>
        <row r="61">
          <cell r="A61" t="str">
            <v>AM</v>
          </cell>
          <cell r="B61" t="str">
            <v>Armenia</v>
          </cell>
          <cell r="C61" t="str">
            <v>Not Fragile</v>
          </cell>
        </row>
        <row r="62">
          <cell r="A62" t="str">
            <v>AZ</v>
          </cell>
          <cell r="B62" t="str">
            <v>Azerbaijan</v>
          </cell>
          <cell r="C62" t="str">
            <v>Not Fragile</v>
          </cell>
        </row>
        <row r="63">
          <cell r="A63" t="str">
            <v>BY</v>
          </cell>
          <cell r="B63" t="str">
            <v>Belarus</v>
          </cell>
          <cell r="C63" t="str">
            <v>Not Fragile</v>
          </cell>
        </row>
        <row r="64">
          <cell r="A64" t="str">
            <v>BZ</v>
          </cell>
          <cell r="B64" t="str">
            <v>Belize</v>
          </cell>
          <cell r="C64" t="str">
            <v>Not Fragile</v>
          </cell>
        </row>
        <row r="65">
          <cell r="A65" t="str">
            <v>BJ</v>
          </cell>
          <cell r="B65" t="str">
            <v>Benin</v>
          </cell>
          <cell r="C65" t="str">
            <v>Not Fragile</v>
          </cell>
        </row>
        <row r="66">
          <cell r="A66" t="str">
            <v>BT</v>
          </cell>
          <cell r="B66" t="str">
            <v>Bhutan</v>
          </cell>
          <cell r="C66" t="str">
            <v>Not Fragile</v>
          </cell>
        </row>
        <row r="67">
          <cell r="A67" t="str">
            <v>BO</v>
          </cell>
          <cell r="B67" t="str">
            <v>Bolivia</v>
          </cell>
          <cell r="C67" t="str">
            <v>Not Fragile</v>
          </cell>
        </row>
        <row r="68">
          <cell r="A68" t="str">
            <v>BA</v>
          </cell>
          <cell r="B68" t="str">
            <v>Bosnia and Herzegovina</v>
          </cell>
          <cell r="C68" t="str">
            <v>Not Fragile</v>
          </cell>
        </row>
        <row r="69">
          <cell r="A69" t="str">
            <v>BW</v>
          </cell>
          <cell r="B69" t="str">
            <v>Botswana</v>
          </cell>
          <cell r="C69" t="str">
            <v>Not Fragile</v>
          </cell>
        </row>
        <row r="70">
          <cell r="A70" t="str">
            <v>BR</v>
          </cell>
          <cell r="B70" t="str">
            <v>Brazil</v>
          </cell>
          <cell r="C70" t="str">
            <v>Not Fragile</v>
          </cell>
        </row>
        <row r="71">
          <cell r="A71" t="str">
            <v>CV</v>
          </cell>
          <cell r="B71" t="str">
            <v>Cape Verde</v>
          </cell>
          <cell r="C71" t="str">
            <v>Not Fragile</v>
          </cell>
        </row>
        <row r="72">
          <cell r="A72" t="str">
            <v>CL</v>
          </cell>
          <cell r="B72" t="str">
            <v>Chile</v>
          </cell>
          <cell r="C72" t="str">
            <v>Not Fragile</v>
          </cell>
        </row>
        <row r="73">
          <cell r="A73" t="str">
            <v>CN</v>
          </cell>
          <cell r="B73" t="str">
            <v>China</v>
          </cell>
          <cell r="C73" t="str">
            <v>Not Fragile</v>
          </cell>
        </row>
        <row r="74">
          <cell r="A74" t="str">
            <v>CO</v>
          </cell>
          <cell r="B74" t="str">
            <v>Colombia</v>
          </cell>
          <cell r="C74" t="str">
            <v>Not Fragile</v>
          </cell>
        </row>
        <row r="75">
          <cell r="A75" t="str">
            <v>CK</v>
          </cell>
          <cell r="B75" t="str">
            <v>Cook Islands</v>
          </cell>
          <cell r="C75" t="str">
            <v>Not Fragile</v>
          </cell>
        </row>
        <row r="76">
          <cell r="A76" t="str">
            <v>CR</v>
          </cell>
          <cell r="B76" t="str">
            <v>Costa Rica</v>
          </cell>
          <cell r="C76" t="str">
            <v>Not Fragile</v>
          </cell>
        </row>
        <row r="77">
          <cell r="A77" t="str">
            <v>CU</v>
          </cell>
          <cell r="B77" t="str">
            <v>Cuba</v>
          </cell>
          <cell r="C77" t="str">
            <v>Not Fragile</v>
          </cell>
        </row>
        <row r="78">
          <cell r="A78" t="str">
            <v>DJ</v>
          </cell>
          <cell r="B78" t="str">
            <v>Djibouti</v>
          </cell>
          <cell r="C78" t="str">
            <v>Not Fragile</v>
          </cell>
        </row>
        <row r="79">
          <cell r="A79" t="str">
            <v>DM</v>
          </cell>
          <cell r="B79" t="str">
            <v>Dominica</v>
          </cell>
          <cell r="C79" t="str">
            <v>Not Fragile</v>
          </cell>
        </row>
        <row r="80">
          <cell r="A80" t="str">
            <v>DO</v>
          </cell>
          <cell r="B80" t="str">
            <v>Dominican Republic</v>
          </cell>
          <cell r="C80" t="str">
            <v>Not Fragile</v>
          </cell>
        </row>
        <row r="81">
          <cell r="A81" t="str">
            <v>EC</v>
          </cell>
          <cell r="B81" t="str">
            <v>Ecuador</v>
          </cell>
          <cell r="C81" t="str">
            <v>Not Fragile</v>
          </cell>
        </row>
        <row r="82">
          <cell r="A82" t="str">
            <v>SV</v>
          </cell>
          <cell r="B82" t="str">
            <v>El Salvador</v>
          </cell>
          <cell r="C82" t="str">
            <v>Not Fragile</v>
          </cell>
        </row>
        <row r="83">
          <cell r="A83" t="str">
            <v>GQ</v>
          </cell>
          <cell r="B83" t="str">
            <v>Equatorial Guinea</v>
          </cell>
          <cell r="C83" t="str">
            <v>Not Fragile</v>
          </cell>
        </row>
        <row r="84">
          <cell r="A84" t="str">
            <v>FJ</v>
          </cell>
          <cell r="B84" t="str">
            <v>Fiji</v>
          </cell>
          <cell r="C84" t="str">
            <v>Not Fragile</v>
          </cell>
        </row>
        <row r="85">
          <cell r="A85" t="str">
            <v>GA</v>
          </cell>
          <cell r="B85" t="str">
            <v>Gabon</v>
          </cell>
          <cell r="C85" t="str">
            <v>Not Fragile</v>
          </cell>
        </row>
        <row r="86">
          <cell r="A86" t="str">
            <v>GE</v>
          </cell>
          <cell r="B86" t="str">
            <v>Georgia</v>
          </cell>
          <cell r="C86" t="str">
            <v>Not Fragile</v>
          </cell>
        </row>
        <row r="87">
          <cell r="A87" t="str">
            <v>GH</v>
          </cell>
          <cell r="B87" t="str">
            <v>Ghana</v>
          </cell>
          <cell r="C87" t="str">
            <v>Not Fragile</v>
          </cell>
        </row>
        <row r="88">
          <cell r="A88" t="str">
            <v>GD</v>
          </cell>
          <cell r="B88" t="str">
            <v>Grenada</v>
          </cell>
          <cell r="C88" t="str">
            <v>Not Fragile</v>
          </cell>
        </row>
        <row r="89">
          <cell r="A89" t="str">
            <v>GY</v>
          </cell>
          <cell r="B89" t="str">
            <v>Guyana</v>
          </cell>
          <cell r="C89" t="str">
            <v>Not Fragile</v>
          </cell>
        </row>
        <row r="90">
          <cell r="A90" t="str">
            <v>IN</v>
          </cell>
          <cell r="B90" t="str">
            <v>India</v>
          </cell>
          <cell r="C90" t="str">
            <v>Not Fragile</v>
          </cell>
        </row>
        <row r="91">
          <cell r="A91" t="str">
            <v>ID</v>
          </cell>
          <cell r="B91" t="str">
            <v>Indonesia</v>
          </cell>
          <cell r="C91" t="str">
            <v>Not Fragile</v>
          </cell>
        </row>
        <row r="92">
          <cell r="A92" t="str">
            <v>IR</v>
          </cell>
          <cell r="B92" t="str">
            <v>Iran</v>
          </cell>
          <cell r="C92" t="str">
            <v>Not Fragile</v>
          </cell>
        </row>
        <row r="93">
          <cell r="A93" t="str">
            <v>JM</v>
          </cell>
          <cell r="B93" t="str">
            <v>Jamaica</v>
          </cell>
          <cell r="C93" t="str">
            <v>Not Fragile</v>
          </cell>
        </row>
        <row r="94">
          <cell r="A94" t="str">
            <v>JO</v>
          </cell>
          <cell r="B94" t="str">
            <v>Jordan</v>
          </cell>
          <cell r="C94" t="str">
            <v>Not Fragile</v>
          </cell>
        </row>
        <row r="95">
          <cell r="A95" t="str">
            <v>KZ</v>
          </cell>
          <cell r="B95" t="str">
            <v>Kazakhstan</v>
          </cell>
          <cell r="C95" t="str">
            <v>Not Fragile</v>
          </cell>
        </row>
        <row r="96">
          <cell r="A96" t="str">
            <v>KI</v>
          </cell>
          <cell r="B96" t="str">
            <v>Kiribati</v>
          </cell>
          <cell r="C96" t="str">
            <v>Not Fragile</v>
          </cell>
        </row>
        <row r="97">
          <cell r="A97" t="str">
            <v>XK</v>
          </cell>
          <cell r="B97" t="str">
            <v>Kosovo</v>
          </cell>
          <cell r="C97" t="str">
            <v>Not Fragile</v>
          </cell>
        </row>
        <row r="98">
          <cell r="A98" t="str">
            <v>KG</v>
          </cell>
          <cell r="B98" t="str">
            <v>Kyrgyzstan</v>
          </cell>
          <cell r="C98" t="str">
            <v>Not Fragile</v>
          </cell>
        </row>
        <row r="99">
          <cell r="A99" t="str">
            <v>LB</v>
          </cell>
          <cell r="B99" t="str">
            <v>Lebanon</v>
          </cell>
          <cell r="C99" t="str">
            <v>Not Fragile</v>
          </cell>
        </row>
        <row r="100">
          <cell r="A100" t="str">
            <v>MK</v>
          </cell>
          <cell r="B100" t="str">
            <v>Macedonia</v>
          </cell>
          <cell r="C100" t="str">
            <v>Not Fragile</v>
          </cell>
        </row>
        <row r="101">
          <cell r="A101" t="str">
            <v>MY</v>
          </cell>
          <cell r="B101" t="str">
            <v>Malaysia</v>
          </cell>
          <cell r="C101" t="str">
            <v>Not Fragile</v>
          </cell>
        </row>
        <row r="102">
          <cell r="A102" t="str">
            <v>MV</v>
          </cell>
          <cell r="B102" t="str">
            <v>Maldives</v>
          </cell>
          <cell r="C102" t="str">
            <v>Not Fragile</v>
          </cell>
        </row>
        <row r="103">
          <cell r="A103" t="str">
            <v>MH</v>
          </cell>
          <cell r="B103" t="str">
            <v>Marshall Islands</v>
          </cell>
          <cell r="C103" t="str">
            <v>Not Fragile</v>
          </cell>
        </row>
        <row r="104">
          <cell r="A104" t="str">
            <v>MU</v>
          </cell>
          <cell r="B104" t="str">
            <v>Mauritius</v>
          </cell>
          <cell r="C104" t="str">
            <v>Not Fragile</v>
          </cell>
        </row>
        <row r="105">
          <cell r="A105" t="str">
            <v>MX</v>
          </cell>
          <cell r="B105" t="str">
            <v>Mexico</v>
          </cell>
          <cell r="C105" t="str">
            <v>Not Fragile</v>
          </cell>
        </row>
        <row r="106">
          <cell r="A106" t="str">
            <v>FM</v>
          </cell>
          <cell r="B106" t="str">
            <v>Micronesia, Federated States of</v>
          </cell>
          <cell r="C106" t="str">
            <v>Not Fragile</v>
          </cell>
        </row>
        <row r="107">
          <cell r="A107" t="str">
            <v>MD</v>
          </cell>
          <cell r="B107" t="str">
            <v>Moldova</v>
          </cell>
          <cell r="C107" t="str">
            <v>Not Fragile</v>
          </cell>
        </row>
        <row r="108">
          <cell r="A108" t="str">
            <v>MN</v>
          </cell>
          <cell r="B108" t="str">
            <v>Mongolia</v>
          </cell>
          <cell r="C108" t="str">
            <v>Not Fragile</v>
          </cell>
        </row>
        <row r="109">
          <cell r="A109" t="str">
            <v>ME</v>
          </cell>
          <cell r="B109" t="str">
            <v>Montenegro</v>
          </cell>
          <cell r="C109" t="str">
            <v>Not Fragile</v>
          </cell>
        </row>
        <row r="110">
          <cell r="A110" t="str">
            <v>MS</v>
          </cell>
          <cell r="B110" t="str">
            <v>Montserrat</v>
          </cell>
          <cell r="C110" t="str">
            <v>Not Fragile</v>
          </cell>
        </row>
        <row r="111">
          <cell r="A111" t="str">
            <v>MA</v>
          </cell>
          <cell r="B111" t="str">
            <v>Morocco</v>
          </cell>
          <cell r="C111" t="str">
            <v>Not Fragile</v>
          </cell>
        </row>
        <row r="112">
          <cell r="A112" t="str">
            <v>NA</v>
          </cell>
          <cell r="B112" t="str">
            <v>Namibia</v>
          </cell>
          <cell r="C112" t="str">
            <v>Not Fragile</v>
          </cell>
        </row>
        <row r="113">
          <cell r="A113" t="str">
            <v>NR</v>
          </cell>
          <cell r="B113" t="str">
            <v>Nauru</v>
          </cell>
          <cell r="C113" t="str">
            <v>Not Fragile</v>
          </cell>
        </row>
        <row r="114">
          <cell r="A114" t="str">
            <v>NP</v>
          </cell>
          <cell r="B114" t="str">
            <v>Nepal</v>
          </cell>
          <cell r="C114" t="str">
            <v>Not Fragile</v>
          </cell>
        </row>
        <row r="115">
          <cell r="A115" t="str">
            <v>NI</v>
          </cell>
          <cell r="B115" t="str">
            <v>Nicaragua</v>
          </cell>
          <cell r="C115" t="str">
            <v>Not Fragile</v>
          </cell>
        </row>
        <row r="116">
          <cell r="A116" t="str">
            <v>NU</v>
          </cell>
          <cell r="B116" t="str">
            <v>Niue</v>
          </cell>
          <cell r="C116" t="str">
            <v>Not Fragile</v>
          </cell>
        </row>
        <row r="117">
          <cell r="A117" t="str">
            <v>PW</v>
          </cell>
          <cell r="B117" t="str">
            <v>Palau</v>
          </cell>
          <cell r="C117" t="str">
            <v>Not Fragile</v>
          </cell>
        </row>
        <row r="118">
          <cell r="A118" t="str">
            <v>PA</v>
          </cell>
          <cell r="B118" t="str">
            <v>Panama</v>
          </cell>
          <cell r="C118" t="str">
            <v>Not Fragile</v>
          </cell>
        </row>
        <row r="119">
          <cell r="A119" t="str">
            <v>PY</v>
          </cell>
          <cell r="B119" t="str">
            <v>Paraguay</v>
          </cell>
          <cell r="C119" t="str">
            <v>Not Fragile</v>
          </cell>
        </row>
        <row r="120">
          <cell r="A120" t="str">
            <v>PE</v>
          </cell>
          <cell r="B120" t="str">
            <v>Peru</v>
          </cell>
          <cell r="C120" t="str">
            <v>Not Fragile</v>
          </cell>
        </row>
        <row r="121">
          <cell r="A121" t="str">
            <v>PH</v>
          </cell>
          <cell r="B121" t="str">
            <v>Philippines</v>
          </cell>
          <cell r="C121" t="str">
            <v>Not Fragile</v>
          </cell>
        </row>
        <row r="122">
          <cell r="A122" t="str">
            <v>WS</v>
          </cell>
          <cell r="B122" t="str">
            <v>Samoa</v>
          </cell>
          <cell r="C122" t="str">
            <v>Not Fragile</v>
          </cell>
        </row>
        <row r="123">
          <cell r="A123" t="str">
            <v>ST</v>
          </cell>
          <cell r="B123" t="str">
            <v>Sao Tome and Principe</v>
          </cell>
          <cell r="C123" t="str">
            <v>Not Fragile</v>
          </cell>
        </row>
        <row r="124">
          <cell r="A124" t="str">
            <v>SN</v>
          </cell>
          <cell r="B124" t="str">
            <v>Senegal</v>
          </cell>
          <cell r="C124" t="str">
            <v>Not Fragile</v>
          </cell>
        </row>
        <row r="125">
          <cell r="A125" t="str">
            <v>RS</v>
          </cell>
          <cell r="B125" t="str">
            <v>Serbia</v>
          </cell>
          <cell r="C125" t="str">
            <v>Not Fragile</v>
          </cell>
        </row>
        <row r="126">
          <cell r="A126" t="str">
            <v>SC</v>
          </cell>
          <cell r="B126" t="str">
            <v>Seychelles</v>
          </cell>
          <cell r="C126" t="str">
            <v>Not Fragile</v>
          </cell>
        </row>
        <row r="127">
          <cell r="A127" t="str">
            <v>ZA</v>
          </cell>
          <cell r="B127" t="str">
            <v>South Africa</v>
          </cell>
          <cell r="C127" t="str">
            <v>Not Fragile</v>
          </cell>
        </row>
        <row r="128">
          <cell r="A128" t="str">
            <v>LK</v>
          </cell>
          <cell r="B128" t="str">
            <v>Sri Lanka</v>
          </cell>
          <cell r="C128" t="str">
            <v>Not Fragile</v>
          </cell>
        </row>
        <row r="129">
          <cell r="A129" t="str">
            <v>SH</v>
          </cell>
          <cell r="B129" t="str">
            <v>Saint Helena</v>
          </cell>
          <cell r="C129" t="str">
            <v>Not Fragile</v>
          </cell>
        </row>
        <row r="130">
          <cell r="A130" t="str">
            <v>LC</v>
          </cell>
          <cell r="B130" t="str">
            <v>Saint Lucia</v>
          </cell>
          <cell r="C130" t="str">
            <v>Not Fragile</v>
          </cell>
        </row>
        <row r="131">
          <cell r="A131" t="str">
            <v>VC</v>
          </cell>
          <cell r="B131" t="str">
            <v>Saint Vincent and Grenadines</v>
          </cell>
          <cell r="C131" t="str">
            <v>Not Fragile</v>
          </cell>
        </row>
        <row r="132">
          <cell r="A132" t="str">
            <v>SR</v>
          </cell>
          <cell r="B132" t="str">
            <v>Suriname</v>
          </cell>
          <cell r="C132" t="str">
            <v>Not Fragile</v>
          </cell>
        </row>
        <row r="133">
          <cell r="A133" t="str">
            <v>TH</v>
          </cell>
          <cell r="B133" t="str">
            <v>Thailand</v>
          </cell>
          <cell r="C133" t="str">
            <v>Not Fragile</v>
          </cell>
        </row>
        <row r="134">
          <cell r="A134" t="str">
            <v>TG</v>
          </cell>
          <cell r="B134" t="str">
            <v>Togo</v>
          </cell>
          <cell r="C134" t="str">
            <v>Not Fragile</v>
          </cell>
        </row>
        <row r="135">
          <cell r="A135" t="str">
            <v>TK</v>
          </cell>
          <cell r="B135" t="str">
            <v>Tokelau</v>
          </cell>
          <cell r="C135" t="str">
            <v>Not Fragile</v>
          </cell>
        </row>
        <row r="136">
          <cell r="A136" t="str">
            <v>TO</v>
          </cell>
          <cell r="B136" t="str">
            <v>Tonga</v>
          </cell>
          <cell r="C136" t="str">
            <v>Not Fragile</v>
          </cell>
        </row>
        <row r="137">
          <cell r="A137" t="str">
            <v>TN</v>
          </cell>
          <cell r="B137" t="str">
            <v>Tunisia</v>
          </cell>
          <cell r="C137" t="str">
            <v>Not Fragile</v>
          </cell>
        </row>
        <row r="138">
          <cell r="A138" t="str">
            <v>TR</v>
          </cell>
          <cell r="B138" t="str">
            <v>Turkey</v>
          </cell>
          <cell r="C138" t="str">
            <v>Not Fragile</v>
          </cell>
        </row>
        <row r="139">
          <cell r="A139" t="str">
            <v>TM</v>
          </cell>
          <cell r="B139" t="str">
            <v>Turkmenistan</v>
          </cell>
          <cell r="C139" t="str">
            <v>Not Fragile</v>
          </cell>
        </row>
        <row r="140">
          <cell r="A140" t="str">
            <v>TV</v>
          </cell>
          <cell r="B140" t="str">
            <v>Tuvalu</v>
          </cell>
          <cell r="C140" t="str">
            <v>Not Fragile</v>
          </cell>
        </row>
        <row r="141">
          <cell r="A141" t="str">
            <v>UA</v>
          </cell>
          <cell r="B141" t="str">
            <v>Ukraine</v>
          </cell>
          <cell r="C141" t="str">
            <v>Not Fragile</v>
          </cell>
        </row>
        <row r="142">
          <cell r="A142" t="str">
            <v>UY</v>
          </cell>
          <cell r="B142" t="str">
            <v>Uruguay</v>
          </cell>
          <cell r="C142" t="str">
            <v>Not Fragile</v>
          </cell>
        </row>
        <row r="143">
          <cell r="A143" t="str">
            <v>UZ</v>
          </cell>
          <cell r="B143" t="str">
            <v>Uzbekistan</v>
          </cell>
          <cell r="C143" t="str">
            <v>Not Fragile</v>
          </cell>
        </row>
        <row r="144">
          <cell r="A144" t="str">
            <v>VU</v>
          </cell>
          <cell r="B144" t="str">
            <v>Vanuatu</v>
          </cell>
          <cell r="C144" t="str">
            <v>Not Fragile</v>
          </cell>
        </row>
        <row r="145">
          <cell r="A145" t="str">
            <v>VN</v>
          </cell>
          <cell r="B145" t="str">
            <v>Viet Nam</v>
          </cell>
          <cell r="C145" t="str">
            <v>Not Fragile</v>
          </cell>
        </row>
        <row r="146">
          <cell r="A146" t="str">
            <v>WF</v>
          </cell>
          <cell r="B146" t="str">
            <v>Wallis and Futuna Islands</v>
          </cell>
          <cell r="C146" t="str">
            <v>Not Fragile</v>
          </cell>
        </row>
      </sheetData>
      <sheetData sheetId="8">
        <row r="1">
          <cell r="B1" t="str">
            <v>AU</v>
          </cell>
          <cell r="C1" t="str">
            <v>DAC</v>
          </cell>
        </row>
        <row r="2">
          <cell r="B2" t="str">
            <v>AT</v>
          </cell>
          <cell r="C2" t="str">
            <v>DAC</v>
          </cell>
        </row>
        <row r="3">
          <cell r="B3" t="str">
            <v>BE</v>
          </cell>
          <cell r="C3" t="str">
            <v>DAC</v>
          </cell>
        </row>
        <row r="4">
          <cell r="B4" t="str">
            <v>CA</v>
          </cell>
          <cell r="C4" t="str">
            <v>DAC</v>
          </cell>
        </row>
        <row r="5">
          <cell r="B5" t="str">
            <v>CZ</v>
          </cell>
          <cell r="C5" t="str">
            <v>DAC</v>
          </cell>
        </row>
        <row r="6">
          <cell r="B6" t="str">
            <v>DK</v>
          </cell>
          <cell r="C6" t="str">
            <v>DAC</v>
          </cell>
        </row>
        <row r="7">
          <cell r="B7" t="str">
            <v>FI</v>
          </cell>
          <cell r="C7" t="str">
            <v>DAC</v>
          </cell>
        </row>
        <row r="8">
          <cell r="B8" t="str">
            <v>FR</v>
          </cell>
          <cell r="C8" t="str">
            <v>DAC</v>
          </cell>
        </row>
        <row r="9">
          <cell r="B9" t="str">
            <v>DE</v>
          </cell>
          <cell r="C9" t="str">
            <v>DAC</v>
          </cell>
        </row>
        <row r="10">
          <cell r="B10" t="str">
            <v>GR</v>
          </cell>
          <cell r="C10" t="str">
            <v>DAC</v>
          </cell>
        </row>
        <row r="11">
          <cell r="B11" t="str">
            <v>HU</v>
          </cell>
          <cell r="C11" t="str">
            <v>DAC</v>
          </cell>
        </row>
        <row r="12">
          <cell r="B12" t="str">
            <v>IS</v>
          </cell>
          <cell r="C12" t="str">
            <v>DAC</v>
          </cell>
        </row>
        <row r="13">
          <cell r="B13" t="str">
            <v>IE</v>
          </cell>
          <cell r="C13" t="str">
            <v>DAC</v>
          </cell>
        </row>
        <row r="14">
          <cell r="B14" t="str">
            <v>IT</v>
          </cell>
          <cell r="C14" t="str">
            <v>DAC</v>
          </cell>
        </row>
        <row r="15">
          <cell r="B15" t="str">
            <v>JP</v>
          </cell>
          <cell r="C15" t="str">
            <v>DAC</v>
          </cell>
        </row>
        <row r="16">
          <cell r="B16" t="str">
            <v>KR</v>
          </cell>
          <cell r="C16" t="str">
            <v>DAC</v>
          </cell>
        </row>
        <row r="17">
          <cell r="B17" t="str">
            <v>LU</v>
          </cell>
          <cell r="C17" t="str">
            <v>DAC</v>
          </cell>
        </row>
        <row r="18">
          <cell r="B18" t="str">
            <v>NL</v>
          </cell>
          <cell r="C18" t="str">
            <v>DAC</v>
          </cell>
        </row>
        <row r="19">
          <cell r="B19" t="str">
            <v>NZ</v>
          </cell>
          <cell r="C19" t="str">
            <v>DAC</v>
          </cell>
        </row>
        <row r="20">
          <cell r="B20" t="str">
            <v>NO</v>
          </cell>
          <cell r="C20" t="str">
            <v>DAC</v>
          </cell>
        </row>
        <row r="21">
          <cell r="B21" t="str">
            <v>PL</v>
          </cell>
          <cell r="C21" t="str">
            <v>DAC</v>
          </cell>
        </row>
        <row r="22">
          <cell r="B22" t="str">
            <v>PT</v>
          </cell>
          <cell r="C22" t="str">
            <v>DAC</v>
          </cell>
        </row>
        <row r="23">
          <cell r="B23" t="str">
            <v>SK</v>
          </cell>
          <cell r="C23" t="str">
            <v>DAC</v>
          </cell>
        </row>
        <row r="24">
          <cell r="B24" t="str">
            <v>SI</v>
          </cell>
          <cell r="C24" t="str">
            <v>DAC</v>
          </cell>
        </row>
        <row r="25">
          <cell r="B25" t="str">
            <v>ES</v>
          </cell>
          <cell r="C25" t="str">
            <v>DAC</v>
          </cell>
        </row>
        <row r="26">
          <cell r="B26" t="str">
            <v>SE</v>
          </cell>
          <cell r="C26" t="str">
            <v>DAC</v>
          </cell>
        </row>
        <row r="27">
          <cell r="B27" t="str">
            <v>CH</v>
          </cell>
          <cell r="C27" t="str">
            <v>DAC</v>
          </cell>
        </row>
        <row r="28">
          <cell r="B28" t="str">
            <v>GB</v>
          </cell>
          <cell r="C28" t="str">
            <v>DAC</v>
          </cell>
        </row>
        <row r="29">
          <cell r="B29" t="str">
            <v>US</v>
          </cell>
          <cell r="C29" t="str">
            <v>DAC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y Developing Countries"/>
      <sheetName val="By Region"/>
      <sheetName val="By Income Group"/>
      <sheetName val="By LDC"/>
      <sheetName val="By Fragility Group"/>
      <sheetName val="All Dev. Country Groupings"/>
      <sheetName val=" "/>
      <sheetName val="By Developing Country"/>
    </sheetNames>
    <sheetDataSet>
      <sheetData sheetId="0">
        <row r="6">
          <cell r="I6">
            <v>2000</v>
          </cell>
        </row>
        <row r="7">
          <cell r="B7" t="str">
            <v>AF</v>
          </cell>
          <cell r="C7" t="str">
            <v>AFG</v>
          </cell>
          <cell r="D7" t="str">
            <v>Developing Country</v>
          </cell>
          <cell r="E7" t="str">
            <v>South Central Asia</v>
          </cell>
          <cell r="F7" t="str">
            <v>LIC</v>
          </cell>
          <cell r="G7" t="str">
            <v>LDC</v>
          </cell>
          <cell r="H7" t="str">
            <v>Extremely fragile</v>
          </cell>
          <cell r="I7">
            <v>20093756</v>
          </cell>
          <cell r="J7">
            <v>20966463</v>
          </cell>
          <cell r="K7">
            <v>21979923</v>
          </cell>
          <cell r="L7">
            <v>23064851</v>
          </cell>
          <cell r="M7">
            <v>24118979</v>
          </cell>
          <cell r="N7">
            <v>25070798</v>
          </cell>
          <cell r="O7">
            <v>25893450</v>
          </cell>
          <cell r="P7">
            <v>26616792</v>
          </cell>
          <cell r="Q7">
            <v>27294031</v>
          </cell>
          <cell r="R7">
            <v>28004331</v>
          </cell>
          <cell r="S7">
            <v>28803167</v>
          </cell>
          <cell r="T7">
            <v>29708599</v>
          </cell>
          <cell r="U7">
            <v>30696958</v>
          </cell>
          <cell r="V7">
            <v>31731688</v>
          </cell>
          <cell r="W7">
            <v>32758020</v>
          </cell>
          <cell r="X7">
            <v>33736494</v>
          </cell>
          <cell r="Y7">
            <v>34656032</v>
          </cell>
        </row>
        <row r="8">
          <cell r="B8" t="str">
            <v>AL</v>
          </cell>
          <cell r="C8" t="str">
            <v>ALB</v>
          </cell>
          <cell r="D8" t="str">
            <v>Developing Country</v>
          </cell>
          <cell r="E8" t="str">
            <v>Europe</v>
          </cell>
          <cell r="F8" t="str">
            <v>UMIC</v>
          </cell>
          <cell r="G8" t="str">
            <v>Non LDC</v>
          </cell>
          <cell r="H8" t="str">
            <v>Not Fragile</v>
          </cell>
          <cell r="I8">
            <v>3089027</v>
          </cell>
          <cell r="J8">
            <v>3060173</v>
          </cell>
          <cell r="K8">
            <v>3051010</v>
          </cell>
          <cell r="L8">
            <v>3039616</v>
          </cell>
          <cell r="M8">
            <v>3026939</v>
          </cell>
          <cell r="N8">
            <v>3011487</v>
          </cell>
          <cell r="O8">
            <v>2992547</v>
          </cell>
          <cell r="P8">
            <v>2970017</v>
          </cell>
          <cell r="Q8">
            <v>2947314</v>
          </cell>
          <cell r="R8">
            <v>2927519</v>
          </cell>
          <cell r="S8">
            <v>2913021</v>
          </cell>
          <cell r="T8">
            <v>2905195</v>
          </cell>
          <cell r="U8">
            <v>2900401</v>
          </cell>
          <cell r="V8">
            <v>2895092</v>
          </cell>
          <cell r="W8">
            <v>2889104</v>
          </cell>
          <cell r="X8">
            <v>2880703</v>
          </cell>
          <cell r="Y8">
            <v>2876101</v>
          </cell>
        </row>
        <row r="9">
          <cell r="B9" t="str">
            <v>DZ</v>
          </cell>
          <cell r="C9" t="str">
            <v>DZA</v>
          </cell>
          <cell r="D9" t="str">
            <v>Developing Country</v>
          </cell>
          <cell r="E9" t="str">
            <v>North of Sahara</v>
          </cell>
          <cell r="F9" t="str">
            <v>UMIC</v>
          </cell>
          <cell r="G9" t="str">
            <v>Non LDC</v>
          </cell>
          <cell r="H9" t="str">
            <v>Not Fragile</v>
          </cell>
          <cell r="I9">
            <v>31183660</v>
          </cell>
          <cell r="J9">
            <v>31592153</v>
          </cell>
          <cell r="K9">
            <v>31995046</v>
          </cell>
          <cell r="L9">
            <v>32403514</v>
          </cell>
          <cell r="M9">
            <v>32831096</v>
          </cell>
          <cell r="N9">
            <v>33288437</v>
          </cell>
          <cell r="O9">
            <v>33777915</v>
          </cell>
          <cell r="P9">
            <v>34300076</v>
          </cell>
          <cell r="Q9">
            <v>34860715</v>
          </cell>
          <cell r="R9">
            <v>35465760</v>
          </cell>
          <cell r="S9">
            <v>36117637</v>
          </cell>
          <cell r="T9">
            <v>36819558</v>
          </cell>
          <cell r="U9">
            <v>37565847</v>
          </cell>
          <cell r="V9">
            <v>38338562</v>
          </cell>
          <cell r="W9">
            <v>39113313</v>
          </cell>
          <cell r="X9">
            <v>39871528</v>
          </cell>
          <cell r="Y9">
            <v>40606052</v>
          </cell>
        </row>
        <row r="10">
          <cell r="B10" t="str">
            <v>AS</v>
          </cell>
          <cell r="C10" t="str">
            <v>ASM</v>
          </cell>
          <cell r="D10" t="str">
            <v>Not Developing</v>
          </cell>
          <cell r="E10" t="str">
            <v>Oceania</v>
          </cell>
          <cell r="F10" t="str">
            <v>UMIC</v>
          </cell>
          <cell r="G10" t="str">
            <v>Non LDC</v>
          </cell>
          <cell r="H10" t="str">
            <v>Not Fragile</v>
          </cell>
          <cell r="I10">
            <v>57521</v>
          </cell>
          <cell r="J10">
            <v>58175</v>
          </cell>
          <cell r="K10">
            <v>58731</v>
          </cell>
          <cell r="L10">
            <v>59117</v>
          </cell>
          <cell r="M10">
            <v>59264</v>
          </cell>
          <cell r="N10">
            <v>59118</v>
          </cell>
          <cell r="O10">
            <v>58650</v>
          </cell>
          <cell r="P10">
            <v>57903</v>
          </cell>
          <cell r="Q10">
            <v>57030</v>
          </cell>
          <cell r="R10">
            <v>56227</v>
          </cell>
          <cell r="S10">
            <v>55637</v>
          </cell>
          <cell r="T10">
            <v>55320</v>
          </cell>
          <cell r="U10">
            <v>55230</v>
          </cell>
          <cell r="V10">
            <v>55307</v>
          </cell>
          <cell r="W10">
            <v>55437</v>
          </cell>
          <cell r="X10">
            <v>55537</v>
          </cell>
          <cell r="Y10">
            <v>55599</v>
          </cell>
        </row>
        <row r="11">
          <cell r="B11" t="str">
            <v>AD</v>
          </cell>
          <cell r="C11" t="str">
            <v>AND</v>
          </cell>
          <cell r="D11" t="str">
            <v>Not Developing</v>
          </cell>
          <cell r="E11" t="str">
            <v>Europe</v>
          </cell>
          <cell r="F11" t="str">
            <v>HIC</v>
          </cell>
          <cell r="G11" t="str">
            <v>Non LDC</v>
          </cell>
          <cell r="H11" t="str">
            <v>Not Fragile</v>
          </cell>
          <cell r="I11">
            <v>65390</v>
          </cell>
          <cell r="J11">
            <v>67341</v>
          </cell>
          <cell r="K11">
            <v>70049</v>
          </cell>
          <cell r="L11">
            <v>73182</v>
          </cell>
          <cell r="M11">
            <v>76244</v>
          </cell>
          <cell r="N11">
            <v>78867</v>
          </cell>
          <cell r="O11">
            <v>80991</v>
          </cell>
          <cell r="P11">
            <v>82683</v>
          </cell>
          <cell r="Q11">
            <v>83861</v>
          </cell>
          <cell r="R11">
            <v>84462</v>
          </cell>
          <cell r="S11">
            <v>84449</v>
          </cell>
          <cell r="T11">
            <v>83751</v>
          </cell>
          <cell r="U11">
            <v>82431</v>
          </cell>
          <cell r="V11">
            <v>80788</v>
          </cell>
          <cell r="W11">
            <v>79223</v>
          </cell>
          <cell r="X11">
            <v>78014</v>
          </cell>
          <cell r="Y11">
            <v>77281</v>
          </cell>
        </row>
        <row r="12">
          <cell r="B12" t="str">
            <v>AO</v>
          </cell>
          <cell r="C12" t="str">
            <v>AGO</v>
          </cell>
          <cell r="D12" t="str">
            <v>Developing Country</v>
          </cell>
          <cell r="E12" t="str">
            <v>South of Sahara</v>
          </cell>
          <cell r="F12" t="str">
            <v>LMIC</v>
          </cell>
          <cell r="G12" t="str">
            <v>LDC</v>
          </cell>
          <cell r="H12" t="str">
            <v>Fragile</v>
          </cell>
          <cell r="I12">
            <v>16440924</v>
          </cell>
          <cell r="J12">
            <v>16983266</v>
          </cell>
          <cell r="K12">
            <v>17572649</v>
          </cell>
          <cell r="L12">
            <v>18203369</v>
          </cell>
          <cell r="M12">
            <v>18865716</v>
          </cell>
          <cell r="N12">
            <v>19552542</v>
          </cell>
          <cell r="O12">
            <v>20262399</v>
          </cell>
          <cell r="P12">
            <v>20997687</v>
          </cell>
          <cell r="Q12">
            <v>21759420</v>
          </cell>
          <cell r="R12">
            <v>22549547</v>
          </cell>
          <cell r="S12">
            <v>23369131</v>
          </cell>
          <cell r="T12">
            <v>24218565</v>
          </cell>
          <cell r="U12">
            <v>25096150</v>
          </cell>
          <cell r="V12">
            <v>25998340</v>
          </cell>
          <cell r="W12">
            <v>26920466</v>
          </cell>
          <cell r="X12">
            <v>27859305</v>
          </cell>
          <cell r="Y12">
            <v>28813463</v>
          </cell>
        </row>
        <row r="13">
          <cell r="B13" t="str">
            <v>AG</v>
          </cell>
          <cell r="C13" t="str">
            <v>ATG</v>
          </cell>
          <cell r="D13" t="str">
            <v>Developing Country</v>
          </cell>
          <cell r="E13" t="str">
            <v>North Central America</v>
          </cell>
          <cell r="F13" t="str">
            <v>HIC</v>
          </cell>
          <cell r="G13" t="str">
            <v>Non LDC</v>
          </cell>
          <cell r="H13" t="str">
            <v>Not Fragile</v>
          </cell>
          <cell r="I13">
            <v>83584</v>
          </cell>
          <cell r="J13">
            <v>85057</v>
          </cell>
          <cell r="K13">
            <v>86266</v>
          </cell>
          <cell r="L13">
            <v>87293</v>
          </cell>
          <cell r="M13">
            <v>88257</v>
          </cell>
          <cell r="N13">
            <v>89253</v>
          </cell>
          <cell r="O13">
            <v>90301</v>
          </cell>
          <cell r="P13">
            <v>91381</v>
          </cell>
          <cell r="Q13">
            <v>92478</v>
          </cell>
          <cell r="R13">
            <v>93581</v>
          </cell>
          <cell r="S13">
            <v>94661</v>
          </cell>
          <cell r="T13">
            <v>95719</v>
          </cell>
          <cell r="U13">
            <v>96777</v>
          </cell>
          <cell r="V13">
            <v>97824</v>
          </cell>
          <cell r="W13">
            <v>98875</v>
          </cell>
          <cell r="X13">
            <v>99923</v>
          </cell>
          <cell r="Y13">
            <v>100963</v>
          </cell>
        </row>
        <row r="14">
          <cell r="B14" t="str">
            <v>AR</v>
          </cell>
          <cell r="C14" t="str">
            <v>ARG</v>
          </cell>
          <cell r="D14" t="str">
            <v>Developing Country</v>
          </cell>
          <cell r="E14" t="str">
            <v>South America</v>
          </cell>
          <cell r="F14" t="str">
            <v>UMIC</v>
          </cell>
          <cell r="G14" t="str">
            <v>Non LDC</v>
          </cell>
          <cell r="H14" t="str">
            <v>Not Fragile</v>
          </cell>
          <cell r="I14">
            <v>37057452</v>
          </cell>
          <cell r="J14">
            <v>37471509</v>
          </cell>
          <cell r="K14">
            <v>37889370</v>
          </cell>
          <cell r="L14">
            <v>38309379</v>
          </cell>
          <cell r="M14">
            <v>38728696</v>
          </cell>
          <cell r="N14">
            <v>39145488</v>
          </cell>
          <cell r="O14">
            <v>39558890</v>
          </cell>
          <cell r="P14">
            <v>39970224</v>
          </cell>
          <cell r="Q14">
            <v>40382389</v>
          </cell>
          <cell r="R14">
            <v>40799407</v>
          </cell>
          <cell r="S14">
            <v>41223889</v>
          </cell>
          <cell r="T14">
            <v>41656879</v>
          </cell>
          <cell r="U14">
            <v>42096739</v>
          </cell>
          <cell r="V14">
            <v>42539925</v>
          </cell>
          <cell r="W14">
            <v>42981515</v>
          </cell>
          <cell r="X14">
            <v>43417765</v>
          </cell>
          <cell r="Y14">
            <v>43847430</v>
          </cell>
        </row>
        <row r="15">
          <cell r="B15" t="str">
            <v>AM</v>
          </cell>
          <cell r="C15" t="str">
            <v>ARM</v>
          </cell>
          <cell r="D15" t="str">
            <v>Developing Country</v>
          </cell>
          <cell r="E15" t="str">
            <v>South Central Asia</v>
          </cell>
          <cell r="F15" t="str">
            <v>LMIC</v>
          </cell>
          <cell r="G15" t="str">
            <v>Non LDC</v>
          </cell>
          <cell r="H15" t="str">
            <v>Not Fragile</v>
          </cell>
          <cell r="I15">
            <v>3069588</v>
          </cell>
          <cell r="J15">
            <v>3050655</v>
          </cell>
          <cell r="K15">
            <v>3033897</v>
          </cell>
          <cell r="L15">
            <v>3017806</v>
          </cell>
          <cell r="M15">
            <v>3000612</v>
          </cell>
          <cell r="N15">
            <v>2981259</v>
          </cell>
          <cell r="O15">
            <v>2958500</v>
          </cell>
          <cell r="P15">
            <v>2933056</v>
          </cell>
          <cell r="Q15">
            <v>2908220</v>
          </cell>
          <cell r="R15">
            <v>2888584</v>
          </cell>
          <cell r="S15">
            <v>2877311</v>
          </cell>
          <cell r="T15">
            <v>2875581</v>
          </cell>
          <cell r="U15">
            <v>2881922</v>
          </cell>
          <cell r="V15">
            <v>2893509</v>
          </cell>
          <cell r="W15">
            <v>2906220</v>
          </cell>
          <cell r="X15">
            <v>2916950</v>
          </cell>
          <cell r="Y15">
            <v>2924816</v>
          </cell>
        </row>
        <row r="16">
          <cell r="B16" t="str">
            <v>AW</v>
          </cell>
          <cell r="C16" t="str">
            <v>ABW</v>
          </cell>
          <cell r="D16" t="str">
            <v>Not Developing</v>
          </cell>
          <cell r="E16" t="str">
            <v>North Central America</v>
          </cell>
          <cell r="F16" t="str">
            <v>HIC</v>
          </cell>
          <cell r="G16" t="str">
            <v>Non LDC</v>
          </cell>
          <cell r="H16" t="str">
            <v>Not Fragile</v>
          </cell>
          <cell r="I16">
            <v>90853</v>
          </cell>
          <cell r="J16">
            <v>92898</v>
          </cell>
          <cell r="K16">
            <v>94992</v>
          </cell>
          <cell r="L16">
            <v>97017</v>
          </cell>
          <cell r="M16">
            <v>98737</v>
          </cell>
          <cell r="N16">
            <v>100031</v>
          </cell>
          <cell r="O16">
            <v>100832</v>
          </cell>
          <cell r="P16">
            <v>101220</v>
          </cell>
          <cell r="Q16">
            <v>101353</v>
          </cell>
          <cell r="R16">
            <v>101453</v>
          </cell>
          <cell r="S16">
            <v>101669</v>
          </cell>
          <cell r="T16">
            <v>102053</v>
          </cell>
          <cell r="U16">
            <v>102577</v>
          </cell>
          <cell r="V16">
            <v>103187</v>
          </cell>
          <cell r="W16">
            <v>103795</v>
          </cell>
          <cell r="X16">
            <v>104341</v>
          </cell>
          <cell r="Y16">
            <v>104822</v>
          </cell>
        </row>
        <row r="17">
          <cell r="B17" t="str">
            <v>AU</v>
          </cell>
          <cell r="C17" t="str">
            <v>AUS</v>
          </cell>
          <cell r="D17" t="str">
            <v>Not Developing</v>
          </cell>
          <cell r="E17" t="str">
            <v>Oceania</v>
          </cell>
          <cell r="F17" t="str">
            <v>HIC</v>
          </cell>
          <cell r="G17" t="str">
            <v>Non LDC</v>
          </cell>
          <cell r="H17" t="str">
            <v>Not Fragile</v>
          </cell>
          <cell r="I17">
            <v>19153000</v>
          </cell>
          <cell r="J17">
            <v>19413000</v>
          </cell>
          <cell r="K17">
            <v>19651400</v>
          </cell>
          <cell r="L17">
            <v>19895400</v>
          </cell>
          <cell r="M17">
            <v>20127400</v>
          </cell>
          <cell r="N17">
            <v>20394800</v>
          </cell>
          <cell r="O17">
            <v>20697900</v>
          </cell>
          <cell r="P17">
            <v>20827600</v>
          </cell>
          <cell r="Q17">
            <v>21249200</v>
          </cell>
          <cell r="R17">
            <v>21691700</v>
          </cell>
          <cell r="S17">
            <v>22031750</v>
          </cell>
          <cell r="T17">
            <v>22340024</v>
          </cell>
          <cell r="U17">
            <v>22728254</v>
          </cell>
          <cell r="V17">
            <v>23117353</v>
          </cell>
          <cell r="W17">
            <v>23460694</v>
          </cell>
          <cell r="X17">
            <v>23789338</v>
          </cell>
          <cell r="Y17">
            <v>24127159</v>
          </cell>
        </row>
        <row r="18">
          <cell r="B18" t="str">
            <v>AT</v>
          </cell>
          <cell r="C18" t="str">
            <v>AUT</v>
          </cell>
          <cell r="D18" t="str">
            <v>Not Developing</v>
          </cell>
          <cell r="E18" t="str">
            <v>Europe</v>
          </cell>
          <cell r="F18" t="str">
            <v>HIC</v>
          </cell>
          <cell r="G18" t="str">
            <v>Non LDC</v>
          </cell>
          <cell r="H18" t="str">
            <v>Not Fragile</v>
          </cell>
          <cell r="I18">
            <v>8011566</v>
          </cell>
          <cell r="J18">
            <v>8042293</v>
          </cell>
          <cell r="K18">
            <v>8081957</v>
          </cell>
          <cell r="L18">
            <v>8121423</v>
          </cell>
          <cell r="M18">
            <v>8171966</v>
          </cell>
          <cell r="N18">
            <v>8227829</v>
          </cell>
          <cell r="O18">
            <v>8268641</v>
          </cell>
          <cell r="P18">
            <v>8295487</v>
          </cell>
          <cell r="Q18">
            <v>8321496</v>
          </cell>
          <cell r="R18">
            <v>8343323</v>
          </cell>
          <cell r="S18">
            <v>8363404</v>
          </cell>
          <cell r="T18">
            <v>8391643</v>
          </cell>
          <cell r="U18">
            <v>8429991</v>
          </cell>
          <cell r="V18">
            <v>8479375</v>
          </cell>
          <cell r="W18">
            <v>8541575</v>
          </cell>
          <cell r="X18">
            <v>8633169</v>
          </cell>
          <cell r="Y18">
            <v>8747358</v>
          </cell>
        </row>
        <row r="19">
          <cell r="B19" t="str">
            <v>AZ</v>
          </cell>
          <cell r="C19" t="str">
            <v>AZE</v>
          </cell>
          <cell r="D19" t="str">
            <v>Developing Country</v>
          </cell>
          <cell r="E19" t="str">
            <v>South Central Asia</v>
          </cell>
          <cell r="F19" t="str">
            <v>UMIC</v>
          </cell>
          <cell r="G19" t="str">
            <v>Non LDC</v>
          </cell>
          <cell r="H19" t="str">
            <v>Not Fragile</v>
          </cell>
          <cell r="I19">
            <v>8048600</v>
          </cell>
          <cell r="J19">
            <v>8111200</v>
          </cell>
          <cell r="K19">
            <v>8171950</v>
          </cell>
          <cell r="L19">
            <v>8234100</v>
          </cell>
          <cell r="M19">
            <v>8306500</v>
          </cell>
          <cell r="N19">
            <v>8391850</v>
          </cell>
          <cell r="O19">
            <v>8484550</v>
          </cell>
          <cell r="P19">
            <v>8581300</v>
          </cell>
          <cell r="Q19">
            <v>8763400</v>
          </cell>
          <cell r="R19">
            <v>8947243</v>
          </cell>
          <cell r="S19">
            <v>9054332</v>
          </cell>
          <cell r="T19">
            <v>9173082</v>
          </cell>
          <cell r="U19">
            <v>9295784</v>
          </cell>
          <cell r="V19">
            <v>9416801</v>
          </cell>
          <cell r="W19">
            <v>9535079</v>
          </cell>
          <cell r="X19">
            <v>9649341</v>
          </cell>
          <cell r="Y19">
            <v>9762274</v>
          </cell>
        </row>
        <row r="20">
          <cell r="B20" t="str">
            <v>BS</v>
          </cell>
          <cell r="C20" t="str">
            <v>BHS</v>
          </cell>
          <cell r="D20" t="str">
            <v>Not Developing</v>
          </cell>
          <cell r="E20" t="str">
            <v>North Central America</v>
          </cell>
          <cell r="F20" t="str">
            <v>HIC</v>
          </cell>
          <cell r="G20" t="str">
            <v>Non LDC</v>
          </cell>
          <cell r="H20" t="str">
            <v>Not Fragile</v>
          </cell>
          <cell r="I20">
            <v>297890</v>
          </cell>
          <cell r="J20">
            <v>303135</v>
          </cell>
          <cell r="K20">
            <v>309157</v>
          </cell>
          <cell r="L20">
            <v>315746</v>
          </cell>
          <cell r="M20">
            <v>322526</v>
          </cell>
          <cell r="N20">
            <v>329249</v>
          </cell>
          <cell r="O20">
            <v>335830</v>
          </cell>
          <cell r="P20">
            <v>342328</v>
          </cell>
          <cell r="Q20">
            <v>348676</v>
          </cell>
          <cell r="R20">
            <v>354856</v>
          </cell>
          <cell r="S20">
            <v>360832</v>
          </cell>
          <cell r="T20">
            <v>366568</v>
          </cell>
          <cell r="U20">
            <v>372039</v>
          </cell>
          <cell r="V20">
            <v>377240</v>
          </cell>
          <cell r="W20">
            <v>382169</v>
          </cell>
          <cell r="X20">
            <v>386838</v>
          </cell>
          <cell r="Y20">
            <v>391232</v>
          </cell>
        </row>
        <row r="21">
          <cell r="B21" t="str">
            <v>BH</v>
          </cell>
          <cell r="C21" t="str">
            <v>BHR</v>
          </cell>
          <cell r="D21" t="str">
            <v>Not Developing</v>
          </cell>
          <cell r="E21" t="str">
            <v>Middle East</v>
          </cell>
          <cell r="F21" t="str">
            <v>HIC</v>
          </cell>
          <cell r="G21" t="str">
            <v>Non LDC</v>
          </cell>
          <cell r="H21" t="str">
            <v>Not Fragile</v>
          </cell>
          <cell r="I21">
            <v>664614</v>
          </cell>
          <cell r="J21">
            <v>697549</v>
          </cell>
          <cell r="K21">
            <v>735148</v>
          </cell>
          <cell r="L21">
            <v>778711</v>
          </cell>
          <cell r="M21">
            <v>829848</v>
          </cell>
          <cell r="N21">
            <v>889168</v>
          </cell>
          <cell r="O21">
            <v>958414</v>
          </cell>
          <cell r="P21">
            <v>1035891</v>
          </cell>
          <cell r="Q21">
            <v>1114590</v>
          </cell>
          <cell r="R21">
            <v>1185029</v>
          </cell>
          <cell r="S21">
            <v>1240862</v>
          </cell>
          <cell r="T21">
            <v>1278269</v>
          </cell>
          <cell r="U21">
            <v>1300217</v>
          </cell>
          <cell r="V21">
            <v>1315411</v>
          </cell>
          <cell r="W21">
            <v>1336397</v>
          </cell>
          <cell r="X21">
            <v>1371855</v>
          </cell>
          <cell r="Y21">
            <v>1425171</v>
          </cell>
        </row>
        <row r="22">
          <cell r="B22" t="str">
            <v>BD</v>
          </cell>
          <cell r="C22" t="str">
            <v>BGD</v>
          </cell>
          <cell r="D22" t="str">
            <v>Developing Country</v>
          </cell>
          <cell r="E22" t="str">
            <v>South Central Asia</v>
          </cell>
          <cell r="F22" t="str">
            <v>LMIC</v>
          </cell>
          <cell r="G22" t="str">
            <v>LDC</v>
          </cell>
          <cell r="H22" t="str">
            <v>Fragile</v>
          </cell>
          <cell r="I22">
            <v>131581243</v>
          </cell>
          <cell r="J22">
            <v>134107160</v>
          </cell>
          <cell r="K22">
            <v>136600667</v>
          </cell>
          <cell r="L22">
            <v>139019001</v>
          </cell>
          <cell r="M22">
            <v>141307489</v>
          </cell>
          <cell r="N22">
            <v>143431101</v>
          </cell>
          <cell r="O22">
            <v>145368004</v>
          </cell>
          <cell r="P22">
            <v>147139191</v>
          </cell>
          <cell r="Q22">
            <v>148805814</v>
          </cell>
          <cell r="R22">
            <v>150454708</v>
          </cell>
          <cell r="S22">
            <v>152149102</v>
          </cell>
          <cell r="T22">
            <v>153911916</v>
          </cell>
          <cell r="U22">
            <v>155727053</v>
          </cell>
          <cell r="V22">
            <v>157571292</v>
          </cell>
          <cell r="W22">
            <v>159405279</v>
          </cell>
          <cell r="X22">
            <v>161200886</v>
          </cell>
          <cell r="Y22">
            <v>162951560</v>
          </cell>
        </row>
        <row r="23">
          <cell r="B23" t="str">
            <v>BB</v>
          </cell>
          <cell r="C23" t="str">
            <v>BRB</v>
          </cell>
          <cell r="D23" t="str">
            <v>Not Developing</v>
          </cell>
          <cell r="E23" t="str">
            <v>North Central America</v>
          </cell>
          <cell r="F23" t="str">
            <v>HIC</v>
          </cell>
          <cell r="G23" t="str">
            <v>Non LDC</v>
          </cell>
          <cell r="H23" t="str">
            <v>Not Fragile</v>
          </cell>
          <cell r="I23">
            <v>269847</v>
          </cell>
          <cell r="J23">
            <v>270685</v>
          </cell>
          <cell r="K23">
            <v>271478</v>
          </cell>
          <cell r="L23">
            <v>272258</v>
          </cell>
          <cell r="M23">
            <v>273091</v>
          </cell>
          <cell r="N23">
            <v>274009</v>
          </cell>
          <cell r="O23">
            <v>275039</v>
          </cell>
          <cell r="P23">
            <v>276150</v>
          </cell>
          <cell r="Q23">
            <v>277319</v>
          </cell>
          <cell r="R23">
            <v>278470</v>
          </cell>
          <cell r="S23">
            <v>279569</v>
          </cell>
          <cell r="T23">
            <v>280601</v>
          </cell>
          <cell r="U23">
            <v>281585</v>
          </cell>
          <cell r="V23">
            <v>282509</v>
          </cell>
          <cell r="W23">
            <v>283385</v>
          </cell>
          <cell r="X23">
            <v>284217</v>
          </cell>
          <cell r="Y23">
            <v>284996</v>
          </cell>
        </row>
        <row r="24">
          <cell r="B24" t="str">
            <v>BY</v>
          </cell>
          <cell r="C24" t="str">
            <v>BLR</v>
          </cell>
          <cell r="D24" t="str">
            <v>Developing Country</v>
          </cell>
          <cell r="E24" t="str">
            <v>Europe</v>
          </cell>
          <cell r="F24" t="str">
            <v>UMIC</v>
          </cell>
          <cell r="G24" t="str">
            <v>Non LDC</v>
          </cell>
          <cell r="H24" t="str">
            <v>Not Fragile</v>
          </cell>
          <cell r="I24">
            <v>9979610</v>
          </cell>
          <cell r="J24">
            <v>9928549</v>
          </cell>
          <cell r="K24">
            <v>9865548</v>
          </cell>
          <cell r="L24">
            <v>9796749</v>
          </cell>
          <cell r="M24">
            <v>9730146</v>
          </cell>
          <cell r="N24">
            <v>9663915</v>
          </cell>
          <cell r="O24">
            <v>9604924</v>
          </cell>
          <cell r="P24">
            <v>9560953</v>
          </cell>
          <cell r="Q24">
            <v>9527985</v>
          </cell>
          <cell r="R24">
            <v>9506765</v>
          </cell>
          <cell r="S24">
            <v>9490583</v>
          </cell>
          <cell r="T24">
            <v>9473172</v>
          </cell>
          <cell r="U24">
            <v>9464495</v>
          </cell>
          <cell r="V24">
            <v>9465997</v>
          </cell>
          <cell r="W24">
            <v>9474511</v>
          </cell>
          <cell r="X24">
            <v>9489616</v>
          </cell>
          <cell r="Y24">
            <v>9507120</v>
          </cell>
        </row>
        <row r="25">
          <cell r="B25" t="str">
            <v>BE</v>
          </cell>
          <cell r="C25" t="str">
            <v>BEL</v>
          </cell>
          <cell r="D25" t="str">
            <v>Not Developing</v>
          </cell>
          <cell r="E25" t="str">
            <v>Europe</v>
          </cell>
          <cell r="F25" t="str">
            <v>HIC</v>
          </cell>
          <cell r="G25" t="str">
            <v>Non LDC</v>
          </cell>
          <cell r="H25" t="str">
            <v>Not Fragile</v>
          </cell>
          <cell r="I25">
            <v>10251250</v>
          </cell>
          <cell r="J25">
            <v>10286570</v>
          </cell>
          <cell r="K25">
            <v>10332785</v>
          </cell>
          <cell r="L25">
            <v>10376133</v>
          </cell>
          <cell r="M25">
            <v>10421137</v>
          </cell>
          <cell r="N25">
            <v>10478617</v>
          </cell>
          <cell r="O25">
            <v>10547958</v>
          </cell>
          <cell r="P25">
            <v>10625700</v>
          </cell>
          <cell r="Q25">
            <v>10709973</v>
          </cell>
          <cell r="R25">
            <v>10796493</v>
          </cell>
          <cell r="S25">
            <v>10895586</v>
          </cell>
          <cell r="T25">
            <v>11047744</v>
          </cell>
          <cell r="U25">
            <v>11128246</v>
          </cell>
          <cell r="V25">
            <v>11182817</v>
          </cell>
          <cell r="W25">
            <v>11209057</v>
          </cell>
          <cell r="X25">
            <v>11274196</v>
          </cell>
          <cell r="Y25">
            <v>11348159</v>
          </cell>
        </row>
        <row r="26">
          <cell r="B26" t="str">
            <v>BZ</v>
          </cell>
          <cell r="C26" t="str">
            <v>BLZ</v>
          </cell>
          <cell r="D26" t="str">
            <v>Developing Country</v>
          </cell>
          <cell r="E26" t="str">
            <v>North Central America</v>
          </cell>
          <cell r="F26" t="str">
            <v>UMIC</v>
          </cell>
          <cell r="G26" t="str">
            <v>Non LDC</v>
          </cell>
          <cell r="H26" t="str">
            <v>Not Fragile</v>
          </cell>
          <cell r="I26">
            <v>247315</v>
          </cell>
          <cell r="J26">
            <v>254984</v>
          </cell>
          <cell r="K26">
            <v>262206</v>
          </cell>
          <cell r="L26">
            <v>269130</v>
          </cell>
          <cell r="M26">
            <v>276089</v>
          </cell>
          <cell r="N26">
            <v>283277</v>
          </cell>
          <cell r="O26">
            <v>290747</v>
          </cell>
          <cell r="P26">
            <v>298407</v>
          </cell>
          <cell r="Q26">
            <v>306165</v>
          </cell>
          <cell r="R26">
            <v>313929</v>
          </cell>
          <cell r="S26">
            <v>321608</v>
          </cell>
          <cell r="T26">
            <v>329192</v>
          </cell>
          <cell r="U26">
            <v>336701</v>
          </cell>
          <cell r="V26">
            <v>344181</v>
          </cell>
          <cell r="W26">
            <v>351694</v>
          </cell>
          <cell r="X26">
            <v>359288</v>
          </cell>
          <cell r="Y26">
            <v>366954</v>
          </cell>
        </row>
        <row r="27">
          <cell r="B27" t="str">
            <v>BJ</v>
          </cell>
          <cell r="C27" t="str">
            <v>BEN</v>
          </cell>
          <cell r="D27" t="str">
            <v>Developing Country</v>
          </cell>
          <cell r="E27" t="str">
            <v>South of Sahara</v>
          </cell>
          <cell r="F27" t="str">
            <v>LIC</v>
          </cell>
          <cell r="G27" t="str">
            <v>LDC</v>
          </cell>
          <cell r="H27" t="str">
            <v>Not Fragile</v>
          </cell>
          <cell r="I27">
            <v>6865951</v>
          </cell>
          <cell r="J27">
            <v>7076733</v>
          </cell>
          <cell r="K27">
            <v>7295394</v>
          </cell>
          <cell r="L27">
            <v>7520555</v>
          </cell>
          <cell r="M27">
            <v>7750004</v>
          </cell>
          <cell r="N27">
            <v>7982225</v>
          </cell>
          <cell r="O27">
            <v>8216896</v>
          </cell>
          <cell r="P27">
            <v>8454791</v>
          </cell>
          <cell r="Q27">
            <v>8696916</v>
          </cell>
          <cell r="R27">
            <v>8944706</v>
          </cell>
          <cell r="S27">
            <v>9199259</v>
          </cell>
          <cell r="T27">
            <v>9460802</v>
          </cell>
          <cell r="U27">
            <v>9729160</v>
          </cell>
          <cell r="V27">
            <v>10004451</v>
          </cell>
          <cell r="W27">
            <v>10286712</v>
          </cell>
          <cell r="X27">
            <v>10575952</v>
          </cell>
          <cell r="Y27">
            <v>10872298</v>
          </cell>
        </row>
        <row r="28">
          <cell r="B28" t="str">
            <v>BM</v>
          </cell>
          <cell r="C28" t="str">
            <v>BMU</v>
          </cell>
          <cell r="D28" t="str">
            <v>Not Developing</v>
          </cell>
          <cell r="E28" t="str">
            <v>North Central America</v>
          </cell>
          <cell r="F28" t="str">
            <v>HIC</v>
          </cell>
          <cell r="G28" t="str">
            <v>Non LDC</v>
          </cell>
          <cell r="H28" t="str">
            <v>Not Fragile</v>
          </cell>
          <cell r="I28">
            <v>61833</v>
          </cell>
          <cell r="J28">
            <v>62504</v>
          </cell>
          <cell r="K28">
            <v>62912</v>
          </cell>
          <cell r="L28">
            <v>63325</v>
          </cell>
          <cell r="M28">
            <v>63740</v>
          </cell>
          <cell r="N28">
            <v>64154</v>
          </cell>
          <cell r="O28">
            <v>64523</v>
          </cell>
          <cell r="P28">
            <v>64888</v>
          </cell>
          <cell r="Q28">
            <v>65273</v>
          </cell>
          <cell r="R28">
            <v>65636</v>
          </cell>
          <cell r="S28">
            <v>65124</v>
          </cell>
          <cell r="T28">
            <v>64564</v>
          </cell>
          <cell r="U28">
            <v>64798</v>
          </cell>
          <cell r="V28">
            <v>65001</v>
          </cell>
          <cell r="W28">
            <v>65139</v>
          </cell>
          <cell r="X28">
            <v>65235</v>
          </cell>
          <cell r="Y28">
            <v>65331</v>
          </cell>
        </row>
        <row r="29">
          <cell r="B29" t="str">
            <v>BT</v>
          </cell>
          <cell r="C29" t="str">
            <v>BTN</v>
          </cell>
          <cell r="D29" t="str">
            <v>Developing Country</v>
          </cell>
          <cell r="E29" t="str">
            <v>South Central Asia</v>
          </cell>
          <cell r="F29" t="str">
            <v>LMIC</v>
          </cell>
          <cell r="G29" t="str">
            <v>LDC</v>
          </cell>
          <cell r="H29" t="str">
            <v>Not Fragile</v>
          </cell>
          <cell r="I29">
            <v>573416</v>
          </cell>
          <cell r="J29">
            <v>589600</v>
          </cell>
          <cell r="K29">
            <v>606399</v>
          </cell>
          <cell r="L29">
            <v>623434</v>
          </cell>
          <cell r="M29">
            <v>640282</v>
          </cell>
          <cell r="N29">
            <v>656639</v>
          </cell>
          <cell r="O29">
            <v>672228</v>
          </cell>
          <cell r="P29">
            <v>686958</v>
          </cell>
          <cell r="Q29">
            <v>700950</v>
          </cell>
          <cell r="R29">
            <v>714458</v>
          </cell>
          <cell r="S29">
            <v>727641</v>
          </cell>
          <cell r="T29">
            <v>740510</v>
          </cell>
          <cell r="U29">
            <v>752967</v>
          </cell>
          <cell r="V29">
            <v>764961</v>
          </cell>
          <cell r="W29">
            <v>776448</v>
          </cell>
          <cell r="X29">
            <v>787386</v>
          </cell>
          <cell r="Y29">
            <v>797765</v>
          </cell>
        </row>
        <row r="30">
          <cell r="B30" t="str">
            <v>BO</v>
          </cell>
          <cell r="C30" t="str">
            <v>BOL</v>
          </cell>
          <cell r="D30" t="str">
            <v>Developing Country</v>
          </cell>
          <cell r="E30" t="str">
            <v>South America</v>
          </cell>
          <cell r="F30" t="str">
            <v>LMIC</v>
          </cell>
          <cell r="G30" t="str">
            <v>Non LDC</v>
          </cell>
          <cell r="H30" t="str">
            <v>Not Fragile</v>
          </cell>
          <cell r="I30">
            <v>8339512</v>
          </cell>
          <cell r="J30">
            <v>8496375</v>
          </cell>
          <cell r="K30">
            <v>8653345</v>
          </cell>
          <cell r="L30">
            <v>8810420</v>
          </cell>
          <cell r="M30">
            <v>8967741</v>
          </cell>
          <cell r="N30">
            <v>9125409</v>
          </cell>
          <cell r="O30">
            <v>9283334</v>
          </cell>
          <cell r="P30">
            <v>9441444</v>
          </cell>
          <cell r="Q30">
            <v>9599855</v>
          </cell>
          <cell r="R30">
            <v>9758748</v>
          </cell>
          <cell r="S30">
            <v>9918242</v>
          </cell>
          <cell r="T30">
            <v>10078343</v>
          </cell>
          <cell r="U30">
            <v>10239004</v>
          </cell>
          <cell r="V30">
            <v>10400264</v>
          </cell>
          <cell r="W30">
            <v>10562159</v>
          </cell>
          <cell r="X30">
            <v>10724705</v>
          </cell>
          <cell r="Y30">
            <v>10887882</v>
          </cell>
        </row>
        <row r="31">
          <cell r="B31" t="str">
            <v>BA</v>
          </cell>
          <cell r="C31" t="str">
            <v>BIH</v>
          </cell>
          <cell r="D31" t="str">
            <v>Developing Country</v>
          </cell>
          <cell r="E31" t="str">
            <v>Europe</v>
          </cell>
          <cell r="F31" t="str">
            <v>UMIC</v>
          </cell>
          <cell r="G31" t="str">
            <v>Non LDC</v>
          </cell>
          <cell r="H31" t="str">
            <v>Not Fragile</v>
          </cell>
          <cell r="I31">
            <v>3766706</v>
          </cell>
          <cell r="J31">
            <v>3771284</v>
          </cell>
          <cell r="K31">
            <v>3775807</v>
          </cell>
          <cell r="L31">
            <v>3779247</v>
          </cell>
          <cell r="M31">
            <v>3781287</v>
          </cell>
          <cell r="N31">
            <v>3781530</v>
          </cell>
          <cell r="O31">
            <v>3779468</v>
          </cell>
          <cell r="P31">
            <v>3774000</v>
          </cell>
          <cell r="Q31">
            <v>3763599</v>
          </cell>
          <cell r="R31">
            <v>3746561</v>
          </cell>
          <cell r="S31">
            <v>3722084</v>
          </cell>
          <cell r="T31">
            <v>3688865</v>
          </cell>
          <cell r="U31">
            <v>3648200</v>
          </cell>
          <cell r="V31">
            <v>3604999</v>
          </cell>
          <cell r="W31">
            <v>3566002</v>
          </cell>
          <cell r="X31">
            <v>3535961</v>
          </cell>
          <cell r="Y31">
            <v>3516816</v>
          </cell>
        </row>
        <row r="32">
          <cell r="B32" t="str">
            <v>BW</v>
          </cell>
          <cell r="C32" t="str">
            <v>BWA</v>
          </cell>
          <cell r="D32" t="str">
            <v>Developing Country</v>
          </cell>
          <cell r="E32" t="str">
            <v>South of Sahara</v>
          </cell>
          <cell r="F32" t="str">
            <v>UMIC</v>
          </cell>
          <cell r="G32" t="str">
            <v>Non LDC</v>
          </cell>
          <cell r="H32" t="str">
            <v>Not Fragile</v>
          </cell>
          <cell r="I32">
            <v>1728340</v>
          </cell>
          <cell r="J32">
            <v>1754935</v>
          </cell>
          <cell r="K32">
            <v>1779953</v>
          </cell>
          <cell r="L32">
            <v>1804339</v>
          </cell>
          <cell r="M32">
            <v>1829330</v>
          </cell>
          <cell r="N32">
            <v>1855852</v>
          </cell>
          <cell r="O32">
            <v>1884238</v>
          </cell>
          <cell r="P32">
            <v>1914414</v>
          </cell>
          <cell r="Q32">
            <v>1946351</v>
          </cell>
          <cell r="R32">
            <v>1979882</v>
          </cell>
          <cell r="S32">
            <v>2014866</v>
          </cell>
          <cell r="T32">
            <v>2051339</v>
          </cell>
          <cell r="U32">
            <v>2089315</v>
          </cell>
          <cell r="V32">
            <v>2128507</v>
          </cell>
          <cell r="W32">
            <v>2168573</v>
          </cell>
          <cell r="X32">
            <v>2209197</v>
          </cell>
          <cell r="Y32">
            <v>2250260</v>
          </cell>
        </row>
        <row r="33">
          <cell r="B33" t="str">
            <v>BR</v>
          </cell>
          <cell r="C33" t="str">
            <v>BRA</v>
          </cell>
          <cell r="D33" t="str">
            <v>Developing Country</v>
          </cell>
          <cell r="E33" t="str">
            <v>South America</v>
          </cell>
          <cell r="F33" t="str">
            <v>UMIC</v>
          </cell>
          <cell r="G33" t="str">
            <v>Non LDC</v>
          </cell>
          <cell r="H33" t="str">
            <v>Not Fragile</v>
          </cell>
          <cell r="I33">
            <v>175287587</v>
          </cell>
          <cell r="J33">
            <v>177750670</v>
          </cell>
          <cell r="K33">
            <v>180151021</v>
          </cell>
          <cell r="L33">
            <v>182482149</v>
          </cell>
          <cell r="M33">
            <v>184738458</v>
          </cell>
          <cell r="N33">
            <v>186917361</v>
          </cell>
          <cell r="O33">
            <v>189012412</v>
          </cell>
          <cell r="P33">
            <v>191026637</v>
          </cell>
          <cell r="Q33">
            <v>192979029</v>
          </cell>
          <cell r="R33">
            <v>194895996</v>
          </cell>
          <cell r="S33">
            <v>196796269</v>
          </cell>
          <cell r="T33">
            <v>198686688</v>
          </cell>
          <cell r="U33">
            <v>200560983</v>
          </cell>
          <cell r="V33">
            <v>202408632</v>
          </cell>
          <cell r="W33">
            <v>204213133</v>
          </cell>
          <cell r="X33">
            <v>205962108</v>
          </cell>
          <cell r="Y33">
            <v>207652865</v>
          </cell>
        </row>
        <row r="34">
          <cell r="B34" t="str">
            <v>VG</v>
          </cell>
          <cell r="C34" t="str">
            <v>VGB</v>
          </cell>
          <cell r="D34" t="str">
            <v>Not Developing</v>
          </cell>
          <cell r="E34" t="str">
            <v>North Central America</v>
          </cell>
          <cell r="F34" t="str">
            <v>HIC</v>
          </cell>
          <cell r="G34" t="str">
            <v>Non LDC</v>
          </cell>
          <cell r="H34" t="str">
            <v>Not Fragile</v>
          </cell>
          <cell r="I34">
            <v>20645</v>
          </cell>
          <cell r="J34">
            <v>21085</v>
          </cell>
          <cell r="K34">
            <v>21529</v>
          </cell>
          <cell r="L34">
            <v>22000</v>
          </cell>
          <cell r="M34">
            <v>22541</v>
          </cell>
          <cell r="N34">
            <v>23168</v>
          </cell>
          <cell r="O34">
            <v>23905</v>
          </cell>
          <cell r="P34">
            <v>24731</v>
          </cell>
          <cell r="Q34">
            <v>25604</v>
          </cell>
          <cell r="R34">
            <v>26447</v>
          </cell>
          <cell r="S34">
            <v>27224</v>
          </cell>
          <cell r="T34">
            <v>27901</v>
          </cell>
          <cell r="U34">
            <v>28509</v>
          </cell>
          <cell r="V34">
            <v>29056</v>
          </cell>
          <cell r="W34">
            <v>29588</v>
          </cell>
          <cell r="X34">
            <v>30113</v>
          </cell>
          <cell r="Y34">
            <v>30661</v>
          </cell>
        </row>
        <row r="35">
          <cell r="B35" t="str">
            <v>BN</v>
          </cell>
          <cell r="C35" t="str">
            <v>BRN</v>
          </cell>
          <cell r="D35" t="str">
            <v>Not Developing</v>
          </cell>
          <cell r="E35" t="str">
            <v>East Asia</v>
          </cell>
          <cell r="F35" t="str">
            <v>HIC</v>
          </cell>
          <cell r="G35" t="str">
            <v>Non LDC</v>
          </cell>
          <cell r="H35" t="str">
            <v>Not Fragile</v>
          </cell>
          <cell r="I35">
            <v>333241</v>
          </cell>
          <cell r="J35">
            <v>340117</v>
          </cell>
          <cell r="K35">
            <v>346867</v>
          </cell>
          <cell r="L35">
            <v>353389</v>
          </cell>
          <cell r="M35">
            <v>359523</v>
          </cell>
          <cell r="N35">
            <v>365158</v>
          </cell>
          <cell r="O35">
            <v>370250</v>
          </cell>
          <cell r="P35">
            <v>374864</v>
          </cell>
          <cell r="Q35">
            <v>379252</v>
          </cell>
          <cell r="R35">
            <v>383772</v>
          </cell>
          <cell r="S35">
            <v>388662</v>
          </cell>
          <cell r="T35">
            <v>394013</v>
          </cell>
          <cell r="U35">
            <v>399748</v>
          </cell>
          <cell r="V35">
            <v>405716</v>
          </cell>
          <cell r="W35">
            <v>411704</v>
          </cell>
          <cell r="X35">
            <v>417542</v>
          </cell>
          <cell r="Y35">
            <v>423196</v>
          </cell>
        </row>
        <row r="36">
          <cell r="B36" t="str">
            <v>BG</v>
          </cell>
          <cell r="C36" t="str">
            <v>BGR</v>
          </cell>
          <cell r="D36" t="str">
            <v>Not Developing</v>
          </cell>
          <cell r="E36" t="str">
            <v>Europe</v>
          </cell>
          <cell r="F36" t="str">
            <v>UMIC</v>
          </cell>
          <cell r="G36" t="str">
            <v>Non LDC</v>
          </cell>
          <cell r="H36" t="str">
            <v>Not Fragile</v>
          </cell>
          <cell r="I36">
            <v>8170172</v>
          </cell>
          <cell r="J36">
            <v>8009142</v>
          </cell>
          <cell r="K36">
            <v>7837161</v>
          </cell>
          <cell r="L36">
            <v>7775327</v>
          </cell>
          <cell r="M36">
            <v>7716860</v>
          </cell>
          <cell r="N36">
            <v>7658972</v>
          </cell>
          <cell r="O36">
            <v>7601022</v>
          </cell>
          <cell r="P36">
            <v>7545338</v>
          </cell>
          <cell r="Q36">
            <v>7492561</v>
          </cell>
          <cell r="R36">
            <v>7444443</v>
          </cell>
          <cell r="S36">
            <v>7395599</v>
          </cell>
          <cell r="T36">
            <v>7348328</v>
          </cell>
          <cell r="U36">
            <v>7305888</v>
          </cell>
          <cell r="V36">
            <v>7265115</v>
          </cell>
          <cell r="W36">
            <v>7223938</v>
          </cell>
          <cell r="X36">
            <v>7177991</v>
          </cell>
          <cell r="Y36">
            <v>7127822</v>
          </cell>
        </row>
        <row r="37">
          <cell r="B37" t="str">
            <v>BF</v>
          </cell>
          <cell r="C37" t="str">
            <v>BFA</v>
          </cell>
          <cell r="D37" t="str">
            <v>Developing Country</v>
          </cell>
          <cell r="E37" t="str">
            <v>South of Sahara</v>
          </cell>
          <cell r="F37" t="str">
            <v>LIC</v>
          </cell>
          <cell r="G37" t="str">
            <v>LDC</v>
          </cell>
          <cell r="H37" t="str">
            <v>Fragile</v>
          </cell>
          <cell r="I37">
            <v>11607942</v>
          </cell>
          <cell r="J37">
            <v>11944587</v>
          </cell>
          <cell r="K37">
            <v>12293100</v>
          </cell>
          <cell r="L37">
            <v>12654621</v>
          </cell>
          <cell r="M37">
            <v>13030569</v>
          </cell>
          <cell r="N37">
            <v>13421930</v>
          </cell>
          <cell r="O37">
            <v>13829177</v>
          </cell>
          <cell r="P37">
            <v>14252021</v>
          </cell>
          <cell r="Q37">
            <v>14689726</v>
          </cell>
          <cell r="R37">
            <v>15141099</v>
          </cell>
          <cell r="S37">
            <v>15605217</v>
          </cell>
          <cell r="T37">
            <v>16081904</v>
          </cell>
          <cell r="U37">
            <v>16571216</v>
          </cell>
          <cell r="V37">
            <v>17072723</v>
          </cell>
          <cell r="W37">
            <v>17585977</v>
          </cell>
          <cell r="X37">
            <v>18110624</v>
          </cell>
          <cell r="Y37">
            <v>18646433</v>
          </cell>
        </row>
        <row r="38">
          <cell r="B38" t="str">
            <v>BI</v>
          </cell>
          <cell r="C38" t="str">
            <v>BDI</v>
          </cell>
          <cell r="D38" t="str">
            <v>Developing Country</v>
          </cell>
          <cell r="E38" t="str">
            <v>South of Sahara</v>
          </cell>
          <cell r="F38" t="str">
            <v>LIC</v>
          </cell>
          <cell r="G38" t="str">
            <v>LDC</v>
          </cell>
          <cell r="H38" t="str">
            <v>Extremely fragile</v>
          </cell>
          <cell r="I38">
            <v>6400706</v>
          </cell>
          <cell r="J38">
            <v>6555829</v>
          </cell>
          <cell r="K38">
            <v>6741569</v>
          </cell>
          <cell r="L38">
            <v>6953113</v>
          </cell>
          <cell r="M38">
            <v>7182451</v>
          </cell>
          <cell r="N38">
            <v>7423289</v>
          </cell>
          <cell r="O38">
            <v>7675338</v>
          </cell>
          <cell r="P38">
            <v>7939573</v>
          </cell>
          <cell r="Q38">
            <v>8212264</v>
          </cell>
          <cell r="R38">
            <v>8489031</v>
          </cell>
          <cell r="S38">
            <v>8766930</v>
          </cell>
          <cell r="T38">
            <v>9043508</v>
          </cell>
          <cell r="U38">
            <v>9319710</v>
          </cell>
          <cell r="V38">
            <v>9600186</v>
          </cell>
          <cell r="W38">
            <v>9891790</v>
          </cell>
          <cell r="X38">
            <v>10199270</v>
          </cell>
          <cell r="Y38">
            <v>10524117</v>
          </cell>
        </row>
        <row r="39">
          <cell r="B39" t="str">
            <v>CV</v>
          </cell>
          <cell r="C39" t="str">
            <v>CPV</v>
          </cell>
          <cell r="D39" t="str">
            <v>Developing Country</v>
          </cell>
          <cell r="E39" t="str">
            <v>South of Sahara</v>
          </cell>
          <cell r="F39" t="str">
            <v>LMIC</v>
          </cell>
          <cell r="G39" t="str">
            <v>Non LDC</v>
          </cell>
          <cell r="H39" t="str">
            <v>Not Fragile</v>
          </cell>
          <cell r="I39">
            <v>435079</v>
          </cell>
          <cell r="J39">
            <v>443716</v>
          </cell>
          <cell r="K39">
            <v>452106</v>
          </cell>
          <cell r="L39">
            <v>460147</v>
          </cell>
          <cell r="M39">
            <v>467664</v>
          </cell>
          <cell r="N39">
            <v>474567</v>
          </cell>
          <cell r="O39">
            <v>480795</v>
          </cell>
          <cell r="P39">
            <v>486438</v>
          </cell>
          <cell r="Q39">
            <v>491723</v>
          </cell>
          <cell r="R39">
            <v>496963</v>
          </cell>
          <cell r="S39">
            <v>502384</v>
          </cell>
          <cell r="T39">
            <v>508067</v>
          </cell>
          <cell r="U39">
            <v>513979</v>
          </cell>
          <cell r="V39">
            <v>520106</v>
          </cell>
          <cell r="W39">
            <v>526437</v>
          </cell>
          <cell r="X39">
            <v>532913</v>
          </cell>
          <cell r="Y39">
            <v>539560</v>
          </cell>
        </row>
        <row r="40">
          <cell r="B40" t="str">
            <v>KH</v>
          </cell>
          <cell r="C40" t="str">
            <v>KHM</v>
          </cell>
          <cell r="D40" t="str">
            <v>Developing Country</v>
          </cell>
          <cell r="E40" t="str">
            <v>East Asia</v>
          </cell>
          <cell r="F40" t="str">
            <v>LMIC</v>
          </cell>
          <cell r="G40" t="str">
            <v>LDC</v>
          </cell>
          <cell r="H40" t="str">
            <v>Fragile</v>
          </cell>
          <cell r="I40">
            <v>12152354</v>
          </cell>
          <cell r="J40">
            <v>12402473</v>
          </cell>
          <cell r="K40">
            <v>12634729</v>
          </cell>
          <cell r="L40">
            <v>12853124</v>
          </cell>
          <cell r="M40">
            <v>13063377</v>
          </cell>
          <cell r="N40">
            <v>13270201</v>
          </cell>
          <cell r="O40">
            <v>13474489</v>
          </cell>
          <cell r="P40">
            <v>13676693</v>
          </cell>
          <cell r="Q40">
            <v>13880509</v>
          </cell>
          <cell r="R40">
            <v>14090208</v>
          </cell>
          <cell r="S40">
            <v>14308740</v>
          </cell>
          <cell r="T40">
            <v>14537886</v>
          </cell>
          <cell r="U40">
            <v>14776866</v>
          </cell>
          <cell r="V40">
            <v>15022692</v>
          </cell>
          <cell r="W40">
            <v>15270790</v>
          </cell>
          <cell r="X40">
            <v>15517635</v>
          </cell>
          <cell r="Y40">
            <v>15762370</v>
          </cell>
        </row>
        <row r="41">
          <cell r="B41" t="str">
            <v>CM</v>
          </cell>
          <cell r="C41" t="str">
            <v>CMR</v>
          </cell>
          <cell r="D41" t="str">
            <v>Developing Country</v>
          </cell>
          <cell r="E41" t="str">
            <v>South of Sahara</v>
          </cell>
          <cell r="F41" t="str">
            <v>LMIC</v>
          </cell>
          <cell r="G41" t="str">
            <v>Non LDC</v>
          </cell>
          <cell r="H41" t="str">
            <v>Fragile</v>
          </cell>
          <cell r="I41">
            <v>15274234</v>
          </cell>
          <cell r="J41">
            <v>15671927</v>
          </cell>
          <cell r="K41">
            <v>16084886</v>
          </cell>
          <cell r="L41">
            <v>16513822</v>
          </cell>
          <cell r="M41">
            <v>16959081</v>
          </cell>
          <cell r="N41">
            <v>17420795</v>
          </cell>
          <cell r="O41">
            <v>17899562</v>
          </cell>
          <cell r="P41">
            <v>18395389</v>
          </cell>
          <cell r="Q41">
            <v>18907008</v>
          </cell>
          <cell r="R41">
            <v>19432541</v>
          </cell>
          <cell r="S41">
            <v>19970495</v>
          </cell>
          <cell r="T41">
            <v>20520447</v>
          </cell>
          <cell r="U41">
            <v>21082383</v>
          </cell>
          <cell r="V41">
            <v>21655715</v>
          </cell>
          <cell r="W41">
            <v>22239904</v>
          </cell>
          <cell r="X41">
            <v>22834522</v>
          </cell>
          <cell r="Y41">
            <v>23439189</v>
          </cell>
        </row>
        <row r="42">
          <cell r="B42" t="str">
            <v>CA</v>
          </cell>
          <cell r="C42" t="str">
            <v>CAN</v>
          </cell>
          <cell r="D42" t="str">
            <v>Not Developing</v>
          </cell>
          <cell r="E42" t="str">
            <v>North Central America</v>
          </cell>
          <cell r="F42" t="str">
            <v>HIC</v>
          </cell>
          <cell r="G42" t="str">
            <v>Non LDC</v>
          </cell>
          <cell r="H42" t="str">
            <v>Not Fragile</v>
          </cell>
          <cell r="I42">
            <v>30769700</v>
          </cell>
          <cell r="J42">
            <v>31081900</v>
          </cell>
          <cell r="K42">
            <v>31362000</v>
          </cell>
          <cell r="L42">
            <v>31676000</v>
          </cell>
          <cell r="M42">
            <v>31995000</v>
          </cell>
          <cell r="N42">
            <v>32312000</v>
          </cell>
          <cell r="O42">
            <v>32570505</v>
          </cell>
          <cell r="P42">
            <v>32887928</v>
          </cell>
          <cell r="Q42">
            <v>33245773</v>
          </cell>
          <cell r="R42">
            <v>33628571</v>
          </cell>
          <cell r="S42">
            <v>34005274</v>
          </cell>
          <cell r="T42">
            <v>34342780</v>
          </cell>
          <cell r="U42">
            <v>34750545</v>
          </cell>
          <cell r="V42">
            <v>35155451</v>
          </cell>
          <cell r="W42">
            <v>35544564</v>
          </cell>
          <cell r="X42">
            <v>35848610</v>
          </cell>
          <cell r="Y42">
            <v>36286425</v>
          </cell>
        </row>
        <row r="43">
          <cell r="B43" t="str">
            <v>KY</v>
          </cell>
          <cell r="C43" t="str">
            <v>CYM</v>
          </cell>
          <cell r="D43" t="str">
            <v>Not Developing</v>
          </cell>
          <cell r="E43" t="str">
            <v>North Central America</v>
          </cell>
          <cell r="F43" t="str">
            <v>HIC</v>
          </cell>
          <cell r="G43" t="str">
            <v>Non LDC</v>
          </cell>
          <cell r="H43" t="str">
            <v>Not Fragile</v>
          </cell>
          <cell r="I43">
            <v>41687</v>
          </cell>
          <cell r="J43">
            <v>43316</v>
          </cell>
          <cell r="K43">
            <v>44738</v>
          </cell>
          <cell r="L43">
            <v>46028</v>
          </cell>
          <cell r="M43">
            <v>47299</v>
          </cell>
          <cell r="N43">
            <v>48622</v>
          </cell>
          <cell r="O43">
            <v>50031</v>
          </cell>
          <cell r="P43">
            <v>51483</v>
          </cell>
          <cell r="Q43">
            <v>52926</v>
          </cell>
          <cell r="R43">
            <v>54279</v>
          </cell>
          <cell r="S43">
            <v>55507</v>
          </cell>
          <cell r="T43">
            <v>56579</v>
          </cell>
          <cell r="U43">
            <v>57523</v>
          </cell>
          <cell r="V43">
            <v>58371</v>
          </cell>
          <cell r="W43">
            <v>59172</v>
          </cell>
          <cell r="X43">
            <v>59963</v>
          </cell>
          <cell r="Y43">
            <v>60765</v>
          </cell>
        </row>
        <row r="44">
          <cell r="B44" t="str">
            <v>CF</v>
          </cell>
          <cell r="C44" t="str">
            <v>CAF</v>
          </cell>
          <cell r="D44" t="str">
            <v>Developing Country</v>
          </cell>
          <cell r="E44" t="str">
            <v>South of Sahara</v>
          </cell>
          <cell r="F44" t="str">
            <v>LIC</v>
          </cell>
          <cell r="G44" t="str">
            <v>LDC</v>
          </cell>
          <cell r="H44" t="str">
            <v>Extremely fragile</v>
          </cell>
          <cell r="I44">
            <v>3754986</v>
          </cell>
          <cell r="J44">
            <v>3832203</v>
          </cell>
          <cell r="K44">
            <v>3907612</v>
          </cell>
          <cell r="L44">
            <v>3981665</v>
          </cell>
          <cell r="M44">
            <v>4055036</v>
          </cell>
          <cell r="N44">
            <v>4127910</v>
          </cell>
          <cell r="O44">
            <v>4201758</v>
          </cell>
          <cell r="P44">
            <v>4275800</v>
          </cell>
          <cell r="Q44">
            <v>4345386</v>
          </cell>
          <cell r="R44">
            <v>4404230</v>
          </cell>
          <cell r="S44">
            <v>4448525</v>
          </cell>
          <cell r="T44">
            <v>4476153</v>
          </cell>
          <cell r="U44">
            <v>4490416</v>
          </cell>
          <cell r="V44">
            <v>4499653</v>
          </cell>
          <cell r="W44">
            <v>4515392</v>
          </cell>
          <cell r="X44">
            <v>4546100</v>
          </cell>
          <cell r="Y44">
            <v>4594621</v>
          </cell>
        </row>
        <row r="45">
          <cell r="B45" t="str">
            <v>TD</v>
          </cell>
          <cell r="C45" t="str">
            <v>TCD</v>
          </cell>
          <cell r="D45" t="str">
            <v>Developing Country</v>
          </cell>
          <cell r="E45" t="str">
            <v>South of Sahara</v>
          </cell>
          <cell r="F45" t="str">
            <v>LIC</v>
          </cell>
          <cell r="G45" t="str">
            <v>LDC</v>
          </cell>
          <cell r="H45" t="str">
            <v>Extremely fragile</v>
          </cell>
          <cell r="I45">
            <v>8342559</v>
          </cell>
          <cell r="J45">
            <v>8663012</v>
          </cell>
          <cell r="K45">
            <v>9001689</v>
          </cell>
          <cell r="L45">
            <v>9353201</v>
          </cell>
          <cell r="M45">
            <v>9710043</v>
          </cell>
          <cell r="N45">
            <v>10067009</v>
          </cell>
          <cell r="O45">
            <v>10421597</v>
          </cell>
          <cell r="P45">
            <v>10775708</v>
          </cell>
          <cell r="Q45">
            <v>11133861</v>
          </cell>
          <cell r="R45">
            <v>11502786</v>
          </cell>
          <cell r="S45">
            <v>11887202</v>
          </cell>
          <cell r="T45">
            <v>12288651</v>
          </cell>
          <cell r="U45">
            <v>12705135</v>
          </cell>
          <cell r="V45">
            <v>13133589</v>
          </cell>
          <cell r="W45">
            <v>13569438</v>
          </cell>
          <cell r="X45">
            <v>14009413</v>
          </cell>
          <cell r="Y45">
            <v>14452543</v>
          </cell>
        </row>
        <row r="46">
          <cell r="B46" t="e">
            <v>#N/A</v>
          </cell>
          <cell r="C46" t="str">
            <v>CHI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>
            <v>148725</v>
          </cell>
          <cell r="J46">
            <v>149793</v>
          </cell>
          <cell r="K46">
            <v>150901</v>
          </cell>
          <cell r="L46">
            <v>152038</v>
          </cell>
          <cell r="M46">
            <v>153170</v>
          </cell>
          <cell r="N46">
            <v>154294</v>
          </cell>
          <cell r="O46">
            <v>155411</v>
          </cell>
          <cell r="P46">
            <v>156513</v>
          </cell>
          <cell r="Q46">
            <v>157581</v>
          </cell>
          <cell r="R46">
            <v>158603</v>
          </cell>
          <cell r="S46">
            <v>159581</v>
          </cell>
          <cell r="T46">
            <v>160497</v>
          </cell>
          <cell r="U46">
            <v>161358</v>
          </cell>
          <cell r="V46">
            <v>162180</v>
          </cell>
          <cell r="W46">
            <v>162969</v>
          </cell>
          <cell r="X46">
            <v>163758</v>
          </cell>
          <cell r="Y46">
            <v>164541</v>
          </cell>
        </row>
        <row r="47">
          <cell r="B47" t="str">
            <v>CL</v>
          </cell>
          <cell r="C47" t="str">
            <v>CHL</v>
          </cell>
          <cell r="D47" t="str">
            <v>Developing Country</v>
          </cell>
          <cell r="E47" t="str">
            <v>South America</v>
          </cell>
          <cell r="F47" t="str">
            <v>HIC</v>
          </cell>
          <cell r="G47" t="str">
            <v>Non LDC</v>
          </cell>
          <cell r="H47" t="str">
            <v>Not Fragile</v>
          </cell>
          <cell r="I47">
            <v>15262754</v>
          </cell>
          <cell r="J47">
            <v>15444969</v>
          </cell>
          <cell r="K47">
            <v>15623635</v>
          </cell>
          <cell r="L47">
            <v>15799542</v>
          </cell>
          <cell r="M47">
            <v>15973778</v>
          </cell>
          <cell r="N47">
            <v>16147064</v>
          </cell>
          <cell r="O47">
            <v>16319792</v>
          </cell>
          <cell r="P47">
            <v>16491687</v>
          </cell>
          <cell r="Q47">
            <v>16661942</v>
          </cell>
          <cell r="R47">
            <v>16829442</v>
          </cell>
          <cell r="S47">
            <v>16993354</v>
          </cell>
          <cell r="T47">
            <v>17153357</v>
          </cell>
          <cell r="U47">
            <v>17309746</v>
          </cell>
          <cell r="V47">
            <v>17462982</v>
          </cell>
          <cell r="W47">
            <v>17613798</v>
          </cell>
          <cell r="X47">
            <v>17762681</v>
          </cell>
          <cell r="Y47">
            <v>17909754</v>
          </cell>
        </row>
        <row r="48">
          <cell r="B48" t="str">
            <v>CN</v>
          </cell>
          <cell r="C48" t="str">
            <v>CHN</v>
          </cell>
          <cell r="D48" t="str">
            <v>Developing Country</v>
          </cell>
          <cell r="E48" t="str">
            <v>East Asia</v>
          </cell>
          <cell r="F48" t="str">
            <v>UMIC</v>
          </cell>
          <cell r="G48" t="str">
            <v>Non LDC</v>
          </cell>
          <cell r="H48" t="str">
            <v>Not Fragile</v>
          </cell>
          <cell r="I48">
            <v>1262645000</v>
          </cell>
          <cell r="J48">
            <v>1271850000</v>
          </cell>
          <cell r="K48">
            <v>1280400000</v>
          </cell>
          <cell r="L48">
            <v>1288400000</v>
          </cell>
          <cell r="M48">
            <v>1296075000</v>
          </cell>
          <cell r="N48">
            <v>1303720000</v>
          </cell>
          <cell r="O48">
            <v>1311020000</v>
          </cell>
          <cell r="P48">
            <v>1317885000</v>
          </cell>
          <cell r="Q48">
            <v>1324655000</v>
          </cell>
          <cell r="R48">
            <v>1331260000</v>
          </cell>
          <cell r="S48">
            <v>1337705000</v>
          </cell>
          <cell r="T48">
            <v>1344130000</v>
          </cell>
          <cell r="U48">
            <v>1350695000</v>
          </cell>
          <cell r="V48">
            <v>1357380000</v>
          </cell>
          <cell r="W48">
            <v>1364270000</v>
          </cell>
          <cell r="X48">
            <v>1371220000</v>
          </cell>
          <cell r="Y48">
            <v>1378665000</v>
          </cell>
        </row>
        <row r="49">
          <cell r="B49" t="str">
            <v>CO</v>
          </cell>
          <cell r="C49" t="str">
            <v>COL</v>
          </cell>
          <cell r="D49" t="str">
            <v>Developing Country</v>
          </cell>
          <cell r="E49" t="str">
            <v>South America</v>
          </cell>
          <cell r="F49" t="str">
            <v>UMIC</v>
          </cell>
          <cell r="G49" t="str">
            <v>Non LDC</v>
          </cell>
          <cell r="H49" t="str">
            <v>Not Fragile</v>
          </cell>
          <cell r="I49">
            <v>40403958</v>
          </cell>
          <cell r="J49">
            <v>40988909</v>
          </cell>
          <cell r="K49">
            <v>41572491</v>
          </cell>
          <cell r="L49">
            <v>42152151</v>
          </cell>
          <cell r="M49">
            <v>42724163</v>
          </cell>
          <cell r="N49">
            <v>43285634</v>
          </cell>
          <cell r="O49">
            <v>43835722</v>
          </cell>
          <cell r="P49">
            <v>44374572</v>
          </cell>
          <cell r="Q49">
            <v>44901544</v>
          </cell>
          <cell r="R49">
            <v>45416181</v>
          </cell>
          <cell r="S49">
            <v>45918097</v>
          </cell>
          <cell r="T49">
            <v>46406646</v>
          </cell>
          <cell r="U49">
            <v>46881475</v>
          </cell>
          <cell r="V49">
            <v>47342981</v>
          </cell>
          <cell r="W49">
            <v>47791911</v>
          </cell>
          <cell r="X49">
            <v>48228697</v>
          </cell>
          <cell r="Y49">
            <v>48653419</v>
          </cell>
        </row>
        <row r="50">
          <cell r="B50" t="str">
            <v>KM</v>
          </cell>
          <cell r="C50" t="str">
            <v>COM</v>
          </cell>
          <cell r="D50" t="str">
            <v>Developing Country</v>
          </cell>
          <cell r="E50" t="str">
            <v>South of Sahara</v>
          </cell>
          <cell r="F50" t="str">
            <v>LIC</v>
          </cell>
          <cell r="G50" t="str">
            <v>LDC</v>
          </cell>
          <cell r="H50" t="str">
            <v>Fragile</v>
          </cell>
          <cell r="I50">
            <v>542357</v>
          </cell>
          <cell r="J50">
            <v>555888</v>
          </cell>
          <cell r="K50">
            <v>569479</v>
          </cell>
          <cell r="L50">
            <v>583211</v>
          </cell>
          <cell r="M50">
            <v>597228</v>
          </cell>
          <cell r="N50">
            <v>611627</v>
          </cell>
          <cell r="O50">
            <v>626425</v>
          </cell>
          <cell r="P50">
            <v>641620</v>
          </cell>
          <cell r="Q50">
            <v>657229</v>
          </cell>
          <cell r="R50">
            <v>673252</v>
          </cell>
          <cell r="S50">
            <v>689692</v>
          </cell>
          <cell r="T50">
            <v>706569</v>
          </cell>
          <cell r="U50">
            <v>723868</v>
          </cell>
          <cell r="V50">
            <v>741500</v>
          </cell>
          <cell r="W50">
            <v>759385</v>
          </cell>
          <cell r="X50">
            <v>777424</v>
          </cell>
          <cell r="Y50">
            <v>795601</v>
          </cell>
        </row>
        <row r="51">
          <cell r="B51" t="str">
            <v>CD</v>
          </cell>
          <cell r="C51" t="str">
            <v>COD</v>
          </cell>
          <cell r="D51" t="str">
            <v>Developing Country</v>
          </cell>
          <cell r="E51" t="str">
            <v>South of Sahara</v>
          </cell>
          <cell r="F51" t="str">
            <v>LIC</v>
          </cell>
          <cell r="G51" t="str">
            <v>LDC</v>
          </cell>
          <cell r="H51" t="str">
            <v>Extremely fragile</v>
          </cell>
          <cell r="I51">
            <v>47076387</v>
          </cell>
          <cell r="J51">
            <v>48394338</v>
          </cell>
          <cell r="K51">
            <v>49835756</v>
          </cell>
          <cell r="L51">
            <v>51390033</v>
          </cell>
          <cell r="M51">
            <v>53034217</v>
          </cell>
          <cell r="N51">
            <v>54751476</v>
          </cell>
          <cell r="O51">
            <v>56543011</v>
          </cell>
          <cell r="P51">
            <v>58417562</v>
          </cell>
          <cell r="Q51">
            <v>60373608</v>
          </cell>
          <cell r="R51">
            <v>62409435</v>
          </cell>
          <cell r="S51">
            <v>64523263</v>
          </cell>
          <cell r="T51">
            <v>66713597</v>
          </cell>
          <cell r="U51">
            <v>68978682</v>
          </cell>
          <cell r="V51">
            <v>71316033</v>
          </cell>
          <cell r="W51">
            <v>73722860</v>
          </cell>
          <cell r="X51">
            <v>76196619</v>
          </cell>
          <cell r="Y51">
            <v>78736153</v>
          </cell>
        </row>
        <row r="52">
          <cell r="B52" t="str">
            <v>CG</v>
          </cell>
          <cell r="C52" t="str">
            <v>COG</v>
          </cell>
          <cell r="D52" t="str">
            <v>Developing Country</v>
          </cell>
          <cell r="E52" t="str">
            <v>South of Sahara</v>
          </cell>
          <cell r="F52" t="str">
            <v>LMIC</v>
          </cell>
          <cell r="G52" t="str">
            <v>Non LDC</v>
          </cell>
          <cell r="H52" t="str">
            <v>Fragile</v>
          </cell>
          <cell r="I52">
            <v>3225727</v>
          </cell>
          <cell r="J52">
            <v>3315806</v>
          </cell>
          <cell r="K52">
            <v>3407180</v>
          </cell>
          <cell r="L52">
            <v>3502519</v>
          </cell>
          <cell r="M52">
            <v>3605439</v>
          </cell>
          <cell r="N52">
            <v>3718243</v>
          </cell>
          <cell r="O52">
            <v>3842365</v>
          </cell>
          <cell r="P52">
            <v>3976246</v>
          </cell>
          <cell r="Q52">
            <v>4115435</v>
          </cell>
          <cell r="R52">
            <v>4253712</v>
          </cell>
          <cell r="S52">
            <v>4386693</v>
          </cell>
          <cell r="T52">
            <v>4512730</v>
          </cell>
          <cell r="U52">
            <v>4633363</v>
          </cell>
          <cell r="V52">
            <v>4751393</v>
          </cell>
          <cell r="W52">
            <v>4871101</v>
          </cell>
          <cell r="X52">
            <v>4995648</v>
          </cell>
          <cell r="Y52">
            <v>5125821</v>
          </cell>
        </row>
        <row r="53">
          <cell r="B53" t="str">
            <v>CR</v>
          </cell>
          <cell r="C53" t="str">
            <v>CRI</v>
          </cell>
          <cell r="D53" t="str">
            <v>Developing Country</v>
          </cell>
          <cell r="E53" t="str">
            <v>North Central America</v>
          </cell>
          <cell r="F53" t="str">
            <v>UMIC</v>
          </cell>
          <cell r="G53" t="str">
            <v>Non LDC</v>
          </cell>
          <cell r="H53" t="str">
            <v>Not Fragile</v>
          </cell>
          <cell r="I53">
            <v>3925443</v>
          </cell>
          <cell r="J53">
            <v>3996798</v>
          </cell>
          <cell r="K53">
            <v>4063204</v>
          </cell>
          <cell r="L53">
            <v>4125971</v>
          </cell>
          <cell r="M53">
            <v>4187038</v>
          </cell>
          <cell r="N53">
            <v>4247841</v>
          </cell>
          <cell r="O53">
            <v>4308794</v>
          </cell>
          <cell r="P53">
            <v>4369469</v>
          </cell>
          <cell r="Q53">
            <v>4429508</v>
          </cell>
          <cell r="R53">
            <v>4488263</v>
          </cell>
          <cell r="S53">
            <v>4545280</v>
          </cell>
          <cell r="T53">
            <v>4600474</v>
          </cell>
          <cell r="U53">
            <v>4654122</v>
          </cell>
          <cell r="V53">
            <v>4706401</v>
          </cell>
          <cell r="W53">
            <v>4757575</v>
          </cell>
          <cell r="X53">
            <v>4807852</v>
          </cell>
          <cell r="Y53">
            <v>4857274</v>
          </cell>
        </row>
        <row r="54">
          <cell r="B54" t="str">
            <v>CI</v>
          </cell>
          <cell r="C54" t="str">
            <v>CIV</v>
          </cell>
          <cell r="D54" t="str">
            <v>Developing Country</v>
          </cell>
          <cell r="E54" t="str">
            <v>South of Sahara</v>
          </cell>
          <cell r="F54" t="str">
            <v>LMIC</v>
          </cell>
          <cell r="G54" t="str">
            <v>Non LDC</v>
          </cell>
          <cell r="H54" t="str">
            <v>Fragile</v>
          </cell>
          <cell r="I54">
            <v>16686561</v>
          </cell>
          <cell r="J54">
            <v>17040152</v>
          </cell>
          <cell r="K54">
            <v>17366517</v>
          </cell>
          <cell r="L54">
            <v>17679355</v>
          </cell>
          <cell r="M54">
            <v>17997738</v>
          </cell>
          <cell r="N54">
            <v>18336303</v>
          </cell>
          <cell r="O54">
            <v>18699435</v>
          </cell>
          <cell r="P54">
            <v>19085941</v>
          </cell>
          <cell r="Q54">
            <v>19497986</v>
          </cell>
          <cell r="R54">
            <v>19936366</v>
          </cell>
          <cell r="S54">
            <v>20401331</v>
          </cell>
          <cell r="T54">
            <v>20895311</v>
          </cell>
          <cell r="U54">
            <v>21418603</v>
          </cell>
          <cell r="V54">
            <v>21966312</v>
          </cell>
          <cell r="W54">
            <v>22531350</v>
          </cell>
          <cell r="X54">
            <v>23108472</v>
          </cell>
          <cell r="Y54">
            <v>23695919</v>
          </cell>
        </row>
        <row r="55">
          <cell r="B55" t="str">
            <v>HR</v>
          </cell>
          <cell r="C55" t="str">
            <v>HRV</v>
          </cell>
          <cell r="D55" t="str">
            <v>Not Developing</v>
          </cell>
          <cell r="E55" t="str">
            <v>Europe</v>
          </cell>
          <cell r="F55" t="str">
            <v>UMIC</v>
          </cell>
          <cell r="G55" t="str">
            <v>Non LDC</v>
          </cell>
          <cell r="H55" t="str">
            <v>Not Fragile</v>
          </cell>
          <cell r="I55">
            <v>4426000</v>
          </cell>
          <cell r="J55">
            <v>4440000</v>
          </cell>
          <cell r="K55">
            <v>4440000</v>
          </cell>
          <cell r="L55">
            <v>4440000</v>
          </cell>
          <cell r="M55">
            <v>4439000</v>
          </cell>
          <cell r="N55">
            <v>4442000</v>
          </cell>
          <cell r="O55">
            <v>4440000</v>
          </cell>
          <cell r="P55">
            <v>4436000</v>
          </cell>
          <cell r="Q55">
            <v>4434508</v>
          </cell>
          <cell r="R55">
            <v>4429078</v>
          </cell>
          <cell r="S55">
            <v>4417781</v>
          </cell>
          <cell r="T55">
            <v>4280622</v>
          </cell>
          <cell r="U55">
            <v>4267558</v>
          </cell>
          <cell r="V55">
            <v>4255689</v>
          </cell>
          <cell r="W55">
            <v>4238389</v>
          </cell>
          <cell r="X55">
            <v>4203604</v>
          </cell>
          <cell r="Y55">
            <v>4170600</v>
          </cell>
        </row>
        <row r="56">
          <cell r="B56" t="str">
            <v>CU</v>
          </cell>
          <cell r="C56" t="str">
            <v>CUB</v>
          </cell>
          <cell r="D56" t="str">
            <v>Developing Country</v>
          </cell>
          <cell r="E56" t="str">
            <v>North Central America</v>
          </cell>
          <cell r="F56" t="str">
            <v>UMIC</v>
          </cell>
          <cell r="G56" t="str">
            <v>Non LDC</v>
          </cell>
          <cell r="H56" t="str">
            <v>Not Fragile</v>
          </cell>
          <cell r="I56">
            <v>11150736</v>
          </cell>
          <cell r="J56">
            <v>11186542</v>
          </cell>
          <cell r="K56">
            <v>11217998</v>
          </cell>
          <cell r="L56">
            <v>11244885</v>
          </cell>
          <cell r="M56">
            <v>11266941</v>
          </cell>
          <cell r="N56">
            <v>11284253</v>
          </cell>
          <cell r="O56">
            <v>11296233</v>
          </cell>
          <cell r="P56">
            <v>11303687</v>
          </cell>
          <cell r="Q56">
            <v>11309754</v>
          </cell>
          <cell r="R56">
            <v>11318602</v>
          </cell>
          <cell r="S56">
            <v>11333051</v>
          </cell>
          <cell r="T56">
            <v>11354651</v>
          </cell>
          <cell r="U56">
            <v>11382146</v>
          </cell>
          <cell r="V56">
            <v>11412167</v>
          </cell>
          <cell r="W56">
            <v>11439767</v>
          </cell>
          <cell r="X56">
            <v>11461432</v>
          </cell>
          <cell r="Y56">
            <v>11475982</v>
          </cell>
        </row>
        <row r="57">
          <cell r="B57" t="str">
            <v>CW</v>
          </cell>
          <cell r="C57" t="str">
            <v>CUW</v>
          </cell>
          <cell r="D57" t="str">
            <v>Not Developing</v>
          </cell>
          <cell r="E57" t="str">
            <v>North Central America</v>
          </cell>
          <cell r="F57" t="str">
            <v>HIC</v>
          </cell>
          <cell r="G57" t="str">
            <v>Non LDC</v>
          </cell>
          <cell r="H57" t="str">
            <v>Not Fragile</v>
          </cell>
          <cell r="I57">
            <v>133860</v>
          </cell>
          <cell r="J57">
            <v>129047</v>
          </cell>
          <cell r="K57">
            <v>129205</v>
          </cell>
          <cell r="L57">
            <v>131897</v>
          </cell>
          <cell r="M57">
            <v>134192</v>
          </cell>
          <cell r="N57">
            <v>137658</v>
          </cell>
          <cell r="O57">
            <v>141239</v>
          </cell>
          <cell r="P57">
            <v>144056</v>
          </cell>
          <cell r="Q57">
            <v>145880</v>
          </cell>
          <cell r="R57">
            <v>146833</v>
          </cell>
          <cell r="S57">
            <v>148703</v>
          </cell>
          <cell r="T57">
            <v>150831</v>
          </cell>
          <cell r="U57">
            <v>152088</v>
          </cell>
          <cell r="V57">
            <v>153822</v>
          </cell>
          <cell r="W57">
            <v>155909</v>
          </cell>
          <cell r="X57">
            <v>157979</v>
          </cell>
          <cell r="Y57">
            <v>159999</v>
          </cell>
        </row>
        <row r="58">
          <cell r="B58" t="str">
            <v>CY</v>
          </cell>
          <cell r="C58" t="str">
            <v>CYP</v>
          </cell>
          <cell r="D58" t="str">
            <v>Not Developing</v>
          </cell>
          <cell r="E58" t="str">
            <v>Europe</v>
          </cell>
          <cell r="F58" t="str">
            <v>HIC</v>
          </cell>
          <cell r="G58" t="str">
            <v>Non LDC</v>
          </cell>
          <cell r="H58" t="str">
            <v>Not Fragile</v>
          </cell>
          <cell r="I58">
            <v>943286</v>
          </cell>
          <cell r="J58">
            <v>960282</v>
          </cell>
          <cell r="K58">
            <v>976966</v>
          </cell>
          <cell r="L58">
            <v>993563</v>
          </cell>
          <cell r="M58">
            <v>1010410</v>
          </cell>
          <cell r="N58">
            <v>1027658</v>
          </cell>
          <cell r="O58">
            <v>1045509</v>
          </cell>
          <cell r="P58">
            <v>1063712</v>
          </cell>
          <cell r="Q58">
            <v>1081563</v>
          </cell>
          <cell r="R58">
            <v>1098076</v>
          </cell>
          <cell r="S58">
            <v>1112607</v>
          </cell>
          <cell r="T58">
            <v>1124835</v>
          </cell>
          <cell r="U58">
            <v>1135062</v>
          </cell>
          <cell r="V58">
            <v>1143896</v>
          </cell>
          <cell r="W58">
            <v>1152309</v>
          </cell>
          <cell r="X58">
            <v>1160985</v>
          </cell>
          <cell r="Y58">
            <v>1170125</v>
          </cell>
        </row>
        <row r="59">
          <cell r="B59" t="str">
            <v>CZ</v>
          </cell>
          <cell r="C59" t="str">
            <v>CZE</v>
          </cell>
          <cell r="D59" t="str">
            <v>Not Developing</v>
          </cell>
          <cell r="E59" t="str">
            <v>Europe</v>
          </cell>
          <cell r="F59" t="str">
            <v>HIC</v>
          </cell>
          <cell r="G59" t="str">
            <v>Non LDC</v>
          </cell>
          <cell r="H59" t="str">
            <v>Not Fragile</v>
          </cell>
          <cell r="I59">
            <v>10255063</v>
          </cell>
          <cell r="J59">
            <v>10216605</v>
          </cell>
          <cell r="K59">
            <v>10196916</v>
          </cell>
          <cell r="L59">
            <v>10193998</v>
          </cell>
          <cell r="M59">
            <v>10197101</v>
          </cell>
          <cell r="N59">
            <v>10211216</v>
          </cell>
          <cell r="O59">
            <v>10238905</v>
          </cell>
          <cell r="P59">
            <v>10298828</v>
          </cell>
          <cell r="Q59">
            <v>10384603</v>
          </cell>
          <cell r="R59">
            <v>10443936</v>
          </cell>
          <cell r="S59">
            <v>10474410</v>
          </cell>
          <cell r="T59">
            <v>10496088</v>
          </cell>
          <cell r="U59">
            <v>10510785</v>
          </cell>
          <cell r="V59">
            <v>10514272</v>
          </cell>
          <cell r="W59">
            <v>10525347</v>
          </cell>
          <cell r="X59">
            <v>10546059</v>
          </cell>
          <cell r="Y59">
            <v>10561633</v>
          </cell>
        </row>
        <row r="60">
          <cell r="B60" t="str">
            <v>DK</v>
          </cell>
          <cell r="C60" t="str">
            <v>DNK</v>
          </cell>
          <cell r="D60" t="str">
            <v>Not Developing</v>
          </cell>
          <cell r="E60" t="str">
            <v>Europe</v>
          </cell>
          <cell r="F60" t="str">
            <v>HIC</v>
          </cell>
          <cell r="G60" t="str">
            <v>Non LDC</v>
          </cell>
          <cell r="H60" t="str">
            <v>Not Fragile</v>
          </cell>
          <cell r="I60">
            <v>5339616</v>
          </cell>
          <cell r="J60">
            <v>5358783</v>
          </cell>
          <cell r="K60">
            <v>5375931</v>
          </cell>
          <cell r="L60">
            <v>5390574</v>
          </cell>
          <cell r="M60">
            <v>5404523</v>
          </cell>
          <cell r="N60">
            <v>5419432</v>
          </cell>
          <cell r="O60">
            <v>5437272</v>
          </cell>
          <cell r="P60">
            <v>5461438</v>
          </cell>
          <cell r="Q60">
            <v>5493621</v>
          </cell>
          <cell r="R60">
            <v>5523095</v>
          </cell>
          <cell r="S60">
            <v>5547683</v>
          </cell>
          <cell r="T60">
            <v>5570572</v>
          </cell>
          <cell r="U60">
            <v>5591572</v>
          </cell>
          <cell r="V60">
            <v>5614932</v>
          </cell>
          <cell r="W60">
            <v>5643475</v>
          </cell>
          <cell r="X60">
            <v>5683483</v>
          </cell>
          <cell r="Y60">
            <v>5731118</v>
          </cell>
        </row>
        <row r="61">
          <cell r="B61" t="str">
            <v>DJ</v>
          </cell>
          <cell r="C61" t="str">
            <v>DJI</v>
          </cell>
          <cell r="D61" t="str">
            <v>Developing Country</v>
          </cell>
          <cell r="E61" t="str">
            <v>South of Sahara</v>
          </cell>
          <cell r="F61" t="str">
            <v>LMIC</v>
          </cell>
          <cell r="G61" t="str">
            <v>LDC</v>
          </cell>
          <cell r="H61" t="str">
            <v>Not Fragile</v>
          </cell>
          <cell r="I61">
            <v>717584</v>
          </cell>
          <cell r="J61">
            <v>732711</v>
          </cell>
          <cell r="K61">
            <v>746221</v>
          </cell>
          <cell r="L61">
            <v>758615</v>
          </cell>
          <cell r="M61">
            <v>770752</v>
          </cell>
          <cell r="N61">
            <v>783254</v>
          </cell>
          <cell r="O61">
            <v>796208</v>
          </cell>
          <cell r="P61">
            <v>809402</v>
          </cell>
          <cell r="Q61">
            <v>822934</v>
          </cell>
          <cell r="R61">
            <v>836840</v>
          </cell>
          <cell r="S61">
            <v>851146</v>
          </cell>
          <cell r="T61">
            <v>865937</v>
          </cell>
          <cell r="U61">
            <v>881185</v>
          </cell>
          <cell r="V61">
            <v>896688</v>
          </cell>
          <cell r="W61">
            <v>912164</v>
          </cell>
          <cell r="X61">
            <v>927414</v>
          </cell>
          <cell r="Y61">
            <v>942333</v>
          </cell>
        </row>
        <row r="62">
          <cell r="B62" t="str">
            <v>DM</v>
          </cell>
          <cell r="C62" t="str">
            <v>DMA</v>
          </cell>
          <cell r="D62" t="str">
            <v>Developing Country</v>
          </cell>
          <cell r="E62" t="str">
            <v>North Central America</v>
          </cell>
          <cell r="F62" t="str">
            <v>UMIC</v>
          </cell>
          <cell r="G62" t="str">
            <v>Non LDC</v>
          </cell>
          <cell r="H62" t="str">
            <v>Not Fragile</v>
          </cell>
          <cell r="I62">
            <v>69676</v>
          </cell>
          <cell r="J62">
            <v>69670</v>
          </cell>
          <cell r="K62">
            <v>69824</v>
          </cell>
          <cell r="L62">
            <v>70093</v>
          </cell>
          <cell r="M62">
            <v>70379</v>
          </cell>
          <cell r="N62">
            <v>70627</v>
          </cell>
          <cell r="O62">
            <v>70807</v>
          </cell>
          <cell r="P62">
            <v>70950</v>
          </cell>
          <cell r="Q62">
            <v>71074</v>
          </cell>
          <cell r="R62">
            <v>71229</v>
          </cell>
          <cell r="S62">
            <v>71440</v>
          </cell>
          <cell r="T62">
            <v>71718</v>
          </cell>
          <cell r="U62">
            <v>72044</v>
          </cell>
          <cell r="V62">
            <v>72400</v>
          </cell>
          <cell r="W62">
            <v>72778</v>
          </cell>
          <cell r="X62">
            <v>73162</v>
          </cell>
          <cell r="Y62">
            <v>73543</v>
          </cell>
        </row>
        <row r="63">
          <cell r="B63" t="str">
            <v>DO</v>
          </cell>
          <cell r="C63" t="str">
            <v>DOM</v>
          </cell>
          <cell r="D63" t="str">
            <v>Developing Country</v>
          </cell>
          <cell r="E63" t="str">
            <v>North Central America</v>
          </cell>
          <cell r="F63" t="str">
            <v>UMIC</v>
          </cell>
          <cell r="G63" t="str">
            <v>Non LDC</v>
          </cell>
          <cell r="H63" t="str">
            <v>Not Fragile</v>
          </cell>
          <cell r="I63">
            <v>8562622</v>
          </cell>
          <cell r="J63">
            <v>8697126</v>
          </cell>
          <cell r="K63">
            <v>8832285</v>
          </cell>
          <cell r="L63">
            <v>8967760</v>
          </cell>
          <cell r="M63">
            <v>9102998</v>
          </cell>
          <cell r="N63">
            <v>9237566</v>
          </cell>
          <cell r="O63">
            <v>9371338</v>
          </cell>
          <cell r="P63">
            <v>9504353</v>
          </cell>
          <cell r="Q63">
            <v>9636520</v>
          </cell>
          <cell r="R63">
            <v>9767758</v>
          </cell>
          <cell r="S63">
            <v>9897985</v>
          </cell>
          <cell r="T63">
            <v>10027095</v>
          </cell>
          <cell r="U63">
            <v>10154950</v>
          </cell>
          <cell r="V63">
            <v>10281296</v>
          </cell>
          <cell r="W63">
            <v>10405844</v>
          </cell>
          <cell r="X63">
            <v>10528394</v>
          </cell>
          <cell r="Y63">
            <v>10648791</v>
          </cell>
        </row>
        <row r="64">
          <cell r="B64" t="str">
            <v>EC</v>
          </cell>
          <cell r="C64" t="str">
            <v>ECU</v>
          </cell>
          <cell r="D64" t="str">
            <v>Developing Country</v>
          </cell>
          <cell r="E64" t="str">
            <v>South America</v>
          </cell>
          <cell r="F64" t="str">
            <v>UMIC</v>
          </cell>
          <cell r="G64" t="str">
            <v>Non LDC</v>
          </cell>
          <cell r="H64" t="str">
            <v>Not Fragile</v>
          </cell>
          <cell r="I64">
            <v>12628596</v>
          </cell>
          <cell r="J64">
            <v>12852755</v>
          </cell>
          <cell r="K64">
            <v>13072060</v>
          </cell>
          <cell r="L64">
            <v>13289601</v>
          </cell>
          <cell r="M64">
            <v>13509647</v>
          </cell>
          <cell r="N64">
            <v>13735233</v>
          </cell>
          <cell r="O64">
            <v>13967480</v>
          </cell>
          <cell r="P64">
            <v>14205453</v>
          </cell>
          <cell r="Q64">
            <v>14447562</v>
          </cell>
          <cell r="R64">
            <v>14691275</v>
          </cell>
          <cell r="S64">
            <v>14934690</v>
          </cell>
          <cell r="T64">
            <v>15177355</v>
          </cell>
          <cell r="U64">
            <v>15419666</v>
          </cell>
          <cell r="V64">
            <v>15661547</v>
          </cell>
          <cell r="W64">
            <v>15903112</v>
          </cell>
          <cell r="X64">
            <v>16144368</v>
          </cell>
          <cell r="Y64">
            <v>16385068</v>
          </cell>
        </row>
        <row r="65">
          <cell r="B65" t="str">
            <v>EG</v>
          </cell>
          <cell r="C65" t="str">
            <v>EGY</v>
          </cell>
          <cell r="D65" t="str">
            <v>Developing Country</v>
          </cell>
          <cell r="E65" t="str">
            <v>North of Sahara</v>
          </cell>
          <cell r="F65" t="str">
            <v>LMIC</v>
          </cell>
          <cell r="G65" t="str">
            <v>Non LDC</v>
          </cell>
          <cell r="H65" t="str">
            <v>Fragile</v>
          </cell>
          <cell r="I65">
            <v>69905988</v>
          </cell>
          <cell r="J65">
            <v>71226940</v>
          </cell>
          <cell r="K65">
            <v>72590118</v>
          </cell>
          <cell r="L65">
            <v>73981942</v>
          </cell>
          <cell r="M65">
            <v>75381899</v>
          </cell>
          <cell r="N65">
            <v>76778149</v>
          </cell>
          <cell r="O65">
            <v>78159048</v>
          </cell>
          <cell r="P65">
            <v>79537253</v>
          </cell>
          <cell r="Q65">
            <v>80953881</v>
          </cell>
          <cell r="R65">
            <v>82465022</v>
          </cell>
          <cell r="S65">
            <v>84107606</v>
          </cell>
          <cell r="T65">
            <v>85897561</v>
          </cell>
          <cell r="U65">
            <v>87813257</v>
          </cell>
          <cell r="V65">
            <v>89807433</v>
          </cell>
          <cell r="W65">
            <v>91812566</v>
          </cell>
          <cell r="X65">
            <v>93778172</v>
          </cell>
          <cell r="Y65">
            <v>95688681</v>
          </cell>
        </row>
        <row r="66">
          <cell r="B66" t="str">
            <v>SV</v>
          </cell>
          <cell r="C66" t="str">
            <v>SLV</v>
          </cell>
          <cell r="D66" t="str">
            <v>Developing Country</v>
          </cell>
          <cell r="E66" t="str">
            <v>North Central America</v>
          </cell>
          <cell r="F66" t="str">
            <v>LMIC</v>
          </cell>
          <cell r="G66" t="str">
            <v>Non LDC</v>
          </cell>
          <cell r="H66" t="str">
            <v>Not Fragile</v>
          </cell>
          <cell r="I66">
            <v>5867626</v>
          </cell>
          <cell r="J66">
            <v>5905962</v>
          </cell>
          <cell r="K66">
            <v>5940303</v>
          </cell>
          <cell r="L66">
            <v>5971535</v>
          </cell>
          <cell r="M66">
            <v>6000775</v>
          </cell>
          <cell r="N66">
            <v>6028961</v>
          </cell>
          <cell r="O66">
            <v>6056478</v>
          </cell>
          <cell r="P66">
            <v>6083475</v>
          </cell>
          <cell r="Q66">
            <v>6110301</v>
          </cell>
          <cell r="R66">
            <v>6137276</v>
          </cell>
          <cell r="S66">
            <v>6164626</v>
          </cell>
          <cell r="T66">
            <v>6192560</v>
          </cell>
          <cell r="U66">
            <v>6221246</v>
          </cell>
          <cell r="V66">
            <v>6250777</v>
          </cell>
          <cell r="W66">
            <v>6281189</v>
          </cell>
          <cell r="X66">
            <v>6312478</v>
          </cell>
          <cell r="Y66">
            <v>6344722</v>
          </cell>
        </row>
        <row r="67">
          <cell r="B67" t="str">
            <v>GQ</v>
          </cell>
          <cell r="C67" t="str">
            <v>GNQ</v>
          </cell>
          <cell r="D67" t="str">
            <v>Developing Country</v>
          </cell>
          <cell r="E67" t="str">
            <v>South of Sahara</v>
          </cell>
          <cell r="F67" t="str">
            <v>UMIC</v>
          </cell>
          <cell r="G67" t="str">
            <v>Non LDC</v>
          </cell>
          <cell r="H67" t="str">
            <v>Not Fragile</v>
          </cell>
          <cell r="I67">
            <v>614323</v>
          </cell>
          <cell r="J67">
            <v>639762</v>
          </cell>
          <cell r="K67">
            <v>666407</v>
          </cell>
          <cell r="L67">
            <v>694611</v>
          </cell>
          <cell r="M67">
            <v>724817</v>
          </cell>
          <cell r="N67">
            <v>757317</v>
          </cell>
          <cell r="O67">
            <v>792217</v>
          </cell>
          <cell r="P67">
            <v>829327</v>
          </cell>
          <cell r="Q67">
            <v>868418</v>
          </cell>
          <cell r="R67">
            <v>909111</v>
          </cell>
          <cell r="S67">
            <v>951104</v>
          </cell>
          <cell r="T67">
            <v>994290</v>
          </cell>
          <cell r="U67">
            <v>1038593</v>
          </cell>
          <cell r="V67">
            <v>1083746</v>
          </cell>
          <cell r="W67">
            <v>1129424</v>
          </cell>
          <cell r="X67">
            <v>1175389</v>
          </cell>
          <cell r="Y67">
            <v>1221490</v>
          </cell>
        </row>
        <row r="68">
          <cell r="B68" t="str">
            <v>ER</v>
          </cell>
          <cell r="C68" t="str">
            <v>ERI</v>
          </cell>
          <cell r="D68" t="str">
            <v>Developing Country</v>
          </cell>
          <cell r="E68" t="str">
            <v>South of Sahara</v>
          </cell>
          <cell r="F68" t="str">
            <v>LIC</v>
          </cell>
          <cell r="G68" t="str">
            <v>LDC</v>
          </cell>
          <cell r="H68" t="str">
            <v>Extremely fragile</v>
          </cell>
          <cell r="I68">
            <v>3392801</v>
          </cell>
          <cell r="J68">
            <v>3497124</v>
          </cell>
          <cell r="K68">
            <v>3614639</v>
          </cell>
          <cell r="L68">
            <v>3738265</v>
          </cell>
          <cell r="M68">
            <v>3858623</v>
          </cell>
          <cell r="N68">
            <v>3969007</v>
          </cell>
          <cell r="O68">
            <v>4066648</v>
          </cell>
          <cell r="P68">
            <v>4153332</v>
          </cell>
          <cell r="Q68">
            <v>4232636</v>
          </cell>
          <cell r="R68">
            <v>4310334</v>
          </cell>
          <cell r="S68">
            <v>4390840</v>
          </cell>
          <cell r="T68">
            <v>4474690</v>
          </cell>
        </row>
        <row r="69">
          <cell r="B69" t="str">
            <v>EE</v>
          </cell>
          <cell r="C69" t="str">
            <v>EST</v>
          </cell>
          <cell r="D69" t="str">
            <v>Not Developing</v>
          </cell>
          <cell r="E69" t="str">
            <v>Europe</v>
          </cell>
          <cell r="F69" t="str">
            <v>HIC</v>
          </cell>
          <cell r="G69" t="str">
            <v>Non LDC</v>
          </cell>
          <cell r="H69" t="str">
            <v>Not Fragile</v>
          </cell>
          <cell r="I69">
            <v>1396985</v>
          </cell>
          <cell r="J69">
            <v>1388115</v>
          </cell>
          <cell r="K69">
            <v>1379350</v>
          </cell>
          <cell r="L69">
            <v>1370720</v>
          </cell>
          <cell r="M69">
            <v>1362550</v>
          </cell>
          <cell r="N69">
            <v>1354775</v>
          </cell>
          <cell r="O69">
            <v>1346810</v>
          </cell>
          <cell r="P69">
            <v>1340680</v>
          </cell>
          <cell r="Q69">
            <v>1337090</v>
          </cell>
          <cell r="R69">
            <v>1334515</v>
          </cell>
          <cell r="S69">
            <v>1331475</v>
          </cell>
          <cell r="T69">
            <v>1327439</v>
          </cell>
          <cell r="U69">
            <v>1322696</v>
          </cell>
          <cell r="V69">
            <v>1317997</v>
          </cell>
          <cell r="W69">
            <v>1314545</v>
          </cell>
          <cell r="X69">
            <v>1315407</v>
          </cell>
          <cell r="Y69">
            <v>1316481</v>
          </cell>
        </row>
        <row r="70">
          <cell r="B70" t="str">
            <v>ET</v>
          </cell>
          <cell r="C70" t="str">
            <v>ETH</v>
          </cell>
          <cell r="D70" t="str">
            <v>Developing Country</v>
          </cell>
          <cell r="E70" t="str">
            <v>South of Sahara</v>
          </cell>
          <cell r="F70" t="str">
            <v>LIC</v>
          </cell>
          <cell r="G70" t="str">
            <v>LDC</v>
          </cell>
          <cell r="H70" t="str">
            <v>Extremely fragile</v>
          </cell>
          <cell r="I70">
            <v>66537331</v>
          </cell>
          <cell r="J70">
            <v>68492257</v>
          </cell>
          <cell r="K70">
            <v>70497192</v>
          </cell>
          <cell r="L70">
            <v>72545144</v>
          </cell>
          <cell r="M70">
            <v>74624405</v>
          </cell>
          <cell r="N70">
            <v>76727083</v>
          </cell>
          <cell r="O70">
            <v>78850689</v>
          </cell>
          <cell r="P70">
            <v>81000409</v>
          </cell>
          <cell r="Q70">
            <v>83184892</v>
          </cell>
          <cell r="R70">
            <v>85416253</v>
          </cell>
          <cell r="S70">
            <v>87702670</v>
          </cell>
          <cell r="T70">
            <v>90046756</v>
          </cell>
          <cell r="U70">
            <v>92444183</v>
          </cell>
          <cell r="V70">
            <v>94887724</v>
          </cell>
          <cell r="W70">
            <v>97366774</v>
          </cell>
          <cell r="X70">
            <v>99873033</v>
          </cell>
          <cell r="Y70">
            <v>102403196</v>
          </cell>
        </row>
        <row r="71">
          <cell r="B71" t="str">
            <v>FO</v>
          </cell>
          <cell r="C71" t="str">
            <v>FRO</v>
          </cell>
          <cell r="D71" t="str">
            <v>Not Developing</v>
          </cell>
          <cell r="E71" t="str">
            <v>Europe</v>
          </cell>
          <cell r="F71" t="str">
            <v>HIC</v>
          </cell>
          <cell r="G71" t="str">
            <v>Non LDC</v>
          </cell>
          <cell r="H71" t="str">
            <v>Not Fragile</v>
          </cell>
          <cell r="I71">
            <v>47258</v>
          </cell>
          <cell r="J71">
            <v>47526</v>
          </cell>
          <cell r="K71">
            <v>47769</v>
          </cell>
          <cell r="L71">
            <v>47974</v>
          </cell>
          <cell r="M71">
            <v>48143</v>
          </cell>
          <cell r="N71">
            <v>48285</v>
          </cell>
          <cell r="O71">
            <v>48383</v>
          </cell>
          <cell r="P71">
            <v>48448</v>
          </cell>
          <cell r="Q71">
            <v>48485</v>
          </cell>
          <cell r="R71">
            <v>48517</v>
          </cell>
          <cell r="S71">
            <v>48550</v>
          </cell>
          <cell r="T71">
            <v>48608</v>
          </cell>
          <cell r="U71">
            <v>48666</v>
          </cell>
          <cell r="V71">
            <v>48747</v>
          </cell>
          <cell r="W71">
            <v>48842</v>
          </cell>
          <cell r="X71">
            <v>48965</v>
          </cell>
          <cell r="Y71">
            <v>49117</v>
          </cell>
        </row>
        <row r="72">
          <cell r="B72" t="str">
            <v>FJ</v>
          </cell>
          <cell r="C72" t="str">
            <v>FJI</v>
          </cell>
          <cell r="D72" t="str">
            <v>Developing Country</v>
          </cell>
          <cell r="E72" t="str">
            <v>Oceania</v>
          </cell>
          <cell r="F72" t="str">
            <v>UMIC</v>
          </cell>
          <cell r="G72" t="str">
            <v>Non LDC</v>
          </cell>
          <cell r="H72" t="str">
            <v>Not Fragile</v>
          </cell>
          <cell r="I72">
            <v>811223</v>
          </cell>
          <cell r="J72">
            <v>814218</v>
          </cell>
          <cell r="K72">
            <v>815691</v>
          </cell>
          <cell r="L72">
            <v>816628</v>
          </cell>
          <cell r="M72">
            <v>818354</v>
          </cell>
          <cell r="N72">
            <v>821817</v>
          </cell>
          <cell r="O72">
            <v>827411</v>
          </cell>
          <cell r="P72">
            <v>834812</v>
          </cell>
          <cell r="Q72">
            <v>843340</v>
          </cell>
          <cell r="R72">
            <v>851967</v>
          </cell>
          <cell r="S72">
            <v>859950</v>
          </cell>
          <cell r="T72">
            <v>867086</v>
          </cell>
          <cell r="U72">
            <v>873596</v>
          </cell>
          <cell r="V72">
            <v>879715</v>
          </cell>
          <cell r="W72">
            <v>885806</v>
          </cell>
          <cell r="X72">
            <v>892149</v>
          </cell>
          <cell r="Y72">
            <v>898760</v>
          </cell>
        </row>
        <row r="73">
          <cell r="B73" t="str">
            <v>FI</v>
          </cell>
          <cell r="C73" t="str">
            <v>FIN</v>
          </cell>
          <cell r="D73" t="str">
            <v>Not Developing</v>
          </cell>
          <cell r="E73" t="str">
            <v>Europe</v>
          </cell>
          <cell r="F73" t="str">
            <v>HIC</v>
          </cell>
          <cell r="G73" t="str">
            <v>Non LDC</v>
          </cell>
          <cell r="H73" t="str">
            <v>Not Fragile</v>
          </cell>
          <cell r="I73">
            <v>5176209</v>
          </cell>
          <cell r="J73">
            <v>5188008</v>
          </cell>
          <cell r="K73">
            <v>5200598</v>
          </cell>
          <cell r="L73">
            <v>5213014</v>
          </cell>
          <cell r="M73">
            <v>5228172</v>
          </cell>
          <cell r="N73">
            <v>5246096</v>
          </cell>
          <cell r="O73">
            <v>5266268</v>
          </cell>
          <cell r="P73">
            <v>5288720</v>
          </cell>
          <cell r="Q73">
            <v>5313399</v>
          </cell>
          <cell r="R73">
            <v>5338871</v>
          </cell>
          <cell r="S73">
            <v>5363352</v>
          </cell>
          <cell r="T73">
            <v>5388272</v>
          </cell>
          <cell r="U73">
            <v>5413971</v>
          </cell>
          <cell r="V73">
            <v>5438972</v>
          </cell>
          <cell r="W73">
            <v>5461512</v>
          </cell>
          <cell r="X73">
            <v>5479531</v>
          </cell>
          <cell r="Y73">
            <v>5495096</v>
          </cell>
        </row>
        <row r="74">
          <cell r="B74" t="str">
            <v>FR</v>
          </cell>
          <cell r="C74" t="str">
            <v>FRA</v>
          </cell>
          <cell r="D74" t="str">
            <v>Not Developing</v>
          </cell>
          <cell r="E74" t="str">
            <v>Europe</v>
          </cell>
          <cell r="F74" t="str">
            <v>HIC</v>
          </cell>
          <cell r="G74" t="str">
            <v>Non LDC</v>
          </cell>
          <cell r="H74" t="str">
            <v>Not Fragile</v>
          </cell>
          <cell r="I74">
            <v>60912498</v>
          </cell>
          <cell r="J74">
            <v>61357431</v>
          </cell>
          <cell r="K74">
            <v>61805267</v>
          </cell>
          <cell r="L74">
            <v>62244884</v>
          </cell>
          <cell r="M74">
            <v>62704897</v>
          </cell>
          <cell r="N74">
            <v>63179356</v>
          </cell>
          <cell r="O74">
            <v>63621376</v>
          </cell>
          <cell r="P74">
            <v>64016229</v>
          </cell>
          <cell r="Q74">
            <v>64374990</v>
          </cell>
          <cell r="R74">
            <v>64707044</v>
          </cell>
          <cell r="S74">
            <v>65027512</v>
          </cell>
          <cell r="T74">
            <v>65342776</v>
          </cell>
          <cell r="U74">
            <v>65659790</v>
          </cell>
          <cell r="V74">
            <v>65998570</v>
          </cell>
          <cell r="W74">
            <v>66331957</v>
          </cell>
          <cell r="X74">
            <v>66624068</v>
          </cell>
          <cell r="Y74">
            <v>66896109</v>
          </cell>
        </row>
        <row r="75">
          <cell r="B75" t="str">
            <v>PF</v>
          </cell>
          <cell r="C75" t="str">
            <v>PYF</v>
          </cell>
          <cell r="D75" t="str">
            <v>Not Developing</v>
          </cell>
          <cell r="E75" t="str">
            <v>Oceania</v>
          </cell>
          <cell r="F75" t="str">
            <v>HIC</v>
          </cell>
          <cell r="G75" t="str">
            <v>Non LDC</v>
          </cell>
          <cell r="H75" t="str">
            <v>Not Fragile</v>
          </cell>
          <cell r="I75">
            <v>237258</v>
          </cell>
          <cell r="J75">
            <v>241273</v>
          </cell>
          <cell r="K75">
            <v>245006</v>
          </cell>
          <cell r="L75">
            <v>248499</v>
          </cell>
          <cell r="M75">
            <v>251775</v>
          </cell>
          <cell r="N75">
            <v>254886</v>
          </cell>
          <cell r="O75">
            <v>257832</v>
          </cell>
          <cell r="P75">
            <v>260594</v>
          </cell>
          <cell r="Q75">
            <v>263179</v>
          </cell>
          <cell r="R75">
            <v>265581</v>
          </cell>
          <cell r="S75">
            <v>267820</v>
          </cell>
          <cell r="T75">
            <v>269843</v>
          </cell>
          <cell r="U75">
            <v>271703</v>
          </cell>
          <cell r="V75">
            <v>273528</v>
          </cell>
          <cell r="W75">
            <v>275484</v>
          </cell>
          <cell r="X75">
            <v>277690</v>
          </cell>
          <cell r="Y75">
            <v>280208</v>
          </cell>
        </row>
        <row r="76">
          <cell r="B76" t="str">
            <v>GA</v>
          </cell>
          <cell r="C76" t="str">
            <v>GAB</v>
          </cell>
          <cell r="D76" t="str">
            <v>Developing Country</v>
          </cell>
          <cell r="E76" t="str">
            <v>South of Sahara</v>
          </cell>
          <cell r="F76" t="str">
            <v>UMIC</v>
          </cell>
          <cell r="G76" t="str">
            <v>Non LDC</v>
          </cell>
          <cell r="H76" t="str">
            <v>Not Fragile</v>
          </cell>
          <cell r="I76">
            <v>1231122</v>
          </cell>
          <cell r="J76">
            <v>1262259</v>
          </cell>
          <cell r="K76">
            <v>1294409</v>
          </cell>
          <cell r="L76">
            <v>1328146</v>
          </cell>
          <cell r="M76">
            <v>1364205</v>
          </cell>
          <cell r="N76">
            <v>1403126</v>
          </cell>
          <cell r="O76">
            <v>1444844</v>
          </cell>
          <cell r="P76">
            <v>1489193</v>
          </cell>
          <cell r="Q76">
            <v>1536411</v>
          </cell>
          <cell r="R76">
            <v>1586754</v>
          </cell>
          <cell r="S76">
            <v>1640210</v>
          </cell>
          <cell r="T76">
            <v>1697101</v>
          </cell>
          <cell r="U76">
            <v>1756817</v>
          </cell>
          <cell r="V76">
            <v>1817271</v>
          </cell>
          <cell r="W76">
            <v>1875713</v>
          </cell>
          <cell r="X76">
            <v>1930175</v>
          </cell>
          <cell r="Y76">
            <v>1979786</v>
          </cell>
        </row>
        <row r="77">
          <cell r="B77" t="str">
            <v>GM</v>
          </cell>
          <cell r="C77" t="str">
            <v>GMB</v>
          </cell>
          <cell r="D77" t="str">
            <v>Developing Country</v>
          </cell>
          <cell r="E77" t="str">
            <v>South of Sahara</v>
          </cell>
          <cell r="F77" t="str">
            <v>LIC</v>
          </cell>
          <cell r="G77" t="str">
            <v>LDC</v>
          </cell>
          <cell r="H77" t="str">
            <v>Fragile</v>
          </cell>
          <cell r="I77">
            <v>1231844</v>
          </cell>
          <cell r="J77">
            <v>1270495</v>
          </cell>
          <cell r="K77">
            <v>1311349</v>
          </cell>
          <cell r="L77">
            <v>1354194</v>
          </cell>
          <cell r="M77">
            <v>1398573</v>
          </cell>
          <cell r="N77">
            <v>1444204</v>
          </cell>
          <cell r="O77">
            <v>1491021</v>
          </cell>
          <cell r="P77">
            <v>1539116</v>
          </cell>
          <cell r="Q77">
            <v>1588572</v>
          </cell>
          <cell r="R77">
            <v>1639560</v>
          </cell>
          <cell r="S77">
            <v>1692149</v>
          </cell>
          <cell r="T77">
            <v>1746363</v>
          </cell>
          <cell r="U77">
            <v>1802125</v>
          </cell>
          <cell r="V77">
            <v>1859324</v>
          </cell>
          <cell r="W77">
            <v>1917852</v>
          </cell>
          <cell r="X77">
            <v>1977590</v>
          </cell>
          <cell r="Y77">
            <v>2038501</v>
          </cell>
        </row>
        <row r="78">
          <cell r="B78" t="str">
            <v>GE</v>
          </cell>
          <cell r="C78" t="str">
            <v>GEO</v>
          </cell>
          <cell r="D78" t="str">
            <v>Developing Country</v>
          </cell>
          <cell r="E78" t="str">
            <v>South Central Asia</v>
          </cell>
          <cell r="F78" t="str">
            <v>LMIC</v>
          </cell>
          <cell r="G78" t="str">
            <v>Non LDC</v>
          </cell>
          <cell r="H78" t="str">
            <v>Not Fragile</v>
          </cell>
          <cell r="I78">
            <v>4418300</v>
          </cell>
          <cell r="J78">
            <v>4386400</v>
          </cell>
          <cell r="K78">
            <v>4357000</v>
          </cell>
          <cell r="L78">
            <v>4301000</v>
          </cell>
          <cell r="M78">
            <v>4245000</v>
          </cell>
          <cell r="N78">
            <v>4190000</v>
          </cell>
          <cell r="O78">
            <v>4136000</v>
          </cell>
          <cell r="P78">
            <v>4082000</v>
          </cell>
          <cell r="Q78">
            <v>4030000</v>
          </cell>
          <cell r="R78">
            <v>3978000</v>
          </cell>
          <cell r="S78">
            <v>3926000</v>
          </cell>
          <cell r="T78">
            <v>3875000</v>
          </cell>
          <cell r="U78">
            <v>3825000</v>
          </cell>
          <cell r="V78">
            <v>3776000</v>
          </cell>
          <cell r="W78">
            <v>3727000</v>
          </cell>
          <cell r="X78">
            <v>3717100</v>
          </cell>
          <cell r="Y78">
            <v>3719300</v>
          </cell>
        </row>
        <row r="79">
          <cell r="B79" t="str">
            <v>DE</v>
          </cell>
          <cell r="C79" t="str">
            <v>DEU</v>
          </cell>
          <cell r="D79" t="str">
            <v>Not Developing</v>
          </cell>
          <cell r="E79" t="str">
            <v>Europe</v>
          </cell>
          <cell r="F79" t="str">
            <v>HIC</v>
          </cell>
          <cell r="G79" t="str">
            <v>Non LDC</v>
          </cell>
          <cell r="H79" t="str">
            <v>Not Fragile</v>
          </cell>
          <cell r="I79">
            <v>82211508</v>
          </cell>
          <cell r="J79">
            <v>82349925</v>
          </cell>
          <cell r="K79">
            <v>82488495</v>
          </cell>
          <cell r="L79">
            <v>82534176</v>
          </cell>
          <cell r="M79">
            <v>82516260</v>
          </cell>
          <cell r="N79">
            <v>82469422</v>
          </cell>
          <cell r="O79">
            <v>82376451</v>
          </cell>
          <cell r="P79">
            <v>82266372</v>
          </cell>
          <cell r="Q79">
            <v>82110097</v>
          </cell>
          <cell r="R79">
            <v>81902307</v>
          </cell>
          <cell r="S79">
            <v>81776930</v>
          </cell>
          <cell r="T79">
            <v>80274983</v>
          </cell>
          <cell r="U79">
            <v>80425823</v>
          </cell>
          <cell r="V79">
            <v>80645605</v>
          </cell>
          <cell r="W79">
            <v>80982500</v>
          </cell>
          <cell r="X79">
            <v>81686611</v>
          </cell>
          <cell r="Y79">
            <v>82667685</v>
          </cell>
        </row>
        <row r="80">
          <cell r="B80" t="str">
            <v>GH</v>
          </cell>
          <cell r="C80" t="str">
            <v>GHA</v>
          </cell>
          <cell r="D80" t="str">
            <v>Developing Country</v>
          </cell>
          <cell r="E80" t="str">
            <v>South of Sahara</v>
          </cell>
          <cell r="F80" t="str">
            <v>LMIC</v>
          </cell>
          <cell r="G80" t="str">
            <v>Non LDC</v>
          </cell>
          <cell r="H80" t="str">
            <v>Not Fragile</v>
          </cell>
          <cell r="I80">
            <v>18938762</v>
          </cell>
          <cell r="J80">
            <v>19421605</v>
          </cell>
          <cell r="K80">
            <v>19924522</v>
          </cell>
          <cell r="L80">
            <v>20446782</v>
          </cell>
          <cell r="M80">
            <v>20986536</v>
          </cell>
          <cell r="N80">
            <v>21542009</v>
          </cell>
          <cell r="O80">
            <v>22113425</v>
          </cell>
          <cell r="P80">
            <v>22700212</v>
          </cell>
          <cell r="Q80">
            <v>23298640</v>
          </cell>
          <cell r="R80">
            <v>23903831</v>
          </cell>
          <cell r="S80">
            <v>24512104</v>
          </cell>
          <cell r="T80">
            <v>25121796</v>
          </cell>
          <cell r="U80">
            <v>25733049</v>
          </cell>
          <cell r="V80">
            <v>26346251</v>
          </cell>
          <cell r="W80">
            <v>26962563</v>
          </cell>
          <cell r="X80">
            <v>27582821</v>
          </cell>
          <cell r="Y80">
            <v>28206728</v>
          </cell>
        </row>
        <row r="81">
          <cell r="B81" t="str">
            <v>GI</v>
          </cell>
          <cell r="C81" t="str">
            <v>GIB</v>
          </cell>
          <cell r="D81" t="str">
            <v>Not Developing</v>
          </cell>
          <cell r="E81" t="str">
            <v>Europe</v>
          </cell>
          <cell r="F81" t="str">
            <v>HIC</v>
          </cell>
          <cell r="G81" t="str">
            <v>Non LDC</v>
          </cell>
          <cell r="H81" t="str">
            <v>Not Fragile</v>
          </cell>
          <cell r="I81">
            <v>31180</v>
          </cell>
          <cell r="J81">
            <v>31374</v>
          </cell>
          <cell r="K81">
            <v>31544</v>
          </cell>
          <cell r="L81">
            <v>31720</v>
          </cell>
          <cell r="M81">
            <v>31896</v>
          </cell>
          <cell r="N81">
            <v>32085</v>
          </cell>
          <cell r="O81">
            <v>32296</v>
          </cell>
          <cell r="P81">
            <v>32510</v>
          </cell>
          <cell r="Q81">
            <v>32732</v>
          </cell>
          <cell r="R81">
            <v>32956</v>
          </cell>
          <cell r="S81">
            <v>33189</v>
          </cell>
          <cell r="T81">
            <v>33405</v>
          </cell>
          <cell r="U81">
            <v>33623</v>
          </cell>
          <cell r="V81">
            <v>33831</v>
          </cell>
          <cell r="W81">
            <v>34038</v>
          </cell>
          <cell r="X81">
            <v>34228</v>
          </cell>
          <cell r="Y81">
            <v>34408</v>
          </cell>
        </row>
        <row r="82">
          <cell r="B82" t="str">
            <v>GR</v>
          </cell>
          <cell r="C82" t="str">
            <v>GRC</v>
          </cell>
          <cell r="D82" t="str">
            <v>Not Developing</v>
          </cell>
          <cell r="E82" t="str">
            <v>Europe</v>
          </cell>
          <cell r="F82" t="str">
            <v>HIC</v>
          </cell>
          <cell r="G82" t="str">
            <v>Non LDC</v>
          </cell>
          <cell r="H82" t="str">
            <v>Not Fragile</v>
          </cell>
          <cell r="I82">
            <v>10805808</v>
          </cell>
          <cell r="J82">
            <v>10862132</v>
          </cell>
          <cell r="K82">
            <v>10902022</v>
          </cell>
          <cell r="L82">
            <v>10928070</v>
          </cell>
          <cell r="M82">
            <v>10955141</v>
          </cell>
          <cell r="N82">
            <v>10987314</v>
          </cell>
          <cell r="O82">
            <v>11020362</v>
          </cell>
          <cell r="P82">
            <v>11048473</v>
          </cell>
          <cell r="Q82">
            <v>11077841</v>
          </cell>
          <cell r="R82">
            <v>11107017</v>
          </cell>
          <cell r="S82">
            <v>11121341</v>
          </cell>
          <cell r="T82">
            <v>11104899</v>
          </cell>
          <cell r="U82">
            <v>11045011</v>
          </cell>
          <cell r="V82">
            <v>10965211</v>
          </cell>
          <cell r="W82">
            <v>10892413</v>
          </cell>
          <cell r="X82">
            <v>10820883</v>
          </cell>
          <cell r="Y82">
            <v>10746740</v>
          </cell>
        </row>
        <row r="83">
          <cell r="B83" t="str">
            <v>GL</v>
          </cell>
          <cell r="C83" t="str">
            <v>GRL</v>
          </cell>
          <cell r="D83" t="str">
            <v>Not Developing</v>
          </cell>
          <cell r="E83" t="str">
            <v>North Central America</v>
          </cell>
          <cell r="F83" t="str">
            <v>HIC</v>
          </cell>
          <cell r="G83" t="str">
            <v>Non LDC</v>
          </cell>
          <cell r="H83" t="str">
            <v>Not Fragile</v>
          </cell>
          <cell r="I83">
            <v>56200</v>
          </cell>
          <cell r="J83">
            <v>56350</v>
          </cell>
          <cell r="K83">
            <v>56609</v>
          </cell>
          <cell r="L83">
            <v>56765</v>
          </cell>
          <cell r="M83">
            <v>56911</v>
          </cell>
          <cell r="N83">
            <v>56935</v>
          </cell>
          <cell r="O83">
            <v>56774</v>
          </cell>
          <cell r="P83">
            <v>56555</v>
          </cell>
          <cell r="Q83">
            <v>56328</v>
          </cell>
          <cell r="R83">
            <v>56323</v>
          </cell>
          <cell r="S83">
            <v>56905</v>
          </cell>
          <cell r="T83">
            <v>56890</v>
          </cell>
          <cell r="U83">
            <v>56810</v>
          </cell>
          <cell r="V83">
            <v>56483</v>
          </cell>
          <cell r="W83">
            <v>56295</v>
          </cell>
          <cell r="X83">
            <v>56114</v>
          </cell>
          <cell r="Y83">
            <v>56186</v>
          </cell>
        </row>
        <row r="84">
          <cell r="B84" t="str">
            <v>GD</v>
          </cell>
          <cell r="C84" t="str">
            <v>GRD</v>
          </cell>
          <cell r="D84" t="str">
            <v>Developing Country</v>
          </cell>
          <cell r="E84" t="str">
            <v>North Central America</v>
          </cell>
          <cell r="F84" t="str">
            <v>UMIC</v>
          </cell>
          <cell r="G84" t="str">
            <v>Non LDC</v>
          </cell>
          <cell r="H84" t="str">
            <v>Not Fragile</v>
          </cell>
          <cell r="I84">
            <v>101619</v>
          </cell>
          <cell r="J84">
            <v>101849</v>
          </cell>
          <cell r="K84">
            <v>102100</v>
          </cell>
          <cell r="L84">
            <v>102375</v>
          </cell>
          <cell r="M84">
            <v>102656</v>
          </cell>
          <cell r="N84">
            <v>102949</v>
          </cell>
          <cell r="O84">
            <v>103259</v>
          </cell>
          <cell r="P84">
            <v>103586</v>
          </cell>
          <cell r="Q84">
            <v>103930</v>
          </cell>
          <cell r="R84">
            <v>104296</v>
          </cell>
          <cell r="S84">
            <v>104677</v>
          </cell>
          <cell r="T84">
            <v>105075</v>
          </cell>
          <cell r="U84">
            <v>105481</v>
          </cell>
          <cell r="V84">
            <v>105909</v>
          </cell>
          <cell r="W84">
            <v>106360</v>
          </cell>
          <cell r="X84">
            <v>106823</v>
          </cell>
          <cell r="Y84">
            <v>107317</v>
          </cell>
        </row>
        <row r="85">
          <cell r="B85" t="str">
            <v>GU</v>
          </cell>
          <cell r="C85" t="str">
            <v>GUM</v>
          </cell>
          <cell r="D85" t="str">
            <v>Not Developing</v>
          </cell>
          <cell r="E85" t="str">
            <v>Oceania</v>
          </cell>
          <cell r="F85" t="str">
            <v>HIC</v>
          </cell>
          <cell r="G85" t="str">
            <v>Non LDC</v>
          </cell>
          <cell r="H85" t="str">
            <v>Not Fragile</v>
          </cell>
          <cell r="I85">
            <v>155329</v>
          </cell>
          <cell r="J85">
            <v>156401</v>
          </cell>
          <cell r="K85">
            <v>157175</v>
          </cell>
          <cell r="L85">
            <v>157714</v>
          </cell>
          <cell r="M85">
            <v>158099</v>
          </cell>
          <cell r="N85">
            <v>158402</v>
          </cell>
          <cell r="O85">
            <v>158648</v>
          </cell>
          <cell r="P85">
            <v>158855</v>
          </cell>
          <cell r="Q85">
            <v>159035</v>
          </cell>
          <cell r="R85">
            <v>159231</v>
          </cell>
          <cell r="S85">
            <v>159444</v>
          </cell>
          <cell r="T85">
            <v>159678</v>
          </cell>
          <cell r="U85">
            <v>159973</v>
          </cell>
          <cell r="V85">
            <v>160375</v>
          </cell>
          <cell r="W85">
            <v>160967</v>
          </cell>
          <cell r="X85">
            <v>161797</v>
          </cell>
          <cell r="Y85">
            <v>162896</v>
          </cell>
        </row>
        <row r="86">
          <cell r="B86" t="str">
            <v>GT</v>
          </cell>
          <cell r="C86" t="str">
            <v>GTM</v>
          </cell>
          <cell r="D86" t="str">
            <v>Developing Country</v>
          </cell>
          <cell r="E86" t="str">
            <v>North Central America</v>
          </cell>
          <cell r="F86" t="str">
            <v>LMIC</v>
          </cell>
          <cell r="G86" t="str">
            <v>Non LDC</v>
          </cell>
          <cell r="H86" t="str">
            <v>Fragile</v>
          </cell>
          <cell r="I86">
            <v>11650743</v>
          </cell>
          <cell r="J86">
            <v>11924946</v>
          </cell>
          <cell r="K86">
            <v>12208848</v>
          </cell>
          <cell r="L86">
            <v>12500478</v>
          </cell>
          <cell r="M86">
            <v>12796925</v>
          </cell>
          <cell r="N86">
            <v>13096028</v>
          </cell>
          <cell r="O86">
            <v>13397008</v>
          </cell>
          <cell r="P86">
            <v>13700286</v>
          </cell>
          <cell r="Q86">
            <v>14006366</v>
          </cell>
          <cell r="R86">
            <v>14316208</v>
          </cell>
          <cell r="S86">
            <v>14630417</v>
          </cell>
          <cell r="T86">
            <v>14948919</v>
          </cell>
          <cell r="U86">
            <v>15271056</v>
          </cell>
          <cell r="V86">
            <v>15596214</v>
          </cell>
          <cell r="W86">
            <v>15923559</v>
          </cell>
          <cell r="X86">
            <v>16252429</v>
          </cell>
          <cell r="Y86">
            <v>16582469</v>
          </cell>
        </row>
        <row r="87">
          <cell r="B87" t="str">
            <v>GN</v>
          </cell>
          <cell r="C87" t="str">
            <v>GIN</v>
          </cell>
          <cell r="D87" t="str">
            <v>Developing Country</v>
          </cell>
          <cell r="E87" t="str">
            <v>South of Sahara</v>
          </cell>
          <cell r="F87" t="str">
            <v>LIC</v>
          </cell>
          <cell r="G87" t="str">
            <v>LDC</v>
          </cell>
          <cell r="H87" t="str">
            <v>Fragile</v>
          </cell>
          <cell r="I87">
            <v>8808546</v>
          </cell>
          <cell r="J87">
            <v>8971139</v>
          </cell>
          <cell r="K87">
            <v>9137345</v>
          </cell>
          <cell r="L87">
            <v>9309848</v>
          </cell>
          <cell r="M87">
            <v>9490229</v>
          </cell>
          <cell r="N87">
            <v>9679745</v>
          </cell>
          <cell r="O87">
            <v>9881428</v>
          </cell>
          <cell r="P87">
            <v>10096727</v>
          </cell>
          <cell r="Q87">
            <v>10323142</v>
          </cell>
          <cell r="R87">
            <v>10556524</v>
          </cell>
          <cell r="S87">
            <v>10794170</v>
          </cell>
          <cell r="T87">
            <v>11035170</v>
          </cell>
          <cell r="U87">
            <v>11281469</v>
          </cell>
          <cell r="V87">
            <v>11536615</v>
          </cell>
          <cell r="W87">
            <v>11805509</v>
          </cell>
          <cell r="X87">
            <v>12091533</v>
          </cell>
          <cell r="Y87">
            <v>12395924</v>
          </cell>
        </row>
        <row r="88">
          <cell r="B88" t="str">
            <v>GW</v>
          </cell>
          <cell r="C88" t="str">
            <v>GNB</v>
          </cell>
          <cell r="D88" t="str">
            <v>Developing Country</v>
          </cell>
          <cell r="E88" t="str">
            <v>South of Sahara</v>
          </cell>
          <cell r="F88" t="str">
            <v>LIC</v>
          </cell>
          <cell r="G88" t="str">
            <v>LDC</v>
          </cell>
          <cell r="H88" t="str">
            <v>Fragile</v>
          </cell>
          <cell r="I88">
            <v>1243229</v>
          </cell>
          <cell r="J88">
            <v>1267512</v>
          </cell>
          <cell r="K88">
            <v>1293523</v>
          </cell>
          <cell r="L88">
            <v>1321202</v>
          </cell>
          <cell r="M88">
            <v>1350345</v>
          </cell>
          <cell r="N88">
            <v>1380838</v>
          </cell>
          <cell r="O88">
            <v>1412669</v>
          </cell>
          <cell r="P88">
            <v>1445958</v>
          </cell>
          <cell r="Q88">
            <v>1480841</v>
          </cell>
          <cell r="R88">
            <v>1517448</v>
          </cell>
          <cell r="S88">
            <v>1555880</v>
          </cell>
          <cell r="T88">
            <v>1596154</v>
          </cell>
          <cell r="U88">
            <v>1638139</v>
          </cell>
          <cell r="V88">
            <v>1681495</v>
          </cell>
          <cell r="W88">
            <v>1725744</v>
          </cell>
          <cell r="X88">
            <v>1770526</v>
          </cell>
          <cell r="Y88">
            <v>1815698</v>
          </cell>
        </row>
        <row r="89">
          <cell r="B89" t="str">
            <v>GY</v>
          </cell>
          <cell r="C89" t="str">
            <v>GUY</v>
          </cell>
          <cell r="D89" t="str">
            <v>Developing Country</v>
          </cell>
          <cell r="E89" t="str">
            <v>South America</v>
          </cell>
          <cell r="F89" t="str">
            <v>UMIC</v>
          </cell>
          <cell r="G89" t="str">
            <v>Non LDC</v>
          </cell>
          <cell r="H89" t="str">
            <v>Not Fragile</v>
          </cell>
          <cell r="I89">
            <v>753301</v>
          </cell>
          <cell r="J89">
            <v>752263</v>
          </cell>
          <cell r="K89">
            <v>751884</v>
          </cell>
          <cell r="L89">
            <v>751857</v>
          </cell>
          <cell r="M89">
            <v>751652</v>
          </cell>
          <cell r="N89">
            <v>750946</v>
          </cell>
          <cell r="O89">
            <v>749601</v>
          </cell>
          <cell r="P89">
            <v>747869</v>
          </cell>
          <cell r="Q89">
            <v>746314</v>
          </cell>
          <cell r="R89">
            <v>745693</v>
          </cell>
          <cell r="S89">
            <v>746556</v>
          </cell>
          <cell r="T89">
            <v>749100</v>
          </cell>
          <cell r="U89">
            <v>753091</v>
          </cell>
          <cell r="V89">
            <v>758081</v>
          </cell>
          <cell r="W89">
            <v>763393</v>
          </cell>
          <cell r="X89">
            <v>768514</v>
          </cell>
          <cell r="Y89">
            <v>773303</v>
          </cell>
        </row>
        <row r="90">
          <cell r="B90" t="str">
            <v>HT</v>
          </cell>
          <cell r="C90" t="str">
            <v>HTI</v>
          </cell>
          <cell r="D90" t="str">
            <v>Developing Country</v>
          </cell>
          <cell r="E90" t="str">
            <v>North Central America</v>
          </cell>
          <cell r="F90" t="str">
            <v>LIC</v>
          </cell>
          <cell r="G90" t="str">
            <v>LDC</v>
          </cell>
          <cell r="H90" t="str">
            <v>Extremely fragile</v>
          </cell>
          <cell r="I90">
            <v>8549200</v>
          </cell>
          <cell r="J90">
            <v>8692567</v>
          </cell>
          <cell r="K90">
            <v>8834733</v>
          </cell>
          <cell r="L90">
            <v>8976552</v>
          </cell>
          <cell r="M90">
            <v>9119178</v>
          </cell>
          <cell r="N90">
            <v>9263404</v>
          </cell>
          <cell r="O90">
            <v>9409457</v>
          </cell>
          <cell r="P90">
            <v>9556889</v>
          </cell>
          <cell r="Q90">
            <v>9705029</v>
          </cell>
          <cell r="R90">
            <v>9852870</v>
          </cell>
          <cell r="S90">
            <v>9999617</v>
          </cell>
          <cell r="T90">
            <v>10145054</v>
          </cell>
          <cell r="U90">
            <v>10289210</v>
          </cell>
          <cell r="V90">
            <v>10431776</v>
          </cell>
          <cell r="W90">
            <v>10572466</v>
          </cell>
          <cell r="X90">
            <v>10711061</v>
          </cell>
          <cell r="Y90">
            <v>10847334</v>
          </cell>
        </row>
        <row r="91">
          <cell r="B91" t="str">
            <v>HN</v>
          </cell>
          <cell r="C91" t="str">
            <v>HND</v>
          </cell>
          <cell r="D91" t="str">
            <v>Developing Country</v>
          </cell>
          <cell r="E91" t="str">
            <v>North Central America</v>
          </cell>
          <cell r="F91" t="str">
            <v>LMIC</v>
          </cell>
          <cell r="G91" t="str">
            <v>Non LDC</v>
          </cell>
          <cell r="H91" t="str">
            <v>Fragile</v>
          </cell>
          <cell r="I91">
            <v>6524283</v>
          </cell>
          <cell r="J91">
            <v>6693061</v>
          </cell>
          <cell r="K91">
            <v>6863157</v>
          </cell>
          <cell r="L91">
            <v>7033821</v>
          </cell>
          <cell r="M91">
            <v>7204153</v>
          </cell>
          <cell r="N91">
            <v>7373430</v>
          </cell>
          <cell r="O91">
            <v>7541406</v>
          </cell>
          <cell r="P91">
            <v>7707972</v>
          </cell>
          <cell r="Q91">
            <v>7872658</v>
          </cell>
          <cell r="R91">
            <v>8035021</v>
          </cell>
          <cell r="S91">
            <v>8194778</v>
          </cell>
          <cell r="T91">
            <v>8351600</v>
          </cell>
          <cell r="U91">
            <v>8505646</v>
          </cell>
          <cell r="V91">
            <v>8657785</v>
          </cell>
          <cell r="W91">
            <v>8809216</v>
          </cell>
          <cell r="X91">
            <v>8960829</v>
          </cell>
          <cell r="Y91">
            <v>9112867</v>
          </cell>
        </row>
        <row r="92">
          <cell r="B92" t="str">
            <v>HK</v>
          </cell>
          <cell r="C92" t="str">
            <v>HKG</v>
          </cell>
          <cell r="D92" t="str">
            <v>Not Developing</v>
          </cell>
          <cell r="E92" t="str">
            <v>East Asia</v>
          </cell>
          <cell r="F92" t="str">
            <v>HIC</v>
          </cell>
          <cell r="G92" t="str">
            <v>Non LDC</v>
          </cell>
          <cell r="H92" t="str">
            <v>Not Fragile</v>
          </cell>
          <cell r="I92">
            <v>6665000</v>
          </cell>
          <cell r="J92">
            <v>6714300</v>
          </cell>
          <cell r="K92">
            <v>6744100</v>
          </cell>
          <cell r="L92">
            <v>6730800</v>
          </cell>
          <cell r="M92">
            <v>6783500</v>
          </cell>
          <cell r="N92">
            <v>6813200</v>
          </cell>
          <cell r="O92">
            <v>6857100</v>
          </cell>
          <cell r="P92">
            <v>6916300</v>
          </cell>
          <cell r="Q92">
            <v>6957800</v>
          </cell>
          <cell r="R92">
            <v>6972800</v>
          </cell>
          <cell r="S92">
            <v>7024200</v>
          </cell>
          <cell r="T92">
            <v>7071600</v>
          </cell>
          <cell r="U92">
            <v>7154600</v>
          </cell>
          <cell r="V92">
            <v>7187500</v>
          </cell>
          <cell r="W92">
            <v>7241700</v>
          </cell>
          <cell r="X92">
            <v>7305700</v>
          </cell>
          <cell r="Y92">
            <v>7346700</v>
          </cell>
        </row>
        <row r="93">
          <cell r="B93" t="str">
            <v>HU</v>
          </cell>
          <cell r="C93" t="str">
            <v>HUN</v>
          </cell>
          <cell r="D93" t="str">
            <v>Not Developing</v>
          </cell>
          <cell r="E93" t="str">
            <v>Europe</v>
          </cell>
          <cell r="F93" t="str">
            <v>HIC</v>
          </cell>
          <cell r="G93" t="str">
            <v>Non LDC</v>
          </cell>
          <cell r="H93" t="str">
            <v>Not Fragile</v>
          </cell>
          <cell r="I93">
            <v>10210971</v>
          </cell>
          <cell r="J93">
            <v>10187576</v>
          </cell>
          <cell r="K93">
            <v>10158608</v>
          </cell>
          <cell r="L93">
            <v>10129552</v>
          </cell>
          <cell r="M93">
            <v>10107146</v>
          </cell>
          <cell r="N93">
            <v>10087065</v>
          </cell>
          <cell r="O93">
            <v>10071370</v>
          </cell>
          <cell r="P93">
            <v>10055780</v>
          </cell>
          <cell r="Q93">
            <v>10038188</v>
          </cell>
          <cell r="R93">
            <v>10022650</v>
          </cell>
          <cell r="S93">
            <v>10000023</v>
          </cell>
          <cell r="T93">
            <v>9971727</v>
          </cell>
          <cell r="U93">
            <v>9920362</v>
          </cell>
          <cell r="V93">
            <v>9893082</v>
          </cell>
          <cell r="W93">
            <v>9866468</v>
          </cell>
          <cell r="X93">
            <v>9843028</v>
          </cell>
          <cell r="Y93">
            <v>9817958</v>
          </cell>
        </row>
        <row r="94">
          <cell r="B94" t="str">
            <v>IS</v>
          </cell>
          <cell r="C94" t="str">
            <v>ISL</v>
          </cell>
          <cell r="D94" t="str">
            <v>Not Developing</v>
          </cell>
          <cell r="E94" t="str">
            <v>Europe</v>
          </cell>
          <cell r="F94" t="str">
            <v>HIC</v>
          </cell>
          <cell r="G94" t="str">
            <v>Non LDC</v>
          </cell>
          <cell r="H94" t="str">
            <v>Not Fragile</v>
          </cell>
          <cell r="I94">
            <v>281205</v>
          </cell>
          <cell r="J94">
            <v>284968</v>
          </cell>
          <cell r="K94">
            <v>287523</v>
          </cell>
          <cell r="L94">
            <v>289521</v>
          </cell>
          <cell r="M94">
            <v>292074</v>
          </cell>
          <cell r="N94">
            <v>296734</v>
          </cell>
          <cell r="O94">
            <v>303782</v>
          </cell>
          <cell r="P94">
            <v>311566</v>
          </cell>
          <cell r="Q94">
            <v>317414</v>
          </cell>
          <cell r="R94">
            <v>318499</v>
          </cell>
          <cell r="S94">
            <v>318041</v>
          </cell>
          <cell r="T94">
            <v>319014</v>
          </cell>
          <cell r="U94">
            <v>320716</v>
          </cell>
          <cell r="V94">
            <v>323764</v>
          </cell>
          <cell r="W94">
            <v>327386</v>
          </cell>
          <cell r="X94">
            <v>330815</v>
          </cell>
          <cell r="Y94">
            <v>334252</v>
          </cell>
        </row>
        <row r="95">
          <cell r="B95" t="str">
            <v>IN</v>
          </cell>
          <cell r="C95" t="str">
            <v>IND</v>
          </cell>
          <cell r="D95" t="str">
            <v>Developing Country</v>
          </cell>
          <cell r="E95" t="str">
            <v>South Central Asia</v>
          </cell>
          <cell r="F95" t="str">
            <v>LMIC</v>
          </cell>
          <cell r="G95" t="str">
            <v>Non LDC</v>
          </cell>
          <cell r="H95" t="str">
            <v>Not Fragile</v>
          </cell>
          <cell r="I95">
            <v>1053050912</v>
          </cell>
          <cell r="J95">
            <v>1071477855</v>
          </cell>
          <cell r="K95">
            <v>1089807112</v>
          </cell>
          <cell r="L95">
            <v>1108027848</v>
          </cell>
          <cell r="M95">
            <v>1126135777</v>
          </cell>
          <cell r="N95">
            <v>1144118674</v>
          </cell>
          <cell r="O95">
            <v>1161977719</v>
          </cell>
          <cell r="P95">
            <v>1179681239</v>
          </cell>
          <cell r="Q95">
            <v>1197146906</v>
          </cell>
          <cell r="R95">
            <v>1214270132</v>
          </cell>
          <cell r="S95">
            <v>1230980691</v>
          </cell>
          <cell r="T95">
            <v>1247236029</v>
          </cell>
          <cell r="U95">
            <v>1263065852</v>
          </cell>
          <cell r="V95">
            <v>1278562207</v>
          </cell>
          <cell r="W95">
            <v>1293859294</v>
          </cell>
          <cell r="X95">
            <v>1309053980</v>
          </cell>
          <cell r="Y95">
            <v>1324171354</v>
          </cell>
        </row>
        <row r="96">
          <cell r="B96" t="str">
            <v>ID</v>
          </cell>
          <cell r="C96" t="str">
            <v>IDN</v>
          </cell>
          <cell r="D96" t="str">
            <v>Developing Country</v>
          </cell>
          <cell r="E96" t="str">
            <v>East Asia</v>
          </cell>
          <cell r="F96" t="str">
            <v>LMIC</v>
          </cell>
          <cell r="G96" t="str">
            <v>Non LDC</v>
          </cell>
          <cell r="H96" t="str">
            <v>Not Fragile</v>
          </cell>
          <cell r="I96">
            <v>211540429</v>
          </cell>
          <cell r="J96">
            <v>214506502</v>
          </cell>
          <cell r="K96">
            <v>217508059</v>
          </cell>
          <cell r="L96">
            <v>220545214</v>
          </cell>
          <cell r="M96">
            <v>223614649</v>
          </cell>
          <cell r="N96">
            <v>226712730</v>
          </cell>
          <cell r="O96">
            <v>229838202</v>
          </cell>
          <cell r="P96">
            <v>232989141</v>
          </cell>
          <cell r="Q96">
            <v>236159276</v>
          </cell>
          <cell r="R96">
            <v>239340478</v>
          </cell>
          <cell r="S96">
            <v>242524123</v>
          </cell>
          <cell r="T96">
            <v>245707511</v>
          </cell>
          <cell r="U96">
            <v>248883232</v>
          </cell>
          <cell r="V96">
            <v>252032263</v>
          </cell>
          <cell r="W96">
            <v>255131116</v>
          </cell>
          <cell r="X96">
            <v>258162113</v>
          </cell>
          <cell r="Y96">
            <v>261115456</v>
          </cell>
        </row>
        <row r="97">
          <cell r="B97" t="str">
            <v>IR</v>
          </cell>
          <cell r="C97" t="str">
            <v>IRN</v>
          </cell>
          <cell r="D97" t="str">
            <v>Developing Country</v>
          </cell>
          <cell r="E97" t="str">
            <v>Middle East</v>
          </cell>
          <cell r="F97" t="str">
            <v>UMIC</v>
          </cell>
          <cell r="G97" t="str">
            <v>Non LDC</v>
          </cell>
          <cell r="H97" t="str">
            <v>Not Fragile</v>
          </cell>
          <cell r="I97">
            <v>66131854</v>
          </cell>
          <cell r="J97">
            <v>67096414</v>
          </cell>
          <cell r="K97">
            <v>67983330</v>
          </cell>
          <cell r="L97">
            <v>68812713</v>
          </cell>
          <cell r="M97">
            <v>69617100</v>
          </cell>
          <cell r="N97">
            <v>70421811</v>
          </cell>
          <cell r="O97">
            <v>71227880</v>
          </cell>
          <cell r="P97">
            <v>72031103</v>
          </cell>
          <cell r="Q97">
            <v>72845542</v>
          </cell>
          <cell r="R97">
            <v>73687565</v>
          </cell>
          <cell r="S97">
            <v>74567511</v>
          </cell>
          <cell r="T97">
            <v>75491582</v>
          </cell>
          <cell r="U97">
            <v>76453574</v>
          </cell>
          <cell r="V97">
            <v>77435384</v>
          </cell>
          <cell r="W97">
            <v>78411092</v>
          </cell>
          <cell r="X97">
            <v>79360487</v>
          </cell>
          <cell r="Y97">
            <v>80277428</v>
          </cell>
        </row>
        <row r="98">
          <cell r="B98" t="str">
            <v>IQ</v>
          </cell>
          <cell r="C98" t="str">
            <v>IRQ</v>
          </cell>
          <cell r="D98" t="str">
            <v>Developing Country</v>
          </cell>
          <cell r="E98" t="str">
            <v>Middle East</v>
          </cell>
          <cell r="F98" t="str">
            <v>UMIC</v>
          </cell>
          <cell r="G98" t="str">
            <v>Non LDC</v>
          </cell>
          <cell r="H98" t="str">
            <v>Extremely fragile</v>
          </cell>
          <cell r="I98">
            <v>23565413</v>
          </cell>
          <cell r="J98">
            <v>24251649</v>
          </cell>
          <cell r="K98">
            <v>24939299</v>
          </cell>
          <cell r="L98">
            <v>25627626</v>
          </cell>
          <cell r="M98">
            <v>26316609</v>
          </cell>
          <cell r="N98">
            <v>27008426</v>
          </cell>
          <cell r="O98">
            <v>27697912</v>
          </cell>
          <cell r="P98">
            <v>28390433</v>
          </cell>
          <cell r="Q98">
            <v>29111417</v>
          </cell>
          <cell r="R98">
            <v>29894652</v>
          </cell>
          <cell r="S98">
            <v>30762701</v>
          </cell>
          <cell r="T98">
            <v>31727053</v>
          </cell>
          <cell r="U98">
            <v>32776571</v>
          </cell>
          <cell r="V98">
            <v>33883145</v>
          </cell>
          <cell r="W98">
            <v>35006080</v>
          </cell>
          <cell r="X98">
            <v>36115649</v>
          </cell>
          <cell r="Y98">
            <v>37202572</v>
          </cell>
        </row>
        <row r="99">
          <cell r="B99" t="str">
            <v>IE</v>
          </cell>
          <cell r="C99" t="str">
            <v>IRL</v>
          </cell>
          <cell r="D99" t="str">
            <v>Not Developing</v>
          </cell>
          <cell r="E99" t="str">
            <v>Europe</v>
          </cell>
          <cell r="F99" t="str">
            <v>HIC</v>
          </cell>
          <cell r="G99" t="str">
            <v>Non LDC</v>
          </cell>
          <cell r="H99" t="str">
            <v>Not Fragile</v>
          </cell>
          <cell r="I99">
            <v>3805174</v>
          </cell>
          <cell r="J99">
            <v>3866243</v>
          </cell>
          <cell r="K99">
            <v>3931947</v>
          </cell>
          <cell r="L99">
            <v>3996521</v>
          </cell>
          <cell r="M99">
            <v>4070262</v>
          </cell>
          <cell r="N99">
            <v>4159914</v>
          </cell>
          <cell r="O99">
            <v>4273591</v>
          </cell>
          <cell r="P99">
            <v>4398942</v>
          </cell>
          <cell r="Q99">
            <v>4489544</v>
          </cell>
          <cell r="R99">
            <v>4535375</v>
          </cell>
          <cell r="S99">
            <v>4560155</v>
          </cell>
          <cell r="T99">
            <v>4576794</v>
          </cell>
          <cell r="U99">
            <v>4586897</v>
          </cell>
          <cell r="V99">
            <v>4598294</v>
          </cell>
          <cell r="W99">
            <v>4617225</v>
          </cell>
          <cell r="X99">
            <v>4676835</v>
          </cell>
          <cell r="Y99">
            <v>4773095</v>
          </cell>
        </row>
        <row r="100">
          <cell r="B100" t="str">
            <v>IM</v>
          </cell>
          <cell r="C100" t="str">
            <v>IMN</v>
          </cell>
          <cell r="D100" t="str">
            <v>Not Developing</v>
          </cell>
          <cell r="E100" t="str">
            <v>Europe</v>
          </cell>
          <cell r="F100" t="str">
            <v>HIC</v>
          </cell>
          <cell r="G100" t="str">
            <v>Non LDC</v>
          </cell>
          <cell r="H100" t="str">
            <v>Not Fragile</v>
          </cell>
          <cell r="I100">
            <v>72554</v>
          </cell>
          <cell r="J100">
            <v>73192</v>
          </cell>
          <cell r="K100">
            <v>73870</v>
          </cell>
          <cell r="L100">
            <v>74587</v>
          </cell>
          <cell r="M100">
            <v>75341</v>
          </cell>
          <cell r="N100">
            <v>76118</v>
          </cell>
          <cell r="O100">
            <v>76914</v>
          </cell>
          <cell r="P100">
            <v>77727</v>
          </cell>
          <cell r="Q100">
            <v>78534</v>
          </cell>
          <cell r="R100">
            <v>79325</v>
          </cell>
          <cell r="S100">
            <v>80072</v>
          </cell>
          <cell r="T100">
            <v>80759</v>
          </cell>
          <cell r="U100">
            <v>81406</v>
          </cell>
          <cell r="V100">
            <v>82013</v>
          </cell>
          <cell r="W100">
            <v>82590</v>
          </cell>
          <cell r="X100">
            <v>83167</v>
          </cell>
          <cell r="Y100">
            <v>83737</v>
          </cell>
        </row>
        <row r="101">
          <cell r="B101" t="str">
            <v>IL</v>
          </cell>
          <cell r="C101" t="str">
            <v>ISR</v>
          </cell>
          <cell r="D101" t="str">
            <v>Not Developing</v>
          </cell>
          <cell r="E101" t="str">
            <v>Middle East</v>
          </cell>
          <cell r="F101" t="str">
            <v>HIC</v>
          </cell>
          <cell r="G101" t="str">
            <v>Non LDC</v>
          </cell>
          <cell r="H101" t="str">
            <v>Not Fragile</v>
          </cell>
          <cell r="I101">
            <v>6289000</v>
          </cell>
          <cell r="J101">
            <v>6439000</v>
          </cell>
          <cell r="K101">
            <v>6570000</v>
          </cell>
          <cell r="L101">
            <v>6689700</v>
          </cell>
          <cell r="M101">
            <v>6809000</v>
          </cell>
          <cell r="N101">
            <v>6930100</v>
          </cell>
          <cell r="O101">
            <v>7053700</v>
          </cell>
          <cell r="P101">
            <v>7180100</v>
          </cell>
          <cell r="Q101">
            <v>7308800</v>
          </cell>
          <cell r="R101">
            <v>7485600</v>
          </cell>
          <cell r="S101">
            <v>7623600</v>
          </cell>
          <cell r="T101">
            <v>7765800</v>
          </cell>
          <cell r="U101">
            <v>7910500</v>
          </cell>
          <cell r="V101">
            <v>8059500</v>
          </cell>
          <cell r="W101">
            <v>8215700</v>
          </cell>
          <cell r="X101">
            <v>8380100</v>
          </cell>
          <cell r="Y101">
            <v>8547100</v>
          </cell>
        </row>
        <row r="102">
          <cell r="B102" t="str">
            <v>IT</v>
          </cell>
          <cell r="C102" t="str">
            <v>ITA</v>
          </cell>
          <cell r="D102" t="str">
            <v>Not Developing</v>
          </cell>
          <cell r="E102" t="str">
            <v>Europe</v>
          </cell>
          <cell r="F102" t="str">
            <v>HIC</v>
          </cell>
          <cell r="G102" t="str">
            <v>Non LDC</v>
          </cell>
          <cell r="H102" t="str">
            <v>Not Fragile</v>
          </cell>
          <cell r="I102">
            <v>56942108</v>
          </cell>
          <cell r="J102">
            <v>56974100</v>
          </cell>
          <cell r="K102">
            <v>57059007</v>
          </cell>
          <cell r="L102">
            <v>57313203</v>
          </cell>
          <cell r="M102">
            <v>57685327</v>
          </cell>
          <cell r="N102">
            <v>57969484</v>
          </cell>
          <cell r="O102">
            <v>58143979</v>
          </cell>
          <cell r="P102">
            <v>58438310</v>
          </cell>
          <cell r="Q102">
            <v>58826731</v>
          </cell>
          <cell r="R102">
            <v>59095365</v>
          </cell>
          <cell r="S102">
            <v>59277417</v>
          </cell>
          <cell r="T102">
            <v>59379449</v>
          </cell>
          <cell r="U102">
            <v>59539717</v>
          </cell>
          <cell r="V102">
            <v>60233948</v>
          </cell>
          <cell r="W102">
            <v>60789140</v>
          </cell>
          <cell r="X102">
            <v>60730582</v>
          </cell>
          <cell r="Y102">
            <v>60600590</v>
          </cell>
        </row>
        <row r="103">
          <cell r="B103" t="str">
            <v>JM</v>
          </cell>
          <cell r="C103" t="str">
            <v>JAM</v>
          </cell>
          <cell r="D103" t="str">
            <v>Developing Country</v>
          </cell>
          <cell r="E103" t="str">
            <v>North Central America</v>
          </cell>
          <cell r="F103" t="str">
            <v>UMIC</v>
          </cell>
          <cell r="G103" t="str">
            <v>Non LDC</v>
          </cell>
          <cell r="H103" t="str">
            <v>Not Fragile</v>
          </cell>
          <cell r="I103">
            <v>2656864</v>
          </cell>
          <cell r="J103">
            <v>2677011</v>
          </cell>
          <cell r="K103">
            <v>2695446</v>
          </cell>
          <cell r="L103">
            <v>2712511</v>
          </cell>
          <cell r="M103">
            <v>2728777</v>
          </cell>
          <cell r="N103">
            <v>2744673</v>
          </cell>
          <cell r="O103">
            <v>2760279</v>
          </cell>
          <cell r="P103">
            <v>2775467</v>
          </cell>
          <cell r="Q103">
            <v>2790122</v>
          </cell>
          <cell r="R103">
            <v>2804082</v>
          </cell>
          <cell r="S103">
            <v>2817210</v>
          </cell>
          <cell r="T103">
            <v>2829493</v>
          </cell>
          <cell r="U103">
            <v>2840992</v>
          </cell>
          <cell r="V103">
            <v>2851807</v>
          </cell>
          <cell r="W103">
            <v>2862087</v>
          </cell>
          <cell r="X103">
            <v>2871934</v>
          </cell>
          <cell r="Y103">
            <v>2881355</v>
          </cell>
        </row>
        <row r="104">
          <cell r="B104" t="str">
            <v>JP</v>
          </cell>
          <cell r="C104" t="str">
            <v>JPN</v>
          </cell>
          <cell r="D104" t="str">
            <v>Not Developing</v>
          </cell>
          <cell r="E104" t="str">
            <v>East Asia</v>
          </cell>
          <cell r="F104" t="str">
            <v>HIC</v>
          </cell>
          <cell r="G104" t="str">
            <v>Non LDC</v>
          </cell>
          <cell r="H104" t="str">
            <v>Not Fragile</v>
          </cell>
          <cell r="I104">
            <v>126843000</v>
          </cell>
          <cell r="J104">
            <v>127149000</v>
          </cell>
          <cell r="K104">
            <v>127445000</v>
          </cell>
          <cell r="L104">
            <v>127718000</v>
          </cell>
          <cell r="M104">
            <v>127761000</v>
          </cell>
          <cell r="N104">
            <v>127773000</v>
          </cell>
          <cell r="O104">
            <v>127854000</v>
          </cell>
          <cell r="P104">
            <v>128001000</v>
          </cell>
          <cell r="Q104">
            <v>128063000</v>
          </cell>
          <cell r="R104">
            <v>128047000</v>
          </cell>
          <cell r="S104">
            <v>128070000</v>
          </cell>
          <cell r="T104">
            <v>127833000</v>
          </cell>
          <cell r="U104">
            <v>127629000</v>
          </cell>
          <cell r="V104">
            <v>127445000</v>
          </cell>
          <cell r="W104">
            <v>127276000</v>
          </cell>
          <cell r="X104">
            <v>127141000</v>
          </cell>
          <cell r="Y104">
            <v>126994511</v>
          </cell>
        </row>
        <row r="105">
          <cell r="B105" t="str">
            <v>JO</v>
          </cell>
          <cell r="C105" t="str">
            <v>JOR</v>
          </cell>
          <cell r="D105" t="str">
            <v>Developing Country</v>
          </cell>
          <cell r="E105" t="str">
            <v>Middle East</v>
          </cell>
          <cell r="F105" t="str">
            <v>LMIC</v>
          </cell>
          <cell r="G105" t="str">
            <v>Non LDC</v>
          </cell>
          <cell r="H105" t="str">
            <v>Not Fragile</v>
          </cell>
          <cell r="I105">
            <v>5103130</v>
          </cell>
          <cell r="J105">
            <v>5193482</v>
          </cell>
          <cell r="K105">
            <v>5287488</v>
          </cell>
          <cell r="L105">
            <v>5396774</v>
          </cell>
          <cell r="M105">
            <v>5535595</v>
          </cell>
          <cell r="N105">
            <v>5714111</v>
          </cell>
          <cell r="O105">
            <v>5934232</v>
          </cell>
          <cell r="P105">
            <v>6193191</v>
          </cell>
          <cell r="Q105">
            <v>6489822</v>
          </cell>
          <cell r="R105">
            <v>6821116</v>
          </cell>
          <cell r="S105">
            <v>7182390</v>
          </cell>
          <cell r="T105">
            <v>7574943</v>
          </cell>
          <cell r="U105">
            <v>7992573</v>
          </cell>
          <cell r="V105">
            <v>8413464</v>
          </cell>
          <cell r="W105">
            <v>8809306</v>
          </cell>
          <cell r="X105">
            <v>9159302</v>
          </cell>
          <cell r="Y105">
            <v>9455802</v>
          </cell>
        </row>
        <row r="106">
          <cell r="B106" t="str">
            <v>KZ</v>
          </cell>
          <cell r="C106" t="str">
            <v>KAZ</v>
          </cell>
          <cell r="D106" t="str">
            <v>Developing Country</v>
          </cell>
          <cell r="E106" t="str">
            <v>South Central Asia</v>
          </cell>
          <cell r="F106" t="str">
            <v>UMIC</v>
          </cell>
          <cell r="G106" t="str">
            <v>Non LDC</v>
          </cell>
          <cell r="H106" t="str">
            <v>Not Fragile</v>
          </cell>
          <cell r="I106">
            <v>14883626</v>
          </cell>
          <cell r="J106">
            <v>14858335</v>
          </cell>
          <cell r="K106">
            <v>14858948</v>
          </cell>
          <cell r="L106">
            <v>14909018</v>
          </cell>
          <cell r="M106">
            <v>15012985</v>
          </cell>
          <cell r="N106">
            <v>15147029</v>
          </cell>
          <cell r="O106">
            <v>15308084</v>
          </cell>
          <cell r="P106">
            <v>15484192</v>
          </cell>
          <cell r="Q106">
            <v>15674000</v>
          </cell>
          <cell r="R106">
            <v>16092701</v>
          </cell>
          <cell r="S106">
            <v>16321581</v>
          </cell>
          <cell r="T106">
            <v>16556600</v>
          </cell>
          <cell r="U106">
            <v>16791425</v>
          </cell>
          <cell r="V106">
            <v>17035275</v>
          </cell>
          <cell r="W106">
            <v>17289224</v>
          </cell>
          <cell r="X106">
            <v>17544126</v>
          </cell>
          <cell r="Y106">
            <v>17797032</v>
          </cell>
        </row>
        <row r="107">
          <cell r="B107" t="str">
            <v>KE</v>
          </cell>
          <cell r="C107" t="str">
            <v>KEN</v>
          </cell>
          <cell r="D107" t="str">
            <v>Developing Country</v>
          </cell>
          <cell r="E107" t="str">
            <v>South of Sahara</v>
          </cell>
          <cell r="F107" t="str">
            <v>LMIC</v>
          </cell>
          <cell r="G107" t="str">
            <v>Non LDC</v>
          </cell>
          <cell r="H107" t="str">
            <v>Fragile</v>
          </cell>
          <cell r="I107">
            <v>31450483</v>
          </cell>
          <cell r="J107">
            <v>32321482</v>
          </cell>
          <cell r="K107">
            <v>33214009</v>
          </cell>
          <cell r="L107">
            <v>34130852</v>
          </cell>
          <cell r="M107">
            <v>35074931</v>
          </cell>
          <cell r="N107">
            <v>36048288</v>
          </cell>
          <cell r="O107">
            <v>37052050</v>
          </cell>
          <cell r="P107">
            <v>38085909</v>
          </cell>
          <cell r="Q107">
            <v>39148416</v>
          </cell>
          <cell r="R107">
            <v>40237204</v>
          </cell>
          <cell r="S107">
            <v>41350152</v>
          </cell>
          <cell r="T107">
            <v>42486839</v>
          </cell>
          <cell r="U107">
            <v>43646629</v>
          </cell>
          <cell r="V107">
            <v>44826849</v>
          </cell>
          <cell r="W107">
            <v>46024250</v>
          </cell>
          <cell r="X107">
            <v>47236259</v>
          </cell>
          <cell r="Y107">
            <v>48461567</v>
          </cell>
        </row>
        <row r="108">
          <cell r="B108" t="str">
            <v>KI</v>
          </cell>
          <cell r="C108" t="str">
            <v>KIR</v>
          </cell>
          <cell r="D108" t="str">
            <v>Developing Country</v>
          </cell>
          <cell r="E108" t="str">
            <v>Oceania</v>
          </cell>
          <cell r="F108" t="str">
            <v>LMIC</v>
          </cell>
          <cell r="G108" t="str">
            <v>LDC</v>
          </cell>
          <cell r="H108" t="str">
            <v>Not Fragile</v>
          </cell>
          <cell r="I108">
            <v>84406</v>
          </cell>
          <cell r="J108">
            <v>85858</v>
          </cell>
          <cell r="K108">
            <v>87343</v>
          </cell>
          <cell r="L108">
            <v>88895</v>
          </cell>
          <cell r="M108">
            <v>90542</v>
          </cell>
          <cell r="N108">
            <v>92325</v>
          </cell>
          <cell r="O108">
            <v>94260</v>
          </cell>
          <cell r="P108">
            <v>96311</v>
          </cell>
          <cell r="Q108">
            <v>98440</v>
          </cell>
          <cell r="R108">
            <v>100568</v>
          </cell>
          <cell r="S108">
            <v>102652</v>
          </cell>
          <cell r="T108">
            <v>104656</v>
          </cell>
          <cell r="U108">
            <v>106613</v>
          </cell>
          <cell r="V108">
            <v>108535</v>
          </cell>
          <cell r="W108">
            <v>110458</v>
          </cell>
          <cell r="X108">
            <v>112407</v>
          </cell>
          <cell r="Y108">
            <v>114395</v>
          </cell>
        </row>
        <row r="109">
          <cell r="B109" t="str">
            <v>KP</v>
          </cell>
          <cell r="C109" t="str">
            <v>PRK</v>
          </cell>
          <cell r="D109" t="str">
            <v>Developing Country</v>
          </cell>
          <cell r="E109" t="str">
            <v>East Asia</v>
          </cell>
          <cell r="F109" t="str">
            <v>LIC</v>
          </cell>
          <cell r="G109" t="str">
            <v>Non LDC</v>
          </cell>
          <cell r="H109" t="str">
            <v>Fragile</v>
          </cell>
          <cell r="I109">
            <v>22929075</v>
          </cell>
          <cell r="J109">
            <v>23131810</v>
          </cell>
          <cell r="K109">
            <v>23336681</v>
          </cell>
          <cell r="L109">
            <v>23538540</v>
          </cell>
          <cell r="M109">
            <v>23729498</v>
          </cell>
          <cell r="N109">
            <v>23904167</v>
          </cell>
          <cell r="O109">
            <v>24061097</v>
          </cell>
          <cell r="P109">
            <v>24203289</v>
          </cell>
          <cell r="Q109">
            <v>24335146</v>
          </cell>
          <cell r="R109">
            <v>24463021</v>
          </cell>
          <cell r="S109">
            <v>24591599</v>
          </cell>
          <cell r="T109">
            <v>24722298</v>
          </cell>
          <cell r="U109">
            <v>24854034</v>
          </cell>
          <cell r="V109">
            <v>24985976</v>
          </cell>
          <cell r="W109">
            <v>25116363</v>
          </cell>
          <cell r="X109">
            <v>25243917</v>
          </cell>
          <cell r="Y109">
            <v>25368620</v>
          </cell>
        </row>
        <row r="110">
          <cell r="B110" t="str">
            <v>KR</v>
          </cell>
          <cell r="C110" t="str">
            <v>KOR</v>
          </cell>
          <cell r="D110" t="str">
            <v>Not Developing</v>
          </cell>
          <cell r="E110" t="str">
            <v>East Asia</v>
          </cell>
          <cell r="F110" t="str">
            <v>HIC</v>
          </cell>
          <cell r="G110" t="str">
            <v>Non LDC</v>
          </cell>
          <cell r="H110" t="str">
            <v>Not Fragile</v>
          </cell>
          <cell r="I110">
            <v>47008111</v>
          </cell>
          <cell r="J110">
            <v>47370164</v>
          </cell>
          <cell r="K110">
            <v>47644736</v>
          </cell>
          <cell r="L110">
            <v>47892330</v>
          </cell>
          <cell r="M110">
            <v>48082519</v>
          </cell>
          <cell r="N110">
            <v>48184561</v>
          </cell>
          <cell r="O110">
            <v>48438292</v>
          </cell>
          <cell r="P110">
            <v>48683638</v>
          </cell>
          <cell r="Q110">
            <v>49054708</v>
          </cell>
          <cell r="R110">
            <v>49307835</v>
          </cell>
          <cell r="S110">
            <v>49554112</v>
          </cell>
          <cell r="T110">
            <v>49936638</v>
          </cell>
          <cell r="U110">
            <v>50199853</v>
          </cell>
          <cell r="V110">
            <v>50428893</v>
          </cell>
          <cell r="W110">
            <v>50746659</v>
          </cell>
          <cell r="X110">
            <v>51014947</v>
          </cell>
          <cell r="Y110">
            <v>51245707</v>
          </cell>
        </row>
        <row r="111">
          <cell r="B111" t="str">
            <v>XK</v>
          </cell>
          <cell r="C111" t="str">
            <v>XKX</v>
          </cell>
          <cell r="D111" t="str">
            <v>Developing Country</v>
          </cell>
          <cell r="E111" t="str">
            <v>Europe</v>
          </cell>
          <cell r="F111" t="str">
            <v>LMIC</v>
          </cell>
          <cell r="G111" t="str">
            <v>Non LDC</v>
          </cell>
          <cell r="H111" t="str">
            <v>Not Fragile</v>
          </cell>
          <cell r="I111">
            <v>1700000</v>
          </cell>
          <cell r="J111">
            <v>1701154</v>
          </cell>
          <cell r="K111">
            <v>1702310</v>
          </cell>
          <cell r="L111">
            <v>1703466</v>
          </cell>
          <cell r="M111">
            <v>1704622</v>
          </cell>
          <cell r="N111">
            <v>1705780</v>
          </cell>
          <cell r="O111">
            <v>1719536</v>
          </cell>
          <cell r="P111">
            <v>1733404</v>
          </cell>
          <cell r="Q111">
            <v>1747383</v>
          </cell>
          <cell r="R111">
            <v>1761474</v>
          </cell>
          <cell r="S111">
            <v>1775680</v>
          </cell>
          <cell r="T111">
            <v>1791000</v>
          </cell>
          <cell r="U111">
            <v>1805200</v>
          </cell>
          <cell r="V111">
            <v>1824100</v>
          </cell>
          <cell r="W111">
            <v>1821800</v>
          </cell>
          <cell r="X111">
            <v>1801800</v>
          </cell>
          <cell r="Y111">
            <v>1816200</v>
          </cell>
        </row>
        <row r="112">
          <cell r="B112" t="str">
            <v>KW</v>
          </cell>
          <cell r="C112" t="str">
            <v>KWT</v>
          </cell>
          <cell r="D112" t="str">
            <v>Not Developing</v>
          </cell>
          <cell r="E112" t="str">
            <v>Middle East</v>
          </cell>
          <cell r="F112" t="str">
            <v>HIC</v>
          </cell>
          <cell r="G112" t="str">
            <v>Non LDC</v>
          </cell>
          <cell r="H112" t="str">
            <v>Not Fragile</v>
          </cell>
          <cell r="I112">
            <v>2050741</v>
          </cell>
          <cell r="J112">
            <v>2109355</v>
          </cell>
          <cell r="K112">
            <v>2143833</v>
          </cell>
          <cell r="L112">
            <v>2169118</v>
          </cell>
          <cell r="M112">
            <v>2207939</v>
          </cell>
          <cell r="N112">
            <v>2276623</v>
          </cell>
          <cell r="O112">
            <v>2377258</v>
          </cell>
          <cell r="P112">
            <v>2503410</v>
          </cell>
          <cell r="Q112">
            <v>2652340</v>
          </cell>
          <cell r="R112">
            <v>2818939</v>
          </cell>
          <cell r="S112">
            <v>2998083</v>
          </cell>
          <cell r="T112">
            <v>3191051</v>
          </cell>
          <cell r="U112">
            <v>3395556</v>
          </cell>
          <cell r="V112">
            <v>3598385</v>
          </cell>
          <cell r="W112">
            <v>3782450</v>
          </cell>
          <cell r="X112">
            <v>3935794</v>
          </cell>
          <cell r="Y112">
            <v>4052584</v>
          </cell>
        </row>
        <row r="113">
          <cell r="B113" t="str">
            <v>KG</v>
          </cell>
          <cell r="C113" t="str">
            <v>KGZ</v>
          </cell>
          <cell r="D113" t="str">
            <v>Developing Country</v>
          </cell>
          <cell r="E113" t="str">
            <v>South Central Asia</v>
          </cell>
          <cell r="F113" t="str">
            <v>LMIC</v>
          </cell>
          <cell r="G113" t="str">
            <v>Non LDC</v>
          </cell>
          <cell r="H113" t="str">
            <v>Not Fragile</v>
          </cell>
          <cell r="I113">
            <v>4898400</v>
          </cell>
          <cell r="J113">
            <v>4945100</v>
          </cell>
          <cell r="K113">
            <v>4990700</v>
          </cell>
          <cell r="L113">
            <v>5043300</v>
          </cell>
          <cell r="M113">
            <v>5104700</v>
          </cell>
          <cell r="N113">
            <v>5162600</v>
          </cell>
          <cell r="O113">
            <v>5218400</v>
          </cell>
          <cell r="P113">
            <v>5268400</v>
          </cell>
          <cell r="Q113">
            <v>5318700</v>
          </cell>
          <cell r="R113">
            <v>5383300</v>
          </cell>
          <cell r="S113">
            <v>5447900</v>
          </cell>
          <cell r="T113">
            <v>5514600</v>
          </cell>
          <cell r="U113">
            <v>5607200</v>
          </cell>
          <cell r="V113">
            <v>5719600</v>
          </cell>
          <cell r="W113">
            <v>5835500</v>
          </cell>
          <cell r="X113">
            <v>5956900</v>
          </cell>
          <cell r="Y113">
            <v>6082700</v>
          </cell>
        </row>
        <row r="114">
          <cell r="B114" t="str">
            <v>LA</v>
          </cell>
          <cell r="C114" t="str">
            <v>LAO</v>
          </cell>
          <cell r="D114" t="str">
            <v>Developing Country</v>
          </cell>
          <cell r="E114" t="str">
            <v>East Asia</v>
          </cell>
          <cell r="F114" t="str">
            <v>LMIC</v>
          </cell>
          <cell r="G114" t="str">
            <v>Non LDC</v>
          </cell>
          <cell r="H114" t="str">
            <v>Fragile</v>
          </cell>
          <cell r="I114">
            <v>5329304</v>
          </cell>
          <cell r="J114">
            <v>5414568</v>
          </cell>
          <cell r="K114">
            <v>5497273</v>
          </cell>
          <cell r="L114">
            <v>5579656</v>
          </cell>
          <cell r="M114">
            <v>5664605</v>
          </cell>
          <cell r="N114">
            <v>5754026</v>
          </cell>
          <cell r="O114">
            <v>5849356</v>
          </cell>
          <cell r="P114">
            <v>5949787</v>
          </cell>
          <cell r="Q114">
            <v>6052190</v>
          </cell>
          <cell r="R114">
            <v>6152036</v>
          </cell>
          <cell r="S114">
            <v>6246274</v>
          </cell>
          <cell r="T114">
            <v>6333487</v>
          </cell>
          <cell r="U114">
            <v>6415169</v>
          </cell>
          <cell r="V114">
            <v>6494557</v>
          </cell>
          <cell r="W114">
            <v>6576397</v>
          </cell>
          <cell r="X114">
            <v>6663967</v>
          </cell>
          <cell r="Y114">
            <v>6758353</v>
          </cell>
        </row>
        <row r="115">
          <cell r="B115" t="str">
            <v>LV</v>
          </cell>
          <cell r="C115" t="str">
            <v>LVA</v>
          </cell>
          <cell r="D115" t="str">
            <v>Not Developing</v>
          </cell>
          <cell r="E115" t="str">
            <v>Europe</v>
          </cell>
          <cell r="F115" t="str">
            <v>HIC</v>
          </cell>
          <cell r="G115" t="str">
            <v>Non LDC</v>
          </cell>
          <cell r="H115" t="str">
            <v>Not Fragile</v>
          </cell>
          <cell r="I115">
            <v>2367550</v>
          </cell>
          <cell r="J115">
            <v>2337170</v>
          </cell>
          <cell r="K115">
            <v>2310173</v>
          </cell>
          <cell r="L115">
            <v>2287955</v>
          </cell>
          <cell r="M115">
            <v>2263122</v>
          </cell>
          <cell r="N115">
            <v>2238799</v>
          </cell>
          <cell r="O115">
            <v>2218357</v>
          </cell>
          <cell r="P115">
            <v>2200325</v>
          </cell>
          <cell r="Q115">
            <v>2177322</v>
          </cell>
          <cell r="R115">
            <v>2141669</v>
          </cell>
          <cell r="S115">
            <v>2097555</v>
          </cell>
          <cell r="T115">
            <v>2059709</v>
          </cell>
          <cell r="U115">
            <v>2034319</v>
          </cell>
          <cell r="V115">
            <v>2012647</v>
          </cell>
          <cell r="W115">
            <v>1993782</v>
          </cell>
          <cell r="X115">
            <v>1977527</v>
          </cell>
          <cell r="Y115">
            <v>1960424</v>
          </cell>
        </row>
        <row r="116">
          <cell r="B116" t="str">
            <v>LB</v>
          </cell>
          <cell r="C116" t="str">
            <v>LBN</v>
          </cell>
          <cell r="D116" t="str">
            <v>Developing Country</v>
          </cell>
          <cell r="E116" t="str">
            <v>Middle East</v>
          </cell>
          <cell r="F116" t="str">
            <v>UMIC</v>
          </cell>
          <cell r="G116" t="str">
            <v>Non LDC</v>
          </cell>
          <cell r="H116" t="str">
            <v>Not Fragile</v>
          </cell>
          <cell r="I116">
            <v>3235366</v>
          </cell>
          <cell r="J116">
            <v>3359859</v>
          </cell>
          <cell r="K116">
            <v>3522837</v>
          </cell>
          <cell r="L116">
            <v>3701464</v>
          </cell>
          <cell r="M116">
            <v>3863267</v>
          </cell>
          <cell r="N116">
            <v>3986852</v>
          </cell>
          <cell r="O116">
            <v>4057350</v>
          </cell>
          <cell r="P116">
            <v>4086466</v>
          </cell>
          <cell r="Q116">
            <v>4111047</v>
          </cell>
          <cell r="R116">
            <v>4183156</v>
          </cell>
          <cell r="S116">
            <v>4337141</v>
          </cell>
          <cell r="T116">
            <v>4588368</v>
          </cell>
          <cell r="U116">
            <v>4916404</v>
          </cell>
          <cell r="V116">
            <v>5276102</v>
          </cell>
          <cell r="W116">
            <v>5603279</v>
          </cell>
          <cell r="X116">
            <v>5851479</v>
          </cell>
          <cell r="Y116">
            <v>6006668</v>
          </cell>
        </row>
        <row r="117">
          <cell r="B117" t="str">
            <v>LS</v>
          </cell>
          <cell r="C117" t="str">
            <v>LSO</v>
          </cell>
          <cell r="D117" t="str">
            <v>Developing Country</v>
          </cell>
          <cell r="E117" t="str">
            <v>South of Sahara</v>
          </cell>
          <cell r="F117" t="str">
            <v>LMIC</v>
          </cell>
          <cell r="G117" t="str">
            <v>LDC</v>
          </cell>
          <cell r="H117" t="str">
            <v>Fragile</v>
          </cell>
          <cell r="I117">
            <v>1868699</v>
          </cell>
          <cell r="J117">
            <v>1885955</v>
          </cell>
          <cell r="K117">
            <v>1902312</v>
          </cell>
          <cell r="L117">
            <v>1918097</v>
          </cell>
          <cell r="M117">
            <v>1933728</v>
          </cell>
          <cell r="N117">
            <v>1949543</v>
          </cell>
          <cell r="O117">
            <v>1965662</v>
          </cell>
          <cell r="P117">
            <v>1982287</v>
          </cell>
          <cell r="Q117">
            <v>1999930</v>
          </cell>
          <cell r="R117">
            <v>2019209</v>
          </cell>
          <cell r="S117">
            <v>2040551</v>
          </cell>
          <cell r="T117">
            <v>2064166</v>
          </cell>
          <cell r="U117">
            <v>2089928</v>
          </cell>
          <cell r="V117">
            <v>2117361</v>
          </cell>
          <cell r="W117">
            <v>2145785</v>
          </cell>
          <cell r="X117">
            <v>2174645</v>
          </cell>
          <cell r="Y117">
            <v>2203821</v>
          </cell>
        </row>
        <row r="118">
          <cell r="B118" t="str">
            <v>LR</v>
          </cell>
          <cell r="C118" t="str">
            <v>LBR</v>
          </cell>
          <cell r="D118" t="str">
            <v>Developing Country</v>
          </cell>
          <cell r="E118" t="str">
            <v>South of Sahara</v>
          </cell>
          <cell r="F118" t="str">
            <v>LIC</v>
          </cell>
          <cell r="G118" t="str">
            <v>LDC</v>
          </cell>
          <cell r="H118" t="str">
            <v>Fragile</v>
          </cell>
          <cell r="I118">
            <v>2884522</v>
          </cell>
          <cell r="J118">
            <v>2991132</v>
          </cell>
          <cell r="K118">
            <v>3062863</v>
          </cell>
          <cell r="L118">
            <v>3116233</v>
          </cell>
          <cell r="M118">
            <v>3176414</v>
          </cell>
          <cell r="N118">
            <v>3261230</v>
          </cell>
          <cell r="O118">
            <v>3375838</v>
          </cell>
          <cell r="P118">
            <v>3512932</v>
          </cell>
          <cell r="Q118">
            <v>3662993</v>
          </cell>
          <cell r="R118">
            <v>3811528</v>
          </cell>
          <cell r="S118">
            <v>3948125</v>
          </cell>
          <cell r="T118">
            <v>4070167</v>
          </cell>
          <cell r="U118">
            <v>4181563</v>
          </cell>
          <cell r="V118">
            <v>4286291</v>
          </cell>
          <cell r="W118">
            <v>4390737</v>
          </cell>
          <cell r="X118">
            <v>4499621</v>
          </cell>
          <cell r="Y118">
            <v>4613823</v>
          </cell>
        </row>
        <row r="119">
          <cell r="B119" t="str">
            <v>LY</v>
          </cell>
          <cell r="C119" t="str">
            <v>LBY</v>
          </cell>
          <cell r="D119" t="str">
            <v>Developing Country</v>
          </cell>
          <cell r="E119" t="str">
            <v>North of Sahara</v>
          </cell>
          <cell r="F119" t="str">
            <v>UMIC</v>
          </cell>
          <cell r="G119" t="str">
            <v>Non LDC</v>
          </cell>
          <cell r="H119" t="str">
            <v>Fragile</v>
          </cell>
          <cell r="I119">
            <v>5355751</v>
          </cell>
          <cell r="J119">
            <v>5440566</v>
          </cell>
          <cell r="K119">
            <v>5527515</v>
          </cell>
          <cell r="L119">
            <v>5615952</v>
          </cell>
          <cell r="M119">
            <v>5704759</v>
          </cell>
          <cell r="N119">
            <v>5792688</v>
          </cell>
          <cell r="O119">
            <v>5881435</v>
          </cell>
          <cell r="P119">
            <v>5970362</v>
          </cell>
          <cell r="Q119">
            <v>6053078</v>
          </cell>
          <cell r="R119">
            <v>6121053</v>
          </cell>
          <cell r="S119">
            <v>6169140</v>
          </cell>
          <cell r="T119">
            <v>6193501</v>
          </cell>
          <cell r="U119">
            <v>6198258</v>
          </cell>
          <cell r="V119">
            <v>6195970</v>
          </cell>
          <cell r="W119">
            <v>6204108</v>
          </cell>
          <cell r="X119">
            <v>6234955</v>
          </cell>
          <cell r="Y119">
            <v>6293253</v>
          </cell>
        </row>
        <row r="120">
          <cell r="B120" t="str">
            <v>LI</v>
          </cell>
          <cell r="C120" t="str">
            <v>LIE</v>
          </cell>
          <cell r="D120" t="str">
            <v>Not Developing</v>
          </cell>
          <cell r="E120" t="str">
            <v>Europe</v>
          </cell>
          <cell r="F120" t="str">
            <v>HIC</v>
          </cell>
          <cell r="G120" t="str">
            <v>Non LDC</v>
          </cell>
          <cell r="H120" t="str">
            <v>Not Fragile</v>
          </cell>
          <cell r="I120">
            <v>33286</v>
          </cell>
          <cell r="J120">
            <v>33671</v>
          </cell>
          <cell r="K120">
            <v>34018</v>
          </cell>
          <cell r="L120">
            <v>34321</v>
          </cell>
          <cell r="M120">
            <v>34596</v>
          </cell>
          <cell r="N120">
            <v>34852</v>
          </cell>
          <cell r="O120">
            <v>35095</v>
          </cell>
          <cell r="P120">
            <v>35322</v>
          </cell>
          <cell r="Q120">
            <v>35541</v>
          </cell>
          <cell r="R120">
            <v>35766</v>
          </cell>
          <cell r="S120">
            <v>36003</v>
          </cell>
          <cell r="T120">
            <v>36264</v>
          </cell>
          <cell r="U120">
            <v>36545</v>
          </cell>
          <cell r="V120">
            <v>36834</v>
          </cell>
          <cell r="W120">
            <v>37127</v>
          </cell>
          <cell r="X120">
            <v>37403</v>
          </cell>
          <cell r="Y120">
            <v>37666</v>
          </cell>
        </row>
        <row r="121">
          <cell r="B121" t="str">
            <v>LT</v>
          </cell>
          <cell r="C121" t="str">
            <v>LTU</v>
          </cell>
          <cell r="D121" t="str">
            <v>Not Developing</v>
          </cell>
          <cell r="E121" t="str">
            <v>Europe</v>
          </cell>
          <cell r="F121" t="str">
            <v>HIC</v>
          </cell>
          <cell r="G121" t="str">
            <v>Non LDC</v>
          </cell>
          <cell r="H121" t="str">
            <v>Not Fragile</v>
          </cell>
          <cell r="I121">
            <v>3499536</v>
          </cell>
          <cell r="J121">
            <v>3470818</v>
          </cell>
          <cell r="K121">
            <v>3443067</v>
          </cell>
          <cell r="L121">
            <v>3415213</v>
          </cell>
          <cell r="M121">
            <v>3377075</v>
          </cell>
          <cell r="N121">
            <v>3322528</v>
          </cell>
          <cell r="O121">
            <v>3269909</v>
          </cell>
          <cell r="P121">
            <v>3231294</v>
          </cell>
          <cell r="Q121">
            <v>3198231</v>
          </cell>
          <cell r="R121">
            <v>3162916</v>
          </cell>
          <cell r="S121">
            <v>3097282</v>
          </cell>
          <cell r="T121">
            <v>3028115</v>
          </cell>
          <cell r="U121">
            <v>2987773</v>
          </cell>
          <cell r="V121">
            <v>2957689</v>
          </cell>
          <cell r="W121">
            <v>2932367</v>
          </cell>
          <cell r="X121">
            <v>2904910</v>
          </cell>
          <cell r="Y121">
            <v>2872298</v>
          </cell>
        </row>
        <row r="122">
          <cell r="B122" t="str">
            <v>LU</v>
          </cell>
          <cell r="C122" t="str">
            <v>LUX</v>
          </cell>
          <cell r="D122" t="str">
            <v>Not Developing</v>
          </cell>
          <cell r="E122" t="str">
            <v>Europe</v>
          </cell>
          <cell r="F122" t="str">
            <v>HIC</v>
          </cell>
          <cell r="G122" t="str">
            <v>Non LDC</v>
          </cell>
          <cell r="H122" t="str">
            <v>Not Fragile</v>
          </cell>
          <cell r="I122">
            <v>436300</v>
          </cell>
          <cell r="J122">
            <v>441525</v>
          </cell>
          <cell r="K122">
            <v>446175</v>
          </cell>
          <cell r="L122">
            <v>451630</v>
          </cell>
          <cell r="M122">
            <v>458095</v>
          </cell>
          <cell r="N122">
            <v>465158</v>
          </cell>
          <cell r="O122">
            <v>472637</v>
          </cell>
          <cell r="P122">
            <v>479993</v>
          </cell>
          <cell r="Q122">
            <v>488650</v>
          </cell>
          <cell r="R122">
            <v>497783</v>
          </cell>
          <cell r="S122">
            <v>506953</v>
          </cell>
          <cell r="T122">
            <v>518347</v>
          </cell>
          <cell r="U122">
            <v>530946</v>
          </cell>
          <cell r="V122">
            <v>543360</v>
          </cell>
          <cell r="W122">
            <v>556319</v>
          </cell>
          <cell r="X122">
            <v>569604</v>
          </cell>
          <cell r="Y122">
            <v>582972</v>
          </cell>
        </row>
        <row r="123">
          <cell r="B123" t="str">
            <v>MO</v>
          </cell>
          <cell r="C123" t="str">
            <v>MAC</v>
          </cell>
          <cell r="D123" t="str">
            <v>Not Developing</v>
          </cell>
          <cell r="E123" t="str">
            <v>East Asia</v>
          </cell>
          <cell r="F123" t="str">
            <v>HIC</v>
          </cell>
          <cell r="G123" t="str">
            <v>Non LDC</v>
          </cell>
          <cell r="H123" t="str">
            <v>Not Fragile</v>
          </cell>
          <cell r="I123">
            <v>427979</v>
          </cell>
          <cell r="J123">
            <v>438081</v>
          </cell>
          <cell r="K123">
            <v>448896</v>
          </cell>
          <cell r="L123">
            <v>460147</v>
          </cell>
          <cell r="M123">
            <v>471453</v>
          </cell>
          <cell r="N123">
            <v>482559</v>
          </cell>
          <cell r="O123">
            <v>493320</v>
          </cell>
          <cell r="P123">
            <v>503823</v>
          </cell>
          <cell r="Q123">
            <v>514348</v>
          </cell>
          <cell r="R123">
            <v>525313</v>
          </cell>
          <cell r="S123">
            <v>536969</v>
          </cell>
          <cell r="T123">
            <v>549439</v>
          </cell>
          <cell r="U123">
            <v>562531</v>
          </cell>
          <cell r="V123">
            <v>575841</v>
          </cell>
          <cell r="W123">
            <v>588781</v>
          </cell>
          <cell r="X123">
            <v>600942</v>
          </cell>
          <cell r="Y123">
            <v>612167</v>
          </cell>
        </row>
        <row r="124">
          <cell r="B124" t="str">
            <v>MK</v>
          </cell>
          <cell r="C124" t="str">
            <v>MKD</v>
          </cell>
          <cell r="D124" t="str">
            <v>Developing Country</v>
          </cell>
          <cell r="E124" t="str">
            <v>Europe</v>
          </cell>
          <cell r="F124" t="str">
            <v>UMIC</v>
          </cell>
          <cell r="G124" t="str">
            <v>Non LDC</v>
          </cell>
          <cell r="H124" t="str">
            <v>Not Fragile</v>
          </cell>
          <cell r="I124">
            <v>2034819</v>
          </cell>
          <cell r="J124">
            <v>2042842</v>
          </cell>
          <cell r="K124">
            <v>2048928</v>
          </cell>
          <cell r="L124">
            <v>2053426</v>
          </cell>
          <cell r="M124">
            <v>2057047</v>
          </cell>
          <cell r="N124">
            <v>2060272</v>
          </cell>
          <cell r="O124">
            <v>2063145</v>
          </cell>
          <cell r="P124">
            <v>2065458</v>
          </cell>
          <cell r="Q124">
            <v>2067378</v>
          </cell>
          <cell r="R124">
            <v>2069093</v>
          </cell>
          <cell r="S124">
            <v>2070739</v>
          </cell>
          <cell r="T124">
            <v>2072383</v>
          </cell>
          <cell r="U124">
            <v>2074036</v>
          </cell>
          <cell r="V124">
            <v>2075739</v>
          </cell>
          <cell r="W124">
            <v>2077495</v>
          </cell>
          <cell r="X124">
            <v>2079308</v>
          </cell>
          <cell r="Y124">
            <v>2081206</v>
          </cell>
        </row>
        <row r="125">
          <cell r="B125" t="str">
            <v>MG</v>
          </cell>
          <cell r="C125" t="str">
            <v>MDG</v>
          </cell>
          <cell r="D125" t="str">
            <v>Developing Country</v>
          </cell>
          <cell r="E125" t="str">
            <v>South of Sahara</v>
          </cell>
          <cell r="F125" t="str">
            <v>LIC</v>
          </cell>
          <cell r="G125" t="str">
            <v>LDC</v>
          </cell>
          <cell r="H125" t="str">
            <v>Fragile</v>
          </cell>
          <cell r="I125">
            <v>15766806</v>
          </cell>
          <cell r="J125">
            <v>16260932</v>
          </cell>
          <cell r="K125">
            <v>16765117</v>
          </cell>
          <cell r="L125">
            <v>17279141</v>
          </cell>
          <cell r="M125">
            <v>17802997</v>
          </cell>
          <cell r="N125">
            <v>18336724</v>
          </cell>
          <cell r="O125">
            <v>18880268</v>
          </cell>
          <cell r="P125">
            <v>19433523</v>
          </cell>
          <cell r="Q125">
            <v>19996469</v>
          </cell>
          <cell r="R125">
            <v>20569121</v>
          </cell>
          <cell r="S125">
            <v>21151640</v>
          </cell>
          <cell r="T125">
            <v>21743949</v>
          </cell>
          <cell r="U125">
            <v>22346573</v>
          </cell>
          <cell r="V125">
            <v>22961146</v>
          </cell>
          <cell r="W125">
            <v>23589801</v>
          </cell>
          <cell r="X125">
            <v>24234088</v>
          </cell>
          <cell r="Y125">
            <v>24894551</v>
          </cell>
        </row>
        <row r="126">
          <cell r="B126" t="str">
            <v>MW</v>
          </cell>
          <cell r="C126" t="str">
            <v>MWI</v>
          </cell>
          <cell r="D126" t="str">
            <v>Developing Country</v>
          </cell>
          <cell r="E126" t="str">
            <v>South of Sahara</v>
          </cell>
          <cell r="F126" t="str">
            <v>LIC</v>
          </cell>
          <cell r="G126" t="str">
            <v>LDC</v>
          </cell>
          <cell r="H126" t="str">
            <v>Fragile</v>
          </cell>
          <cell r="I126">
            <v>11376172</v>
          </cell>
          <cell r="J126">
            <v>11695863</v>
          </cell>
          <cell r="K126">
            <v>12013711</v>
          </cell>
          <cell r="L126">
            <v>12336687</v>
          </cell>
          <cell r="M126">
            <v>12676038</v>
          </cell>
          <cell r="N126">
            <v>13039711</v>
          </cell>
          <cell r="O126">
            <v>13429262</v>
          </cell>
          <cell r="P126">
            <v>13840969</v>
          </cell>
          <cell r="Q126">
            <v>14271234</v>
          </cell>
          <cell r="R126">
            <v>14714602</v>
          </cell>
          <cell r="S126">
            <v>15167095</v>
          </cell>
          <cell r="T126">
            <v>15627618</v>
          </cell>
          <cell r="U126">
            <v>16097305</v>
          </cell>
          <cell r="V126">
            <v>16577147</v>
          </cell>
          <cell r="W126">
            <v>17068838</v>
          </cell>
          <cell r="X126">
            <v>17573607</v>
          </cell>
          <cell r="Y126">
            <v>18091575</v>
          </cell>
        </row>
        <row r="127">
          <cell r="B127" t="str">
            <v>MY</v>
          </cell>
          <cell r="C127" t="str">
            <v>MYS</v>
          </cell>
          <cell r="D127" t="str">
            <v>Developing Country</v>
          </cell>
          <cell r="E127" t="str">
            <v>East Asia</v>
          </cell>
          <cell r="F127" t="str">
            <v>UMIC</v>
          </cell>
          <cell r="G127" t="str">
            <v>Non LDC</v>
          </cell>
          <cell r="H127" t="str">
            <v>Not Fragile</v>
          </cell>
          <cell r="I127">
            <v>23185608</v>
          </cell>
          <cell r="J127">
            <v>23698907</v>
          </cell>
          <cell r="K127">
            <v>24198811</v>
          </cell>
          <cell r="L127">
            <v>24688703</v>
          </cell>
          <cell r="M127">
            <v>25174109</v>
          </cell>
          <cell r="N127">
            <v>25659393</v>
          </cell>
          <cell r="O127">
            <v>26143566</v>
          </cell>
          <cell r="P127">
            <v>26625845</v>
          </cell>
          <cell r="Q127">
            <v>27111069</v>
          </cell>
          <cell r="R127">
            <v>27605383</v>
          </cell>
          <cell r="S127">
            <v>28112289</v>
          </cell>
          <cell r="T127">
            <v>28635128</v>
          </cell>
          <cell r="U127">
            <v>29170456</v>
          </cell>
          <cell r="V127">
            <v>29706724</v>
          </cell>
          <cell r="W127">
            <v>30228017</v>
          </cell>
          <cell r="X127">
            <v>30723155</v>
          </cell>
          <cell r="Y127">
            <v>31187265</v>
          </cell>
        </row>
        <row r="128">
          <cell r="B128" t="str">
            <v>MV</v>
          </cell>
          <cell r="C128" t="str">
            <v>MDV</v>
          </cell>
          <cell r="D128" t="str">
            <v>Developing Country</v>
          </cell>
          <cell r="E128" t="str">
            <v>South Central Asia</v>
          </cell>
          <cell r="F128" t="str">
            <v>UMIC</v>
          </cell>
          <cell r="G128" t="str">
            <v>Non LDC</v>
          </cell>
          <cell r="H128" t="str">
            <v>Not Fragile</v>
          </cell>
          <cell r="I128">
            <v>286000</v>
          </cell>
          <cell r="J128">
            <v>292000</v>
          </cell>
          <cell r="K128">
            <v>297000</v>
          </cell>
          <cell r="L128">
            <v>304000</v>
          </cell>
          <cell r="M128">
            <v>312000</v>
          </cell>
          <cell r="N128">
            <v>321000</v>
          </cell>
          <cell r="O128">
            <v>333000</v>
          </cell>
          <cell r="P128">
            <v>349000</v>
          </cell>
          <cell r="Q128">
            <v>362000</v>
          </cell>
          <cell r="R128">
            <v>360000</v>
          </cell>
          <cell r="S128">
            <v>367000</v>
          </cell>
          <cell r="T128">
            <v>377000</v>
          </cell>
          <cell r="U128">
            <v>385000</v>
          </cell>
          <cell r="V128">
            <v>393000</v>
          </cell>
          <cell r="W128">
            <v>401000</v>
          </cell>
          <cell r="X128">
            <v>409163</v>
          </cell>
          <cell r="Y128">
            <v>417492</v>
          </cell>
        </row>
        <row r="129">
          <cell r="B129" t="str">
            <v>ML</v>
          </cell>
          <cell r="C129" t="str">
            <v>MLI</v>
          </cell>
          <cell r="D129" t="str">
            <v>Developing Country</v>
          </cell>
          <cell r="E129" t="str">
            <v>South of Sahara</v>
          </cell>
          <cell r="F129" t="str">
            <v>LIC</v>
          </cell>
          <cell r="G129" t="str">
            <v>LDC</v>
          </cell>
          <cell r="H129" t="str">
            <v>Extremely fragile</v>
          </cell>
          <cell r="I129">
            <v>10967690</v>
          </cell>
          <cell r="J129">
            <v>11293258</v>
          </cell>
          <cell r="K129">
            <v>11638929</v>
          </cell>
          <cell r="L129">
            <v>12005128</v>
          </cell>
          <cell r="M129">
            <v>12391906</v>
          </cell>
          <cell r="N129">
            <v>12798763</v>
          </cell>
          <cell r="O129">
            <v>13227064</v>
          </cell>
          <cell r="P129">
            <v>13675606</v>
          </cell>
          <cell r="Q129">
            <v>14138216</v>
          </cell>
          <cell r="R129">
            <v>14606597</v>
          </cell>
          <cell r="S129">
            <v>15075085</v>
          </cell>
          <cell r="T129">
            <v>15540989</v>
          </cell>
          <cell r="U129">
            <v>16006670</v>
          </cell>
          <cell r="V129">
            <v>16477818</v>
          </cell>
          <cell r="W129">
            <v>16962846</v>
          </cell>
          <cell r="X129">
            <v>17467905</v>
          </cell>
          <cell r="Y129">
            <v>17994837</v>
          </cell>
        </row>
        <row r="130">
          <cell r="B130" t="str">
            <v>MT</v>
          </cell>
          <cell r="C130" t="str">
            <v>MLT</v>
          </cell>
          <cell r="D130" t="str">
            <v>Not Developing</v>
          </cell>
          <cell r="E130" t="str">
            <v>Europe</v>
          </cell>
          <cell r="F130" t="str">
            <v>HIC</v>
          </cell>
          <cell r="G130" t="str">
            <v>Non LDC</v>
          </cell>
          <cell r="H130" t="str">
            <v>Not Fragile</v>
          </cell>
          <cell r="I130">
            <v>390087</v>
          </cell>
          <cell r="J130">
            <v>393028</v>
          </cell>
          <cell r="K130">
            <v>395969</v>
          </cell>
          <cell r="L130">
            <v>398582</v>
          </cell>
          <cell r="M130">
            <v>401268</v>
          </cell>
          <cell r="N130">
            <v>403834</v>
          </cell>
          <cell r="O130">
            <v>405308</v>
          </cell>
          <cell r="P130">
            <v>406724</v>
          </cell>
          <cell r="Q130">
            <v>409379</v>
          </cell>
          <cell r="R130">
            <v>412477</v>
          </cell>
          <cell r="S130">
            <v>414508</v>
          </cell>
          <cell r="T130">
            <v>416268</v>
          </cell>
          <cell r="U130">
            <v>419455</v>
          </cell>
          <cell r="V130">
            <v>423374</v>
          </cell>
          <cell r="W130">
            <v>427364</v>
          </cell>
          <cell r="X130">
            <v>431874</v>
          </cell>
          <cell r="Y130">
            <v>436947</v>
          </cell>
        </row>
        <row r="131">
          <cell r="B131" t="str">
            <v>MH</v>
          </cell>
          <cell r="C131" t="str">
            <v>MHL</v>
          </cell>
          <cell r="D131" t="str">
            <v>Developing Country</v>
          </cell>
          <cell r="E131" t="str">
            <v>Oceania</v>
          </cell>
          <cell r="F131" t="str">
            <v>UMIC</v>
          </cell>
          <cell r="G131" t="str">
            <v>Non LDC</v>
          </cell>
          <cell r="H131" t="str">
            <v>Not Fragile</v>
          </cell>
          <cell r="I131">
            <v>52159</v>
          </cell>
          <cell r="J131">
            <v>52183</v>
          </cell>
          <cell r="K131">
            <v>52158</v>
          </cell>
          <cell r="L131">
            <v>52116</v>
          </cell>
          <cell r="M131">
            <v>52074</v>
          </cell>
          <cell r="N131">
            <v>52055</v>
          </cell>
          <cell r="O131">
            <v>52078</v>
          </cell>
          <cell r="P131">
            <v>52137</v>
          </cell>
          <cell r="Q131">
            <v>52218</v>
          </cell>
          <cell r="R131">
            <v>52320</v>
          </cell>
          <cell r="S131">
            <v>52425</v>
          </cell>
          <cell r="T131">
            <v>52542</v>
          </cell>
          <cell r="U131">
            <v>52663</v>
          </cell>
          <cell r="V131">
            <v>52793</v>
          </cell>
          <cell r="W131">
            <v>52898</v>
          </cell>
          <cell r="X131">
            <v>52994</v>
          </cell>
          <cell r="Y131">
            <v>53066</v>
          </cell>
        </row>
        <row r="132">
          <cell r="B132" t="str">
            <v>MR</v>
          </cell>
          <cell r="C132" t="str">
            <v>MRT</v>
          </cell>
          <cell r="D132" t="str">
            <v>Developing Country</v>
          </cell>
          <cell r="E132" t="str">
            <v>South of Sahara</v>
          </cell>
          <cell r="F132" t="str">
            <v>LMIC</v>
          </cell>
          <cell r="G132" t="str">
            <v>LDC</v>
          </cell>
          <cell r="H132" t="str">
            <v>Fragile</v>
          </cell>
          <cell r="I132">
            <v>2709359</v>
          </cell>
          <cell r="J132">
            <v>2790729</v>
          </cell>
          <cell r="K132">
            <v>2873228</v>
          </cell>
          <cell r="L132">
            <v>2957117</v>
          </cell>
          <cell r="M132">
            <v>3042823</v>
          </cell>
          <cell r="N132">
            <v>3130720</v>
          </cell>
          <cell r="O132">
            <v>3220653</v>
          </cell>
          <cell r="P132">
            <v>3312665</v>
          </cell>
          <cell r="Q132">
            <v>3407541</v>
          </cell>
          <cell r="R132">
            <v>3506288</v>
          </cell>
          <cell r="S132">
            <v>3609543</v>
          </cell>
          <cell r="T132">
            <v>3717672</v>
          </cell>
          <cell r="U132">
            <v>3830239</v>
          </cell>
          <cell r="V132">
            <v>3946170</v>
          </cell>
          <cell r="W132">
            <v>4063920</v>
          </cell>
          <cell r="X132">
            <v>4182341</v>
          </cell>
          <cell r="Y132">
            <v>4301018</v>
          </cell>
        </row>
        <row r="133">
          <cell r="B133" t="str">
            <v>MU</v>
          </cell>
          <cell r="C133" t="str">
            <v>MUS</v>
          </cell>
          <cell r="D133" t="str">
            <v>Developing Country</v>
          </cell>
          <cell r="E133" t="str">
            <v>South of Sahara</v>
          </cell>
          <cell r="F133" t="str">
            <v>UMIC</v>
          </cell>
          <cell r="G133" t="str">
            <v>Non LDC</v>
          </cell>
          <cell r="H133" t="str">
            <v>Not Fragile</v>
          </cell>
          <cell r="I133">
            <v>1186873</v>
          </cell>
          <cell r="J133">
            <v>1196287</v>
          </cell>
          <cell r="K133">
            <v>1204621</v>
          </cell>
          <cell r="L133">
            <v>1213370</v>
          </cell>
          <cell r="M133">
            <v>1221003</v>
          </cell>
          <cell r="N133">
            <v>1228254</v>
          </cell>
          <cell r="O133">
            <v>1233996</v>
          </cell>
          <cell r="P133">
            <v>1239630</v>
          </cell>
          <cell r="Q133">
            <v>1244121</v>
          </cell>
          <cell r="R133">
            <v>1247429</v>
          </cell>
          <cell r="S133">
            <v>1250400</v>
          </cell>
          <cell r="T133">
            <v>1252404</v>
          </cell>
          <cell r="U133">
            <v>1255882</v>
          </cell>
          <cell r="V133">
            <v>1258653</v>
          </cell>
          <cell r="W133">
            <v>1260934</v>
          </cell>
          <cell r="X133">
            <v>1262605</v>
          </cell>
          <cell r="Y133">
            <v>1263473</v>
          </cell>
        </row>
        <row r="134">
          <cell r="B134" t="str">
            <v>MX</v>
          </cell>
          <cell r="C134" t="str">
            <v>MEX</v>
          </cell>
          <cell r="D134" t="str">
            <v>Developing Country</v>
          </cell>
          <cell r="E134" t="str">
            <v>North Central America</v>
          </cell>
          <cell r="F134" t="str">
            <v>UMIC</v>
          </cell>
          <cell r="G134" t="str">
            <v>Non LDC</v>
          </cell>
          <cell r="H134" t="str">
            <v>Not Fragile</v>
          </cell>
          <cell r="I134">
            <v>101719673</v>
          </cell>
          <cell r="J134">
            <v>103067068</v>
          </cell>
          <cell r="K134">
            <v>104355608</v>
          </cell>
          <cell r="L134">
            <v>105640453</v>
          </cell>
          <cell r="M134">
            <v>106995583</v>
          </cell>
          <cell r="N134">
            <v>108472228</v>
          </cell>
          <cell r="O134">
            <v>110092378</v>
          </cell>
          <cell r="P134">
            <v>111836346</v>
          </cell>
          <cell r="Q134">
            <v>113661809</v>
          </cell>
          <cell r="R134">
            <v>115505228</v>
          </cell>
          <cell r="S134">
            <v>117318941</v>
          </cell>
          <cell r="T134">
            <v>119090017</v>
          </cell>
          <cell r="U134">
            <v>120828307</v>
          </cell>
          <cell r="V134">
            <v>122535969</v>
          </cell>
          <cell r="W134">
            <v>124221600</v>
          </cell>
          <cell r="X134">
            <v>125890949</v>
          </cell>
          <cell r="Y134">
            <v>127540423</v>
          </cell>
        </row>
        <row r="135">
          <cell r="B135" t="str">
            <v>FM</v>
          </cell>
          <cell r="C135" t="str">
            <v>FSM</v>
          </cell>
          <cell r="D135" t="str">
            <v>Developing Country</v>
          </cell>
          <cell r="E135" t="str">
            <v>Oceania</v>
          </cell>
          <cell r="F135" t="str">
            <v>LMIC</v>
          </cell>
          <cell r="G135" t="str">
            <v>Non LDC</v>
          </cell>
          <cell r="H135" t="str">
            <v>Not Fragile</v>
          </cell>
          <cell r="I135">
            <v>107432</v>
          </cell>
          <cell r="J135">
            <v>107165</v>
          </cell>
          <cell r="K135">
            <v>106983</v>
          </cell>
          <cell r="L135">
            <v>106816</v>
          </cell>
          <cell r="M135">
            <v>106577</v>
          </cell>
          <cell r="N135">
            <v>106196</v>
          </cell>
          <cell r="O135">
            <v>105684</v>
          </cell>
          <cell r="P135">
            <v>105078</v>
          </cell>
          <cell r="Q135">
            <v>104478</v>
          </cell>
          <cell r="R135">
            <v>103960</v>
          </cell>
          <cell r="S135">
            <v>103616</v>
          </cell>
          <cell r="T135">
            <v>103468</v>
          </cell>
          <cell r="U135">
            <v>103503</v>
          </cell>
          <cell r="V135">
            <v>103702</v>
          </cell>
          <cell r="W135">
            <v>104015</v>
          </cell>
          <cell r="X135">
            <v>104433</v>
          </cell>
          <cell r="Y135">
            <v>104937</v>
          </cell>
        </row>
        <row r="136">
          <cell r="B136" t="str">
            <v>MD</v>
          </cell>
          <cell r="C136" t="str">
            <v>MDA</v>
          </cell>
          <cell r="D136" t="str">
            <v>Developing Country</v>
          </cell>
          <cell r="E136" t="str">
            <v>Europe</v>
          </cell>
          <cell r="F136" t="str">
            <v>LMIC</v>
          </cell>
          <cell r="G136" t="str">
            <v>Non LDC</v>
          </cell>
          <cell r="H136" t="str">
            <v>Not Fragile</v>
          </cell>
          <cell r="I136">
            <v>3639592</v>
          </cell>
          <cell r="J136">
            <v>3631462</v>
          </cell>
          <cell r="K136">
            <v>3623062</v>
          </cell>
          <cell r="L136">
            <v>3612874</v>
          </cell>
          <cell r="M136">
            <v>3603945</v>
          </cell>
          <cell r="N136">
            <v>3595187</v>
          </cell>
          <cell r="O136">
            <v>3585209</v>
          </cell>
          <cell r="P136">
            <v>3576910</v>
          </cell>
          <cell r="Q136">
            <v>3570108</v>
          </cell>
          <cell r="R136">
            <v>3565604</v>
          </cell>
          <cell r="S136">
            <v>3562045</v>
          </cell>
          <cell r="T136">
            <v>3559986</v>
          </cell>
          <cell r="U136">
            <v>3559519</v>
          </cell>
          <cell r="V136">
            <v>3558566</v>
          </cell>
          <cell r="W136">
            <v>3556397</v>
          </cell>
          <cell r="X136">
            <v>3554108</v>
          </cell>
          <cell r="Y136">
            <v>3552000</v>
          </cell>
        </row>
        <row r="137">
          <cell r="B137" t="str">
            <v>MC</v>
          </cell>
          <cell r="C137" t="str">
            <v>MCO</v>
          </cell>
          <cell r="D137" t="str">
            <v>Not Developing</v>
          </cell>
          <cell r="E137" t="str">
            <v>Europe</v>
          </cell>
          <cell r="F137" t="str">
            <v>HIC</v>
          </cell>
          <cell r="G137" t="str">
            <v>Non LDC</v>
          </cell>
          <cell r="H137" t="str">
            <v>Not Fragile</v>
          </cell>
          <cell r="I137">
            <v>32082</v>
          </cell>
          <cell r="J137">
            <v>32360</v>
          </cell>
          <cell r="K137">
            <v>32629</v>
          </cell>
          <cell r="L137">
            <v>32933</v>
          </cell>
          <cell r="M137">
            <v>33314</v>
          </cell>
          <cell r="N137">
            <v>33793</v>
          </cell>
          <cell r="O137">
            <v>34408</v>
          </cell>
          <cell r="P137">
            <v>35111</v>
          </cell>
          <cell r="Q137">
            <v>35853</v>
          </cell>
          <cell r="R137">
            <v>36534</v>
          </cell>
          <cell r="S137">
            <v>37094</v>
          </cell>
          <cell r="T137">
            <v>37497</v>
          </cell>
          <cell r="U137">
            <v>37783</v>
          </cell>
          <cell r="V137">
            <v>37971</v>
          </cell>
          <cell r="W137">
            <v>38132</v>
          </cell>
          <cell r="X137">
            <v>38307</v>
          </cell>
          <cell r="Y137">
            <v>38499</v>
          </cell>
        </row>
        <row r="138">
          <cell r="B138" t="str">
            <v>MN</v>
          </cell>
          <cell r="C138" t="str">
            <v>MNG</v>
          </cell>
          <cell r="D138" t="str">
            <v>Developing Country</v>
          </cell>
          <cell r="E138" t="str">
            <v>East Asia</v>
          </cell>
          <cell r="F138" t="str">
            <v>LMIC</v>
          </cell>
          <cell r="G138" t="str">
            <v>Non LDC</v>
          </cell>
          <cell r="H138" t="str">
            <v>Not Fragile</v>
          </cell>
          <cell r="I138">
            <v>2397436</v>
          </cell>
          <cell r="J138">
            <v>2419776</v>
          </cell>
          <cell r="K138">
            <v>2443659</v>
          </cell>
          <cell r="L138">
            <v>2469286</v>
          </cell>
          <cell r="M138">
            <v>2496832</v>
          </cell>
          <cell r="N138">
            <v>2526446</v>
          </cell>
          <cell r="O138">
            <v>2558012</v>
          </cell>
          <cell r="P138">
            <v>2591670</v>
          </cell>
          <cell r="Q138">
            <v>2628131</v>
          </cell>
          <cell r="R138">
            <v>2668289</v>
          </cell>
          <cell r="S138">
            <v>2712650</v>
          </cell>
          <cell r="T138">
            <v>2761516</v>
          </cell>
          <cell r="U138">
            <v>2814226</v>
          </cell>
          <cell r="V138">
            <v>2869107</v>
          </cell>
          <cell r="W138">
            <v>2923896</v>
          </cell>
          <cell r="X138">
            <v>2976877</v>
          </cell>
          <cell r="Y138">
            <v>3027398</v>
          </cell>
        </row>
        <row r="139">
          <cell r="B139" t="str">
            <v>ME</v>
          </cell>
          <cell r="C139" t="str">
            <v>MNE</v>
          </cell>
          <cell r="D139" t="str">
            <v>Developing Country</v>
          </cell>
          <cell r="E139" t="str">
            <v>Europe</v>
          </cell>
          <cell r="F139" t="str">
            <v>UMIC</v>
          </cell>
          <cell r="G139" t="str">
            <v>Non LDC</v>
          </cell>
          <cell r="H139" t="str">
            <v>Not Fragile</v>
          </cell>
          <cell r="I139">
            <v>604950</v>
          </cell>
          <cell r="J139">
            <v>607389</v>
          </cell>
          <cell r="K139">
            <v>609828</v>
          </cell>
          <cell r="L139">
            <v>612267</v>
          </cell>
          <cell r="M139">
            <v>613353</v>
          </cell>
          <cell r="N139">
            <v>614261</v>
          </cell>
          <cell r="O139">
            <v>615025</v>
          </cell>
          <cell r="P139">
            <v>615875</v>
          </cell>
          <cell r="Q139">
            <v>616969</v>
          </cell>
          <cell r="R139">
            <v>618294</v>
          </cell>
          <cell r="S139">
            <v>619428</v>
          </cell>
          <cell r="T139">
            <v>620079</v>
          </cell>
          <cell r="U139">
            <v>620601</v>
          </cell>
          <cell r="V139">
            <v>621207</v>
          </cell>
          <cell r="W139">
            <v>621810</v>
          </cell>
          <cell r="X139">
            <v>622159</v>
          </cell>
          <cell r="Y139">
            <v>622781</v>
          </cell>
        </row>
        <row r="140">
          <cell r="B140" t="str">
            <v>MA</v>
          </cell>
          <cell r="C140" t="str">
            <v>MAR</v>
          </cell>
          <cell r="D140" t="str">
            <v>Developing Country</v>
          </cell>
          <cell r="E140" t="str">
            <v>North of Sahara</v>
          </cell>
          <cell r="F140" t="str">
            <v>LMIC</v>
          </cell>
          <cell r="G140" t="str">
            <v>Non LDC</v>
          </cell>
          <cell r="H140" t="str">
            <v>Not Fragile</v>
          </cell>
          <cell r="I140">
            <v>28849621</v>
          </cell>
          <cell r="J140">
            <v>29181832</v>
          </cell>
          <cell r="K140">
            <v>29512368</v>
          </cell>
          <cell r="L140">
            <v>29843937</v>
          </cell>
          <cell r="M140">
            <v>30179285</v>
          </cell>
          <cell r="N140">
            <v>30521070</v>
          </cell>
          <cell r="O140">
            <v>30869346</v>
          </cell>
          <cell r="P140">
            <v>31225881</v>
          </cell>
          <cell r="Q140">
            <v>31596855</v>
          </cell>
          <cell r="R140">
            <v>31989897</v>
          </cell>
          <cell r="S140">
            <v>32409639</v>
          </cell>
          <cell r="T140">
            <v>32858823</v>
          </cell>
          <cell r="U140">
            <v>33333789</v>
          </cell>
          <cell r="V140">
            <v>33824769</v>
          </cell>
          <cell r="W140">
            <v>34318082</v>
          </cell>
          <cell r="X140">
            <v>34803322</v>
          </cell>
          <cell r="Y140">
            <v>35276786</v>
          </cell>
        </row>
        <row r="141">
          <cell r="B141" t="str">
            <v>MZ</v>
          </cell>
          <cell r="C141" t="str">
            <v>MOZ</v>
          </cell>
          <cell r="D141" t="str">
            <v>Developing Country</v>
          </cell>
          <cell r="E141" t="str">
            <v>South of Sahara</v>
          </cell>
          <cell r="F141" t="str">
            <v>LIC</v>
          </cell>
          <cell r="G141" t="str">
            <v>LDC</v>
          </cell>
          <cell r="H141" t="str">
            <v>Fragile</v>
          </cell>
          <cell r="I141">
            <v>18067687</v>
          </cell>
          <cell r="J141">
            <v>18588758</v>
          </cell>
          <cell r="K141">
            <v>19139658</v>
          </cell>
          <cell r="L141">
            <v>19716598</v>
          </cell>
          <cell r="M141">
            <v>20312705</v>
          </cell>
          <cell r="N141">
            <v>20923070</v>
          </cell>
          <cell r="O141">
            <v>21547463</v>
          </cell>
          <cell r="P141">
            <v>22188387</v>
          </cell>
          <cell r="Q141">
            <v>22846758</v>
          </cell>
          <cell r="R141">
            <v>23524063</v>
          </cell>
          <cell r="S141">
            <v>24221405</v>
          </cell>
          <cell r="T141">
            <v>24939005</v>
          </cell>
          <cell r="U141">
            <v>25676606</v>
          </cell>
          <cell r="V141">
            <v>26434372</v>
          </cell>
          <cell r="W141">
            <v>27212382</v>
          </cell>
          <cell r="X141">
            <v>28010691</v>
          </cell>
          <cell r="Y141">
            <v>28829476</v>
          </cell>
        </row>
        <row r="142">
          <cell r="B142" t="str">
            <v>MM</v>
          </cell>
          <cell r="C142" t="str">
            <v>MMR</v>
          </cell>
          <cell r="D142" t="str">
            <v>Developing Country</v>
          </cell>
          <cell r="E142" t="str">
            <v>South Central Asia</v>
          </cell>
          <cell r="F142" t="str">
            <v>LMIC</v>
          </cell>
          <cell r="G142" t="str">
            <v>LDC</v>
          </cell>
          <cell r="H142" t="str">
            <v>Fragile</v>
          </cell>
          <cell r="I142">
            <v>46095462</v>
          </cell>
          <cell r="J142">
            <v>46627994</v>
          </cell>
          <cell r="K142">
            <v>47140220</v>
          </cell>
          <cell r="L142">
            <v>47624894</v>
          </cell>
          <cell r="M142">
            <v>48073707</v>
          </cell>
          <cell r="N142">
            <v>48482614</v>
          </cell>
          <cell r="O142">
            <v>48846474</v>
          </cell>
          <cell r="P142">
            <v>49171586</v>
          </cell>
          <cell r="Q142">
            <v>49479752</v>
          </cell>
          <cell r="R142">
            <v>49800690</v>
          </cell>
          <cell r="S142">
            <v>50155896</v>
          </cell>
          <cell r="T142">
            <v>50553031</v>
          </cell>
          <cell r="U142">
            <v>50986514</v>
          </cell>
          <cell r="V142">
            <v>51448196</v>
          </cell>
          <cell r="W142">
            <v>51924182</v>
          </cell>
          <cell r="X142">
            <v>52403669</v>
          </cell>
          <cell r="Y142">
            <v>52885223</v>
          </cell>
        </row>
        <row r="143">
          <cell r="B143" t="str">
            <v>NA</v>
          </cell>
          <cell r="C143" t="str">
            <v>NAM</v>
          </cell>
          <cell r="D143" t="str">
            <v>Developing Country</v>
          </cell>
          <cell r="E143" t="str">
            <v>South of Sahara</v>
          </cell>
          <cell r="F143" t="str">
            <v>UMIC</v>
          </cell>
          <cell r="G143" t="str">
            <v>Non LDC</v>
          </cell>
          <cell r="H143" t="str">
            <v>Not Fragile</v>
          </cell>
          <cell r="I143">
            <v>1899257</v>
          </cell>
          <cell r="J143">
            <v>1933596</v>
          </cell>
          <cell r="K143">
            <v>1962147</v>
          </cell>
          <cell r="L143">
            <v>1986535</v>
          </cell>
          <cell r="M143">
            <v>2009228</v>
          </cell>
          <cell r="N143">
            <v>2032196</v>
          </cell>
          <cell r="O143">
            <v>2055734</v>
          </cell>
          <cell r="P143">
            <v>2079915</v>
          </cell>
          <cell r="Q143">
            <v>2106375</v>
          </cell>
          <cell r="R143">
            <v>2137040</v>
          </cell>
          <cell r="S143">
            <v>2173170</v>
          </cell>
          <cell r="T143">
            <v>2215621</v>
          </cell>
          <cell r="U143">
            <v>2263934</v>
          </cell>
          <cell r="V143">
            <v>2316520</v>
          </cell>
          <cell r="W143">
            <v>2370992</v>
          </cell>
          <cell r="X143">
            <v>2425561</v>
          </cell>
          <cell r="Y143">
            <v>2479713</v>
          </cell>
        </row>
        <row r="144">
          <cell r="B144" t="str">
            <v>NR</v>
          </cell>
          <cell r="C144" t="str">
            <v>NRU</v>
          </cell>
          <cell r="D144" t="str">
            <v>Developing Country</v>
          </cell>
          <cell r="E144" t="str">
            <v>Oceania</v>
          </cell>
          <cell r="F144" t="str">
            <v>UMIC</v>
          </cell>
          <cell r="G144" t="str">
            <v>Non LDC</v>
          </cell>
          <cell r="H144" t="str">
            <v>Not Fragile</v>
          </cell>
          <cell r="I144">
            <v>10042</v>
          </cell>
          <cell r="J144">
            <v>10053</v>
          </cell>
          <cell r="K144">
            <v>10073</v>
          </cell>
          <cell r="L144">
            <v>10096</v>
          </cell>
          <cell r="M144">
            <v>10113</v>
          </cell>
          <cell r="N144">
            <v>10115</v>
          </cell>
          <cell r="O144">
            <v>10101</v>
          </cell>
          <cell r="P144">
            <v>10075</v>
          </cell>
          <cell r="Q144">
            <v>10047</v>
          </cell>
          <cell r="R144">
            <v>10028</v>
          </cell>
          <cell r="S144">
            <v>10025</v>
          </cell>
          <cell r="T144">
            <v>10057</v>
          </cell>
          <cell r="U144">
            <v>10279</v>
          </cell>
          <cell r="V144">
            <v>10821</v>
          </cell>
          <cell r="W144">
            <v>11853</v>
          </cell>
          <cell r="X144">
            <v>12475</v>
          </cell>
          <cell r="Y144">
            <v>13049</v>
          </cell>
        </row>
        <row r="145">
          <cell r="B145" t="str">
            <v>NP</v>
          </cell>
          <cell r="C145" t="str">
            <v>NPL</v>
          </cell>
          <cell r="D145" t="str">
            <v>Developing Country</v>
          </cell>
          <cell r="E145" t="str">
            <v>South Central Asia</v>
          </cell>
          <cell r="F145" t="str">
            <v>LIC</v>
          </cell>
          <cell r="G145" t="str">
            <v>LDC</v>
          </cell>
          <cell r="H145" t="str">
            <v>Not Fragile</v>
          </cell>
          <cell r="I145">
            <v>23740911</v>
          </cell>
          <cell r="J145">
            <v>24161777</v>
          </cell>
          <cell r="K145">
            <v>24566342</v>
          </cell>
          <cell r="L145">
            <v>24950623</v>
          </cell>
          <cell r="M145">
            <v>25309449</v>
          </cell>
          <cell r="N145">
            <v>25640287</v>
          </cell>
          <cell r="O145">
            <v>25940618</v>
          </cell>
          <cell r="P145">
            <v>26214847</v>
          </cell>
          <cell r="Q145">
            <v>26475859</v>
          </cell>
          <cell r="R145">
            <v>26741103</v>
          </cell>
          <cell r="S145">
            <v>27023137</v>
          </cell>
          <cell r="T145">
            <v>27327147</v>
          </cell>
          <cell r="U145">
            <v>27649925</v>
          </cell>
          <cell r="V145">
            <v>27985310</v>
          </cell>
          <cell r="W145">
            <v>28323241</v>
          </cell>
          <cell r="X145">
            <v>28656282</v>
          </cell>
          <cell r="Y145">
            <v>28982771</v>
          </cell>
        </row>
        <row r="146">
          <cell r="B146" t="str">
            <v>NL</v>
          </cell>
          <cell r="C146" t="str">
            <v>NLD</v>
          </cell>
          <cell r="D146" t="str">
            <v>Not Developing</v>
          </cell>
          <cell r="E146" t="str">
            <v>Europe</v>
          </cell>
          <cell r="F146" t="str">
            <v>HIC</v>
          </cell>
          <cell r="G146" t="str">
            <v>Non LDC</v>
          </cell>
          <cell r="H146" t="str">
            <v>Not Fragile</v>
          </cell>
          <cell r="I146">
            <v>15925513</v>
          </cell>
          <cell r="J146">
            <v>16046180</v>
          </cell>
          <cell r="K146">
            <v>16148929</v>
          </cell>
          <cell r="L146">
            <v>16225302</v>
          </cell>
          <cell r="M146">
            <v>16281779</v>
          </cell>
          <cell r="N146">
            <v>16319868</v>
          </cell>
          <cell r="O146">
            <v>16346101</v>
          </cell>
          <cell r="P146">
            <v>16381696</v>
          </cell>
          <cell r="Q146">
            <v>16445593</v>
          </cell>
          <cell r="R146">
            <v>16530388</v>
          </cell>
          <cell r="S146">
            <v>16615394</v>
          </cell>
          <cell r="T146">
            <v>16693074</v>
          </cell>
          <cell r="U146">
            <v>16754962</v>
          </cell>
          <cell r="V146">
            <v>16804432</v>
          </cell>
          <cell r="W146">
            <v>16865008</v>
          </cell>
          <cell r="X146">
            <v>16939923</v>
          </cell>
          <cell r="Y146">
            <v>17018408</v>
          </cell>
        </row>
        <row r="147">
          <cell r="B147" t="str">
            <v>NC</v>
          </cell>
          <cell r="C147" t="str">
            <v>NCL</v>
          </cell>
          <cell r="D147" t="str">
            <v>Not Developing</v>
          </cell>
          <cell r="E147" t="str">
            <v>Oceania</v>
          </cell>
          <cell r="F147" t="str">
            <v>HIC</v>
          </cell>
          <cell r="G147" t="str">
            <v>Non LDC</v>
          </cell>
          <cell r="H147" t="str">
            <v>Not Fragile</v>
          </cell>
          <cell r="I147">
            <v>213230</v>
          </cell>
          <cell r="J147">
            <v>217324</v>
          </cell>
          <cell r="K147">
            <v>221490</v>
          </cell>
          <cell r="L147">
            <v>225000</v>
          </cell>
          <cell r="M147">
            <v>228000</v>
          </cell>
          <cell r="N147">
            <v>231000</v>
          </cell>
          <cell r="O147">
            <v>235000</v>
          </cell>
          <cell r="P147">
            <v>238000</v>
          </cell>
          <cell r="Q147">
            <v>242000</v>
          </cell>
          <cell r="R147">
            <v>245000</v>
          </cell>
          <cell r="S147">
            <v>250000</v>
          </cell>
          <cell r="T147">
            <v>254000</v>
          </cell>
          <cell r="U147">
            <v>259000</v>
          </cell>
          <cell r="V147">
            <v>263000</v>
          </cell>
          <cell r="W147">
            <v>268000</v>
          </cell>
          <cell r="X147">
            <v>273000</v>
          </cell>
          <cell r="Y147">
            <v>278000</v>
          </cell>
        </row>
        <row r="148">
          <cell r="B148" t="str">
            <v>NZ</v>
          </cell>
          <cell r="C148" t="str">
            <v>NZL</v>
          </cell>
          <cell r="D148" t="str">
            <v>Not Developing</v>
          </cell>
          <cell r="E148" t="str">
            <v>Oceania</v>
          </cell>
          <cell r="F148" t="str">
            <v>HIC</v>
          </cell>
          <cell r="G148" t="str">
            <v>Non LDC</v>
          </cell>
          <cell r="H148" t="str">
            <v>Not Fragile</v>
          </cell>
          <cell r="I148">
            <v>3857700</v>
          </cell>
          <cell r="J148">
            <v>3880500</v>
          </cell>
          <cell r="K148">
            <v>3948500</v>
          </cell>
          <cell r="L148">
            <v>4027200</v>
          </cell>
          <cell r="M148">
            <v>4087500</v>
          </cell>
          <cell r="N148">
            <v>4133900</v>
          </cell>
          <cell r="O148">
            <v>4184600</v>
          </cell>
          <cell r="P148">
            <v>4223800</v>
          </cell>
          <cell r="Q148">
            <v>4259800</v>
          </cell>
          <cell r="R148">
            <v>4302600</v>
          </cell>
          <cell r="S148">
            <v>4350700</v>
          </cell>
          <cell r="T148">
            <v>4384000</v>
          </cell>
          <cell r="U148">
            <v>4408100</v>
          </cell>
          <cell r="V148">
            <v>4442100</v>
          </cell>
          <cell r="W148">
            <v>4509700</v>
          </cell>
          <cell r="X148">
            <v>4595700</v>
          </cell>
          <cell r="Y148">
            <v>4692700</v>
          </cell>
        </row>
        <row r="149">
          <cell r="B149" t="str">
            <v>NI</v>
          </cell>
          <cell r="C149" t="str">
            <v>NIC</v>
          </cell>
          <cell r="D149" t="str">
            <v>Developing Country</v>
          </cell>
          <cell r="E149" t="str">
            <v>North Central America</v>
          </cell>
          <cell r="F149" t="str">
            <v>LMIC</v>
          </cell>
          <cell r="G149" t="str">
            <v>Non LDC</v>
          </cell>
          <cell r="H149" t="str">
            <v>Not Fragile</v>
          </cell>
          <cell r="I149">
            <v>5026796</v>
          </cell>
          <cell r="J149">
            <v>5100750</v>
          </cell>
          <cell r="K149">
            <v>5171734</v>
          </cell>
          <cell r="L149">
            <v>5240879</v>
          </cell>
          <cell r="M149">
            <v>5309703</v>
          </cell>
          <cell r="N149">
            <v>5379328</v>
          </cell>
          <cell r="O149">
            <v>5450211</v>
          </cell>
          <cell r="P149">
            <v>5522106</v>
          </cell>
          <cell r="Q149">
            <v>5594506</v>
          </cell>
          <cell r="R149">
            <v>5666581</v>
          </cell>
          <cell r="S149">
            <v>5737723</v>
          </cell>
          <cell r="T149">
            <v>5807820</v>
          </cell>
          <cell r="U149">
            <v>5877108</v>
          </cell>
          <cell r="V149">
            <v>5945747</v>
          </cell>
          <cell r="W149">
            <v>6013997</v>
          </cell>
          <cell r="X149">
            <v>6082035</v>
          </cell>
          <cell r="Y149">
            <v>6149928</v>
          </cell>
        </row>
        <row r="150">
          <cell r="B150" t="str">
            <v>NE</v>
          </cell>
          <cell r="C150" t="str">
            <v>NER</v>
          </cell>
          <cell r="D150" t="str">
            <v>Developing Country</v>
          </cell>
          <cell r="E150" t="str">
            <v>South of Sahara</v>
          </cell>
          <cell r="F150" t="str">
            <v>LIC</v>
          </cell>
          <cell r="G150" t="str">
            <v>LDC</v>
          </cell>
          <cell r="H150" t="str">
            <v>Fragile</v>
          </cell>
          <cell r="I150">
            <v>11352973</v>
          </cell>
          <cell r="J150">
            <v>11771976</v>
          </cell>
          <cell r="K150">
            <v>12206002</v>
          </cell>
          <cell r="L150">
            <v>12656870</v>
          </cell>
          <cell r="M150">
            <v>13127012</v>
          </cell>
          <cell r="N150">
            <v>13618449</v>
          </cell>
          <cell r="O150">
            <v>14132064</v>
          </cell>
          <cell r="P150">
            <v>14668338</v>
          </cell>
          <cell r="Q150">
            <v>15228525</v>
          </cell>
          <cell r="R150">
            <v>15813913</v>
          </cell>
          <cell r="S150">
            <v>16425578</v>
          </cell>
          <cell r="T150">
            <v>17064636</v>
          </cell>
          <cell r="U150">
            <v>17731634</v>
          </cell>
          <cell r="V150">
            <v>18426372</v>
          </cell>
          <cell r="W150">
            <v>19148219</v>
          </cell>
          <cell r="X150">
            <v>19896965</v>
          </cell>
          <cell r="Y150">
            <v>20672987</v>
          </cell>
        </row>
        <row r="151">
          <cell r="B151" t="str">
            <v>NG</v>
          </cell>
          <cell r="C151" t="str">
            <v>NGA</v>
          </cell>
          <cell r="D151" t="str">
            <v>Developing Country</v>
          </cell>
          <cell r="E151" t="str">
            <v>South of Sahara</v>
          </cell>
          <cell r="F151" t="str">
            <v>LMIC</v>
          </cell>
          <cell r="G151" t="str">
            <v>Non LDC</v>
          </cell>
          <cell r="H151" t="str">
            <v>Fragile</v>
          </cell>
          <cell r="I151">
            <v>122352009</v>
          </cell>
          <cell r="J151">
            <v>125463434</v>
          </cell>
          <cell r="K151">
            <v>128666710</v>
          </cell>
          <cell r="L151">
            <v>131972533</v>
          </cell>
          <cell r="M151">
            <v>135393616</v>
          </cell>
          <cell r="N151">
            <v>138939478</v>
          </cell>
          <cell r="O151">
            <v>142614094</v>
          </cell>
          <cell r="P151">
            <v>146417024</v>
          </cell>
          <cell r="Q151">
            <v>150347390</v>
          </cell>
          <cell r="R151">
            <v>154402181</v>
          </cell>
          <cell r="S151">
            <v>158578261</v>
          </cell>
          <cell r="T151">
            <v>162877076</v>
          </cell>
          <cell r="U151">
            <v>167297284</v>
          </cell>
          <cell r="V151">
            <v>171829303</v>
          </cell>
          <cell r="W151">
            <v>176460502</v>
          </cell>
          <cell r="X151">
            <v>181181744</v>
          </cell>
          <cell r="Y151">
            <v>185989640</v>
          </cell>
        </row>
        <row r="152">
          <cell r="B152" t="str">
            <v>MP</v>
          </cell>
          <cell r="C152" t="str">
            <v>MNP</v>
          </cell>
          <cell r="D152" t="str">
            <v>Not Developing</v>
          </cell>
          <cell r="E152" t="str">
            <v>Oceania</v>
          </cell>
          <cell r="F152" t="str">
            <v>HIC</v>
          </cell>
          <cell r="G152" t="str">
            <v>Non LDC</v>
          </cell>
          <cell r="H152" t="str">
            <v>Not Fragile</v>
          </cell>
          <cell r="I152">
            <v>69094</v>
          </cell>
          <cell r="J152">
            <v>69388</v>
          </cell>
          <cell r="K152">
            <v>68763</v>
          </cell>
          <cell r="L152">
            <v>67422</v>
          </cell>
          <cell r="M152">
            <v>65663</v>
          </cell>
          <cell r="N152">
            <v>63744</v>
          </cell>
          <cell r="O152">
            <v>61688</v>
          </cell>
          <cell r="P152">
            <v>59513</v>
          </cell>
          <cell r="Q152">
            <v>57431</v>
          </cell>
          <cell r="R152">
            <v>55674</v>
          </cell>
          <cell r="S152">
            <v>54424</v>
          </cell>
          <cell r="T152">
            <v>53786</v>
          </cell>
          <cell r="U152">
            <v>53718</v>
          </cell>
          <cell r="V152">
            <v>54036</v>
          </cell>
          <cell r="W152">
            <v>54468</v>
          </cell>
          <cell r="X152">
            <v>54816</v>
          </cell>
          <cell r="Y152">
            <v>55023</v>
          </cell>
        </row>
        <row r="153">
          <cell r="B153" t="str">
            <v>NO</v>
          </cell>
          <cell r="C153" t="str">
            <v>NOR</v>
          </cell>
          <cell r="D153" t="str">
            <v>Not Developing</v>
          </cell>
          <cell r="E153" t="str">
            <v>Europe</v>
          </cell>
          <cell r="F153" t="str">
            <v>HIC</v>
          </cell>
          <cell r="G153" t="str">
            <v>Non LDC</v>
          </cell>
          <cell r="H153" t="str">
            <v>Not Fragile</v>
          </cell>
          <cell r="I153">
            <v>4490967</v>
          </cell>
          <cell r="J153">
            <v>4513751</v>
          </cell>
          <cell r="K153">
            <v>4538159</v>
          </cell>
          <cell r="L153">
            <v>4564855</v>
          </cell>
          <cell r="M153">
            <v>4591910</v>
          </cell>
          <cell r="N153">
            <v>4623291</v>
          </cell>
          <cell r="O153">
            <v>4660677</v>
          </cell>
          <cell r="P153">
            <v>4709153</v>
          </cell>
          <cell r="Q153">
            <v>4768212</v>
          </cell>
          <cell r="R153">
            <v>4828726</v>
          </cell>
          <cell r="S153">
            <v>4889252</v>
          </cell>
          <cell r="T153">
            <v>4953088</v>
          </cell>
          <cell r="U153">
            <v>5018573</v>
          </cell>
          <cell r="V153">
            <v>5079623</v>
          </cell>
          <cell r="W153">
            <v>5137232</v>
          </cell>
          <cell r="X153">
            <v>5188607</v>
          </cell>
          <cell r="Y153">
            <v>5232929</v>
          </cell>
        </row>
        <row r="154">
          <cell r="B154" t="str">
            <v>OM</v>
          </cell>
          <cell r="C154" t="str">
            <v>OMN</v>
          </cell>
          <cell r="D154" t="str">
            <v>Not Developing</v>
          </cell>
          <cell r="E154" t="str">
            <v>Middle East</v>
          </cell>
          <cell r="F154" t="str">
            <v>HIC</v>
          </cell>
          <cell r="G154" t="str">
            <v>Non LDC</v>
          </cell>
          <cell r="H154" t="str">
            <v>Not Fragile</v>
          </cell>
          <cell r="I154">
            <v>2267991</v>
          </cell>
          <cell r="J154">
            <v>2294787</v>
          </cell>
          <cell r="K154">
            <v>2334285</v>
          </cell>
          <cell r="L154">
            <v>2385255</v>
          </cell>
          <cell r="M154">
            <v>2444751</v>
          </cell>
          <cell r="N154">
            <v>2511269</v>
          </cell>
          <cell r="O154">
            <v>2582991</v>
          </cell>
          <cell r="P154">
            <v>2662762</v>
          </cell>
          <cell r="Q154">
            <v>2759014</v>
          </cell>
          <cell r="R154">
            <v>2882942</v>
          </cell>
          <cell r="S154">
            <v>3041460</v>
          </cell>
          <cell r="T154">
            <v>3237268</v>
          </cell>
          <cell r="U154">
            <v>3464644</v>
          </cell>
          <cell r="V154">
            <v>3711481</v>
          </cell>
          <cell r="W154">
            <v>3960925</v>
          </cell>
          <cell r="X154">
            <v>4199810</v>
          </cell>
          <cell r="Y154">
            <v>4424762</v>
          </cell>
        </row>
        <row r="155">
          <cell r="B155" t="str">
            <v>PK</v>
          </cell>
          <cell r="C155" t="str">
            <v>PAK</v>
          </cell>
          <cell r="D155" t="str">
            <v>Developing Country</v>
          </cell>
          <cell r="E155" t="str">
            <v>South Central Asia</v>
          </cell>
          <cell r="F155" t="str">
            <v>LMIC</v>
          </cell>
          <cell r="G155" t="str">
            <v>Non LDC</v>
          </cell>
          <cell r="H155" t="str">
            <v>Fragile</v>
          </cell>
          <cell r="I155">
            <v>138523285</v>
          </cell>
          <cell r="J155">
            <v>141601437</v>
          </cell>
          <cell r="K155">
            <v>144654143</v>
          </cell>
          <cell r="L155">
            <v>147703401</v>
          </cell>
          <cell r="M155">
            <v>150780300</v>
          </cell>
          <cell r="N155">
            <v>153909667</v>
          </cell>
          <cell r="O155">
            <v>157093993</v>
          </cell>
          <cell r="P155">
            <v>160332974</v>
          </cell>
          <cell r="Q155">
            <v>163644603</v>
          </cell>
          <cell r="R155">
            <v>167049580</v>
          </cell>
          <cell r="S155">
            <v>170560182</v>
          </cell>
          <cell r="T155">
            <v>174184265</v>
          </cell>
          <cell r="U155">
            <v>177911533</v>
          </cell>
          <cell r="V155">
            <v>181712595</v>
          </cell>
          <cell r="W155">
            <v>185546257</v>
          </cell>
          <cell r="X155">
            <v>189380513</v>
          </cell>
          <cell r="Y155">
            <v>193203476</v>
          </cell>
        </row>
        <row r="156">
          <cell r="B156" t="str">
            <v>PW</v>
          </cell>
          <cell r="C156" t="str">
            <v>PLW</v>
          </cell>
          <cell r="D156" t="str">
            <v>Developing Country</v>
          </cell>
          <cell r="E156" t="str">
            <v>Oceania</v>
          </cell>
          <cell r="F156" t="str">
            <v>HIC</v>
          </cell>
          <cell r="G156" t="str">
            <v>Non LDC</v>
          </cell>
          <cell r="H156" t="str">
            <v>Not Fragile</v>
          </cell>
          <cell r="I156">
            <v>19175</v>
          </cell>
          <cell r="J156">
            <v>19404</v>
          </cell>
          <cell r="K156">
            <v>19574</v>
          </cell>
          <cell r="L156">
            <v>19700</v>
          </cell>
          <cell r="M156">
            <v>19804</v>
          </cell>
          <cell r="N156">
            <v>19906</v>
          </cell>
          <cell r="O156">
            <v>20012</v>
          </cell>
          <cell r="P156">
            <v>20116</v>
          </cell>
          <cell r="Q156">
            <v>20228</v>
          </cell>
          <cell r="R156">
            <v>20342</v>
          </cell>
          <cell r="S156">
            <v>20470</v>
          </cell>
          <cell r="T156">
            <v>20599</v>
          </cell>
          <cell r="U156">
            <v>20758</v>
          </cell>
          <cell r="V156">
            <v>20920</v>
          </cell>
          <cell r="W156">
            <v>21094</v>
          </cell>
          <cell r="X156">
            <v>21288</v>
          </cell>
          <cell r="Y156">
            <v>21503</v>
          </cell>
        </row>
        <row r="157">
          <cell r="B157" t="str">
            <v>PA</v>
          </cell>
          <cell r="C157" t="str">
            <v>PAN</v>
          </cell>
          <cell r="D157" t="str">
            <v>Developing Country</v>
          </cell>
          <cell r="E157" t="str">
            <v>North Central America</v>
          </cell>
          <cell r="F157" t="str">
            <v>UMIC</v>
          </cell>
          <cell r="G157" t="str">
            <v>Non LDC</v>
          </cell>
          <cell r="H157" t="str">
            <v>Not Fragile</v>
          </cell>
          <cell r="I157">
            <v>3030347</v>
          </cell>
          <cell r="J157">
            <v>3089684</v>
          </cell>
          <cell r="K157">
            <v>3149265</v>
          </cell>
          <cell r="L157">
            <v>3209174</v>
          </cell>
          <cell r="M157">
            <v>3269541</v>
          </cell>
          <cell r="N157">
            <v>3330465</v>
          </cell>
          <cell r="O157">
            <v>3391905</v>
          </cell>
          <cell r="P157">
            <v>3453807</v>
          </cell>
          <cell r="Q157">
            <v>3516268</v>
          </cell>
          <cell r="R157">
            <v>3579385</v>
          </cell>
          <cell r="S157">
            <v>3643222</v>
          </cell>
          <cell r="T157">
            <v>3707782</v>
          </cell>
          <cell r="U157">
            <v>3772938</v>
          </cell>
          <cell r="V157">
            <v>3838462</v>
          </cell>
          <cell r="W157">
            <v>3903986</v>
          </cell>
          <cell r="X157">
            <v>3969249</v>
          </cell>
          <cell r="Y157">
            <v>4034119</v>
          </cell>
        </row>
        <row r="158">
          <cell r="B158" t="str">
            <v>PG</v>
          </cell>
          <cell r="C158" t="str">
            <v>PNG</v>
          </cell>
          <cell r="D158" t="str">
            <v>Developing Country</v>
          </cell>
          <cell r="E158" t="str">
            <v>Oceania</v>
          </cell>
          <cell r="F158" t="str">
            <v>LMIC</v>
          </cell>
          <cell r="G158" t="str">
            <v>Non LDC</v>
          </cell>
          <cell r="H158" t="str">
            <v>Fragile</v>
          </cell>
          <cell r="I158">
            <v>5572222</v>
          </cell>
          <cell r="J158">
            <v>5716152</v>
          </cell>
          <cell r="K158">
            <v>5862316</v>
          </cell>
          <cell r="L158">
            <v>6010724</v>
          </cell>
          <cell r="M158">
            <v>6161517</v>
          </cell>
          <cell r="N158">
            <v>6314709</v>
          </cell>
          <cell r="O158">
            <v>6470272</v>
          </cell>
          <cell r="P158">
            <v>6627922</v>
          </cell>
          <cell r="Q158">
            <v>6787187</v>
          </cell>
          <cell r="R158">
            <v>6947447</v>
          </cell>
          <cell r="S158">
            <v>7108239</v>
          </cell>
          <cell r="T158">
            <v>7269348</v>
          </cell>
          <cell r="U158">
            <v>7430836</v>
          </cell>
          <cell r="V158">
            <v>7592865</v>
          </cell>
          <cell r="W158">
            <v>7755785</v>
          </cell>
          <cell r="X158">
            <v>7919825</v>
          </cell>
          <cell r="Y158">
            <v>8084991</v>
          </cell>
        </row>
        <row r="159">
          <cell r="B159" t="str">
            <v>PY</v>
          </cell>
          <cell r="C159" t="str">
            <v>PRY</v>
          </cell>
          <cell r="D159" t="str">
            <v>Developing Country</v>
          </cell>
          <cell r="E159" t="str">
            <v>South America</v>
          </cell>
          <cell r="F159" t="str">
            <v>UMIC</v>
          </cell>
          <cell r="G159" t="str">
            <v>Non LDC</v>
          </cell>
          <cell r="H159" t="str">
            <v>Not Fragile</v>
          </cell>
          <cell r="I159">
            <v>5302700</v>
          </cell>
          <cell r="J159">
            <v>5406624</v>
          </cell>
          <cell r="K159">
            <v>5508611</v>
          </cell>
          <cell r="L159">
            <v>5607950</v>
          </cell>
          <cell r="M159">
            <v>5703740</v>
          </cell>
          <cell r="N159">
            <v>5795494</v>
          </cell>
          <cell r="O159">
            <v>5882796</v>
          </cell>
          <cell r="P159">
            <v>5966159</v>
          </cell>
          <cell r="Q159">
            <v>6047117</v>
          </cell>
          <cell r="R159">
            <v>6127837</v>
          </cell>
          <cell r="S159">
            <v>6209877</v>
          </cell>
          <cell r="T159">
            <v>6293783</v>
          </cell>
          <cell r="U159">
            <v>6379219</v>
          </cell>
          <cell r="V159">
            <v>6465740</v>
          </cell>
          <cell r="W159">
            <v>6552584</v>
          </cell>
          <cell r="X159">
            <v>6639119</v>
          </cell>
          <cell r="Y159">
            <v>6725308</v>
          </cell>
        </row>
        <row r="160">
          <cell r="B160" t="str">
            <v>PE</v>
          </cell>
          <cell r="C160" t="str">
            <v>PER</v>
          </cell>
          <cell r="D160" t="str">
            <v>Developing Country</v>
          </cell>
          <cell r="E160" t="str">
            <v>South America</v>
          </cell>
          <cell r="F160" t="str">
            <v>UMIC</v>
          </cell>
          <cell r="G160" t="str">
            <v>Non LDC</v>
          </cell>
          <cell r="H160" t="str">
            <v>Not Fragile</v>
          </cell>
          <cell r="I160">
            <v>25914879</v>
          </cell>
          <cell r="J160">
            <v>26261363</v>
          </cell>
          <cell r="K160">
            <v>26601467</v>
          </cell>
          <cell r="L160">
            <v>26937738</v>
          </cell>
          <cell r="M160">
            <v>27273194</v>
          </cell>
          <cell r="N160">
            <v>27610410</v>
          </cell>
          <cell r="O160">
            <v>27949944</v>
          </cell>
          <cell r="P160">
            <v>28292724</v>
          </cell>
          <cell r="Q160">
            <v>28641980</v>
          </cell>
          <cell r="R160">
            <v>29001507</v>
          </cell>
          <cell r="S160">
            <v>29373646</v>
          </cell>
          <cell r="T160">
            <v>29759989</v>
          </cell>
          <cell r="U160">
            <v>30158966</v>
          </cell>
          <cell r="V160">
            <v>30565716</v>
          </cell>
          <cell r="W160">
            <v>30973354</v>
          </cell>
          <cell r="X160">
            <v>31376671</v>
          </cell>
          <cell r="Y160">
            <v>31773839</v>
          </cell>
        </row>
        <row r="161">
          <cell r="B161" t="str">
            <v>PH</v>
          </cell>
          <cell r="C161" t="str">
            <v>PHL</v>
          </cell>
          <cell r="D161" t="str">
            <v>Developing Country</v>
          </cell>
          <cell r="E161" t="str">
            <v>East Asia</v>
          </cell>
          <cell r="F161" t="str">
            <v>LMIC</v>
          </cell>
          <cell r="G161" t="str">
            <v>Non LDC</v>
          </cell>
          <cell r="H161" t="str">
            <v>Not Fragile</v>
          </cell>
          <cell r="I161">
            <v>77991569</v>
          </cell>
          <cell r="J161">
            <v>79665315</v>
          </cell>
          <cell r="K161">
            <v>81352060</v>
          </cell>
          <cell r="L161">
            <v>83031954</v>
          </cell>
          <cell r="M161">
            <v>84678493</v>
          </cell>
          <cell r="N161">
            <v>86274237</v>
          </cell>
          <cell r="O161">
            <v>87809419</v>
          </cell>
          <cell r="P161">
            <v>89293490</v>
          </cell>
          <cell r="Q161">
            <v>90751864</v>
          </cell>
          <cell r="R161">
            <v>92220879</v>
          </cell>
          <cell r="S161">
            <v>93726624</v>
          </cell>
          <cell r="T161">
            <v>95277940</v>
          </cell>
          <cell r="U161">
            <v>96866642</v>
          </cell>
          <cell r="V161">
            <v>98481032</v>
          </cell>
          <cell r="W161">
            <v>100102249</v>
          </cell>
          <cell r="X161">
            <v>101716359</v>
          </cell>
          <cell r="Y161">
            <v>103320222</v>
          </cell>
        </row>
        <row r="162">
          <cell r="B162" t="str">
            <v>PL</v>
          </cell>
          <cell r="C162" t="str">
            <v>POL</v>
          </cell>
          <cell r="D162" t="str">
            <v>Not Developing</v>
          </cell>
          <cell r="E162" t="str">
            <v>Europe</v>
          </cell>
          <cell r="F162" t="str">
            <v>HIC</v>
          </cell>
          <cell r="G162" t="str">
            <v>Non LDC</v>
          </cell>
          <cell r="H162" t="str">
            <v>Not Fragile</v>
          </cell>
          <cell r="I162">
            <v>38258629</v>
          </cell>
          <cell r="J162">
            <v>38248076</v>
          </cell>
          <cell r="K162">
            <v>38230364</v>
          </cell>
          <cell r="L162">
            <v>38204570</v>
          </cell>
          <cell r="M162">
            <v>38182222</v>
          </cell>
          <cell r="N162">
            <v>38165445</v>
          </cell>
          <cell r="O162">
            <v>38141267</v>
          </cell>
          <cell r="P162">
            <v>38120560</v>
          </cell>
          <cell r="Q162">
            <v>38125759</v>
          </cell>
          <cell r="R162">
            <v>38151603</v>
          </cell>
          <cell r="S162">
            <v>38042794</v>
          </cell>
          <cell r="T162">
            <v>38063255</v>
          </cell>
          <cell r="U162">
            <v>38063164</v>
          </cell>
          <cell r="V162">
            <v>38040196</v>
          </cell>
          <cell r="W162">
            <v>38011735</v>
          </cell>
          <cell r="X162">
            <v>37986412</v>
          </cell>
          <cell r="Y162">
            <v>37948016</v>
          </cell>
        </row>
        <row r="163">
          <cell r="B163" t="str">
            <v>PT</v>
          </cell>
          <cell r="C163" t="str">
            <v>PRT</v>
          </cell>
          <cell r="D163" t="str">
            <v>Not Developing</v>
          </cell>
          <cell r="E163" t="str">
            <v>Europe</v>
          </cell>
          <cell r="F163" t="str">
            <v>HIC</v>
          </cell>
          <cell r="G163" t="str">
            <v>Non LDC</v>
          </cell>
          <cell r="H163" t="str">
            <v>Not Fragile</v>
          </cell>
          <cell r="I163">
            <v>10289898</v>
          </cell>
          <cell r="J163">
            <v>10362722</v>
          </cell>
          <cell r="K163">
            <v>10419631</v>
          </cell>
          <cell r="L163">
            <v>10458821</v>
          </cell>
          <cell r="M163">
            <v>10483861</v>
          </cell>
          <cell r="N163">
            <v>10503330</v>
          </cell>
          <cell r="O163">
            <v>10522288</v>
          </cell>
          <cell r="P163">
            <v>10542964</v>
          </cell>
          <cell r="Q163">
            <v>10558177</v>
          </cell>
          <cell r="R163">
            <v>10568247</v>
          </cell>
          <cell r="S163">
            <v>10573100</v>
          </cell>
          <cell r="T163">
            <v>10557560</v>
          </cell>
          <cell r="U163">
            <v>10514844</v>
          </cell>
          <cell r="V163">
            <v>10457295</v>
          </cell>
          <cell r="W163">
            <v>10401062</v>
          </cell>
          <cell r="X163">
            <v>10358076</v>
          </cell>
          <cell r="Y163">
            <v>10324611</v>
          </cell>
        </row>
        <row r="164">
          <cell r="B164" t="str">
            <v>PR</v>
          </cell>
          <cell r="C164" t="str">
            <v>PRI</v>
          </cell>
          <cell r="D164" t="str">
            <v>Not Developing</v>
          </cell>
          <cell r="E164" t="str">
            <v>North Central America</v>
          </cell>
          <cell r="F164" t="str">
            <v>HIC</v>
          </cell>
          <cell r="G164" t="str">
            <v>Non LDC</v>
          </cell>
          <cell r="H164" t="str">
            <v>Not Fragile</v>
          </cell>
          <cell r="I164">
            <v>3810605</v>
          </cell>
          <cell r="J164">
            <v>3818774</v>
          </cell>
          <cell r="K164">
            <v>3823701</v>
          </cell>
          <cell r="L164">
            <v>3826095</v>
          </cell>
          <cell r="M164">
            <v>3826878</v>
          </cell>
          <cell r="N164">
            <v>3821362</v>
          </cell>
          <cell r="O164">
            <v>3805214</v>
          </cell>
          <cell r="P164">
            <v>3782995</v>
          </cell>
          <cell r="Q164">
            <v>3760866</v>
          </cell>
          <cell r="R164">
            <v>3740410</v>
          </cell>
          <cell r="S164">
            <v>3721525</v>
          </cell>
          <cell r="T164">
            <v>3678732</v>
          </cell>
          <cell r="U164">
            <v>3634488</v>
          </cell>
          <cell r="V164">
            <v>3593077</v>
          </cell>
          <cell r="W164">
            <v>3534874</v>
          </cell>
          <cell r="X164">
            <v>3473181</v>
          </cell>
          <cell r="Y164">
            <v>3411307</v>
          </cell>
        </row>
        <row r="165">
          <cell r="B165" t="str">
            <v>QA</v>
          </cell>
          <cell r="C165" t="str">
            <v>QAT</v>
          </cell>
          <cell r="D165" t="str">
            <v>Not Developing</v>
          </cell>
          <cell r="E165" t="str">
            <v>Middle East</v>
          </cell>
          <cell r="F165" t="str">
            <v>HIC</v>
          </cell>
          <cell r="G165" t="str">
            <v>Non LDC</v>
          </cell>
          <cell r="H165" t="str">
            <v>Not Fragile</v>
          </cell>
          <cell r="I165">
            <v>592267</v>
          </cell>
          <cell r="J165">
            <v>616886</v>
          </cell>
          <cell r="K165">
            <v>645659</v>
          </cell>
          <cell r="L165">
            <v>688586</v>
          </cell>
          <cell r="M165">
            <v>758855</v>
          </cell>
          <cell r="N165">
            <v>864863</v>
          </cell>
          <cell r="O165">
            <v>1010382</v>
          </cell>
          <cell r="P165">
            <v>1189633</v>
          </cell>
          <cell r="Q165">
            <v>1389342</v>
          </cell>
          <cell r="R165">
            <v>1590780</v>
          </cell>
          <cell r="S165">
            <v>1779676</v>
          </cell>
          <cell r="T165">
            <v>1952054</v>
          </cell>
          <cell r="U165">
            <v>2109568</v>
          </cell>
          <cell r="V165">
            <v>2250473</v>
          </cell>
          <cell r="W165">
            <v>2374419</v>
          </cell>
          <cell r="X165">
            <v>2481539</v>
          </cell>
          <cell r="Y165">
            <v>2569804</v>
          </cell>
        </row>
        <row r="166">
          <cell r="B166" t="str">
            <v>RO</v>
          </cell>
          <cell r="C166" t="str">
            <v>ROU</v>
          </cell>
          <cell r="D166" t="str">
            <v>Not Developing</v>
          </cell>
          <cell r="E166" t="str">
            <v>Europe</v>
          </cell>
          <cell r="F166" t="str">
            <v>UMIC</v>
          </cell>
          <cell r="G166" t="str">
            <v>Non LDC</v>
          </cell>
          <cell r="H166" t="str">
            <v>Not Fragile</v>
          </cell>
          <cell r="I166">
            <v>22442971</v>
          </cell>
          <cell r="J166">
            <v>22131970</v>
          </cell>
          <cell r="K166">
            <v>21730496</v>
          </cell>
          <cell r="L166">
            <v>21574326</v>
          </cell>
          <cell r="M166">
            <v>21451748</v>
          </cell>
          <cell r="N166">
            <v>21319685</v>
          </cell>
          <cell r="O166">
            <v>21193760</v>
          </cell>
          <cell r="P166">
            <v>20882982</v>
          </cell>
          <cell r="Q166">
            <v>20537875</v>
          </cell>
          <cell r="R166">
            <v>20367487</v>
          </cell>
          <cell r="S166">
            <v>20246871</v>
          </cell>
          <cell r="T166">
            <v>20147528</v>
          </cell>
          <cell r="U166">
            <v>20058035</v>
          </cell>
          <cell r="V166">
            <v>19983693</v>
          </cell>
          <cell r="W166">
            <v>19908979</v>
          </cell>
          <cell r="X166">
            <v>19815481</v>
          </cell>
          <cell r="Y166">
            <v>19705301</v>
          </cell>
        </row>
        <row r="167">
          <cell r="B167" t="str">
            <v>RU</v>
          </cell>
          <cell r="C167" t="str">
            <v>RUS</v>
          </cell>
          <cell r="D167" t="str">
            <v>Not Developing</v>
          </cell>
          <cell r="E167" t="str">
            <v>Europe</v>
          </cell>
          <cell r="F167" t="str">
            <v>UMIC</v>
          </cell>
          <cell r="G167" t="str">
            <v>Non LDC</v>
          </cell>
          <cell r="H167" t="str">
            <v>Not Fragile</v>
          </cell>
          <cell r="I167">
            <v>146596557</v>
          </cell>
          <cell r="J167">
            <v>145976083</v>
          </cell>
          <cell r="K167">
            <v>145306046</v>
          </cell>
          <cell r="L167">
            <v>144648257</v>
          </cell>
          <cell r="M167">
            <v>144067054</v>
          </cell>
          <cell r="N167">
            <v>143518523</v>
          </cell>
          <cell r="O167">
            <v>143049528</v>
          </cell>
          <cell r="P167">
            <v>142805088</v>
          </cell>
          <cell r="Q167">
            <v>142742350</v>
          </cell>
          <cell r="R167">
            <v>142785342</v>
          </cell>
          <cell r="S167">
            <v>142849449</v>
          </cell>
          <cell r="T167">
            <v>142960868</v>
          </cell>
          <cell r="U167">
            <v>143201676</v>
          </cell>
          <cell r="V167">
            <v>143506911</v>
          </cell>
          <cell r="W167">
            <v>143819666</v>
          </cell>
          <cell r="X167">
            <v>144096870</v>
          </cell>
          <cell r="Y167">
            <v>144342396</v>
          </cell>
        </row>
        <row r="168">
          <cell r="B168" t="str">
            <v>RW</v>
          </cell>
          <cell r="C168" t="str">
            <v>RWA</v>
          </cell>
          <cell r="D168" t="str">
            <v>Developing Country</v>
          </cell>
          <cell r="E168" t="str">
            <v>South of Sahara</v>
          </cell>
          <cell r="F168" t="str">
            <v>LIC</v>
          </cell>
          <cell r="G168" t="str">
            <v>LDC</v>
          </cell>
          <cell r="H168" t="str">
            <v>Fragile</v>
          </cell>
          <cell r="I168">
            <v>8025703</v>
          </cell>
          <cell r="J168">
            <v>8329406</v>
          </cell>
          <cell r="K168">
            <v>8536205</v>
          </cell>
          <cell r="L168">
            <v>8680346</v>
          </cell>
          <cell r="M168">
            <v>8818438</v>
          </cell>
          <cell r="N168">
            <v>8991735</v>
          </cell>
          <cell r="O168">
            <v>9206580</v>
          </cell>
          <cell r="P168">
            <v>9447402</v>
          </cell>
          <cell r="Q168">
            <v>9708169</v>
          </cell>
          <cell r="R168">
            <v>9977446</v>
          </cell>
          <cell r="S168">
            <v>10246842</v>
          </cell>
          <cell r="T168">
            <v>10516071</v>
          </cell>
          <cell r="U168">
            <v>10788853</v>
          </cell>
          <cell r="V168">
            <v>11065151</v>
          </cell>
          <cell r="W168">
            <v>11345357</v>
          </cell>
          <cell r="X168">
            <v>11629553</v>
          </cell>
          <cell r="Y168">
            <v>11917508</v>
          </cell>
        </row>
        <row r="169">
          <cell r="B169" t="str">
            <v>WS</v>
          </cell>
          <cell r="C169" t="str">
            <v>WSM</v>
          </cell>
          <cell r="D169" t="str">
            <v>Developing Country</v>
          </cell>
          <cell r="E169" t="str">
            <v>Oceania</v>
          </cell>
          <cell r="F169" t="str">
            <v>UMIC</v>
          </cell>
          <cell r="G169" t="str">
            <v>Non LDC</v>
          </cell>
          <cell r="H169" t="str">
            <v>Not Fragile</v>
          </cell>
          <cell r="I169">
            <v>174610</v>
          </cell>
          <cell r="J169">
            <v>175566</v>
          </cell>
          <cell r="K169">
            <v>176582</v>
          </cell>
          <cell r="L169">
            <v>177662</v>
          </cell>
          <cell r="M169">
            <v>178781</v>
          </cell>
          <cell r="N169">
            <v>179929</v>
          </cell>
          <cell r="O169">
            <v>181094</v>
          </cell>
          <cell r="P169">
            <v>182286</v>
          </cell>
          <cell r="Q169">
            <v>183526</v>
          </cell>
          <cell r="R169">
            <v>184826</v>
          </cell>
          <cell r="S169">
            <v>186205</v>
          </cell>
          <cell r="T169">
            <v>187665</v>
          </cell>
          <cell r="U169">
            <v>189194</v>
          </cell>
          <cell r="V169">
            <v>190757</v>
          </cell>
          <cell r="W169">
            <v>192290</v>
          </cell>
          <cell r="X169">
            <v>193759</v>
          </cell>
          <cell r="Y169">
            <v>195125</v>
          </cell>
        </row>
        <row r="170">
          <cell r="B170" t="str">
            <v>SM</v>
          </cell>
          <cell r="C170" t="str">
            <v>SMR</v>
          </cell>
          <cell r="D170" t="str">
            <v>Not Developing</v>
          </cell>
          <cell r="E170" t="str">
            <v>Europe</v>
          </cell>
          <cell r="F170" t="str">
            <v>HIC</v>
          </cell>
          <cell r="G170" t="str">
            <v>Non LDC</v>
          </cell>
          <cell r="H170" t="str">
            <v>Not Fragile</v>
          </cell>
          <cell r="I170">
            <v>27418</v>
          </cell>
          <cell r="J170">
            <v>27762</v>
          </cell>
          <cell r="K170">
            <v>28121</v>
          </cell>
          <cell r="L170">
            <v>28494</v>
          </cell>
          <cell r="M170">
            <v>28866</v>
          </cell>
          <cell r="N170">
            <v>29240</v>
          </cell>
          <cell r="O170">
            <v>29614</v>
          </cell>
          <cell r="P170">
            <v>29977</v>
          </cell>
          <cell r="Q170">
            <v>30351</v>
          </cell>
          <cell r="R170">
            <v>30723</v>
          </cell>
          <cell r="S170">
            <v>31110</v>
          </cell>
          <cell r="T170">
            <v>31504</v>
          </cell>
          <cell r="U170">
            <v>31914</v>
          </cell>
          <cell r="V170">
            <v>32303</v>
          </cell>
          <cell r="W170">
            <v>32657</v>
          </cell>
          <cell r="X170">
            <v>32960</v>
          </cell>
          <cell r="Y170">
            <v>33203</v>
          </cell>
        </row>
        <row r="171">
          <cell r="B171" t="str">
            <v>ST</v>
          </cell>
          <cell r="C171" t="str">
            <v>STP</v>
          </cell>
          <cell r="D171" t="str">
            <v>Developing Country</v>
          </cell>
          <cell r="E171" t="str">
            <v>South of Sahara</v>
          </cell>
          <cell r="F171" t="str">
            <v>LMIC</v>
          </cell>
          <cell r="G171" t="str">
            <v>LDC</v>
          </cell>
          <cell r="H171" t="str">
            <v>Not Fragile</v>
          </cell>
          <cell r="I171">
            <v>138606</v>
          </cell>
          <cell r="J171">
            <v>141622</v>
          </cell>
          <cell r="K171">
            <v>144889</v>
          </cell>
          <cell r="L171">
            <v>148372</v>
          </cell>
          <cell r="M171">
            <v>151969</v>
          </cell>
          <cell r="N171">
            <v>155630</v>
          </cell>
          <cell r="O171">
            <v>159328</v>
          </cell>
          <cell r="P171">
            <v>163101</v>
          </cell>
          <cell r="Q171">
            <v>166913</v>
          </cell>
          <cell r="R171">
            <v>170813</v>
          </cell>
          <cell r="S171">
            <v>174776</v>
          </cell>
          <cell r="T171">
            <v>178800</v>
          </cell>
          <cell r="U171">
            <v>182889</v>
          </cell>
          <cell r="V171">
            <v>187045</v>
          </cell>
          <cell r="W171">
            <v>191266</v>
          </cell>
          <cell r="X171">
            <v>195553</v>
          </cell>
          <cell r="Y171">
            <v>199910</v>
          </cell>
        </row>
        <row r="172">
          <cell r="B172" t="str">
            <v>SA</v>
          </cell>
          <cell r="C172" t="str">
            <v>SAU</v>
          </cell>
          <cell r="D172" t="str">
            <v>Not Developing</v>
          </cell>
          <cell r="E172" t="str">
            <v>Middle East</v>
          </cell>
          <cell r="F172" t="str">
            <v>HIC</v>
          </cell>
          <cell r="G172" t="str">
            <v>Non LDC</v>
          </cell>
          <cell r="H172" t="str">
            <v>Not Fragile</v>
          </cell>
          <cell r="I172">
            <v>20764312</v>
          </cell>
          <cell r="J172">
            <v>21303592</v>
          </cell>
          <cell r="K172">
            <v>21906308</v>
          </cell>
          <cell r="L172">
            <v>22556425</v>
          </cell>
          <cell r="M172">
            <v>23228890</v>
          </cell>
          <cell r="N172">
            <v>23905654</v>
          </cell>
          <cell r="O172">
            <v>24578301</v>
          </cell>
          <cell r="P172">
            <v>25252569</v>
          </cell>
          <cell r="Q172">
            <v>25940770</v>
          </cell>
          <cell r="R172">
            <v>26661492</v>
          </cell>
          <cell r="S172">
            <v>27425676</v>
          </cell>
          <cell r="T172">
            <v>28238020</v>
          </cell>
          <cell r="U172">
            <v>29086357</v>
          </cell>
          <cell r="V172">
            <v>29944476</v>
          </cell>
          <cell r="W172">
            <v>30776722</v>
          </cell>
          <cell r="X172">
            <v>31557144</v>
          </cell>
          <cell r="Y172">
            <v>32275687</v>
          </cell>
        </row>
        <row r="173">
          <cell r="B173" t="str">
            <v>SN</v>
          </cell>
          <cell r="C173" t="str">
            <v>SEN</v>
          </cell>
          <cell r="D173" t="str">
            <v>Developing Country</v>
          </cell>
          <cell r="E173" t="str">
            <v>South of Sahara</v>
          </cell>
          <cell r="F173" t="str">
            <v>LIC</v>
          </cell>
          <cell r="G173" t="str">
            <v>LDC</v>
          </cell>
          <cell r="H173" t="str">
            <v>Not Fragile</v>
          </cell>
          <cell r="I173">
            <v>9884052</v>
          </cell>
          <cell r="J173">
            <v>10134497</v>
          </cell>
          <cell r="K173">
            <v>10396861</v>
          </cell>
          <cell r="L173">
            <v>10670990</v>
          </cell>
          <cell r="M173">
            <v>10955944</v>
          </cell>
          <cell r="N173">
            <v>11251266</v>
          </cell>
          <cell r="O173">
            <v>11556763</v>
          </cell>
          <cell r="P173">
            <v>11873557</v>
          </cell>
          <cell r="Q173">
            <v>12203957</v>
          </cell>
          <cell r="R173">
            <v>12550917</v>
          </cell>
          <cell r="S173">
            <v>12916229</v>
          </cell>
          <cell r="T173">
            <v>13300910</v>
          </cell>
          <cell r="U173">
            <v>13703513</v>
          </cell>
          <cell r="V173">
            <v>14120320</v>
          </cell>
          <cell r="W173">
            <v>14546111</v>
          </cell>
          <cell r="X173">
            <v>14976994</v>
          </cell>
          <cell r="Y173">
            <v>15411614</v>
          </cell>
        </row>
        <row r="174">
          <cell r="B174" t="str">
            <v>RS</v>
          </cell>
          <cell r="C174" t="str">
            <v>SRB</v>
          </cell>
          <cell r="D174" t="str">
            <v>Developing Country</v>
          </cell>
          <cell r="E174" t="str">
            <v>Europe</v>
          </cell>
          <cell r="F174" t="str">
            <v>UMIC</v>
          </cell>
          <cell r="G174" t="str">
            <v>Non LDC</v>
          </cell>
          <cell r="H174" t="str">
            <v>Not Fragile</v>
          </cell>
          <cell r="I174">
            <v>7516346</v>
          </cell>
          <cell r="J174">
            <v>7503433</v>
          </cell>
          <cell r="K174">
            <v>7496522</v>
          </cell>
          <cell r="L174">
            <v>7480591</v>
          </cell>
          <cell r="M174">
            <v>7463157</v>
          </cell>
          <cell r="N174">
            <v>7440769</v>
          </cell>
          <cell r="O174">
            <v>7411569</v>
          </cell>
          <cell r="P174">
            <v>7381579</v>
          </cell>
          <cell r="Q174">
            <v>7350222</v>
          </cell>
          <cell r="R174">
            <v>7320807</v>
          </cell>
          <cell r="S174">
            <v>7291436</v>
          </cell>
          <cell r="T174">
            <v>7234099</v>
          </cell>
          <cell r="U174">
            <v>7199077</v>
          </cell>
          <cell r="V174">
            <v>7164132</v>
          </cell>
          <cell r="W174">
            <v>7130576</v>
          </cell>
          <cell r="X174">
            <v>7095383</v>
          </cell>
          <cell r="Y174">
            <v>7057412</v>
          </cell>
        </row>
        <row r="175">
          <cell r="B175" t="str">
            <v>SC</v>
          </cell>
          <cell r="C175" t="str">
            <v>SYC</v>
          </cell>
          <cell r="D175" t="str">
            <v>Developing Country</v>
          </cell>
          <cell r="E175" t="str">
            <v>South of Sahara</v>
          </cell>
          <cell r="F175" t="str">
            <v>HIC</v>
          </cell>
          <cell r="G175" t="str">
            <v>Non LDC</v>
          </cell>
          <cell r="H175" t="str">
            <v>Not Fragile</v>
          </cell>
          <cell r="I175">
            <v>81131</v>
          </cell>
          <cell r="J175">
            <v>81202</v>
          </cell>
          <cell r="K175">
            <v>83723</v>
          </cell>
          <cell r="L175">
            <v>82781</v>
          </cell>
          <cell r="M175">
            <v>82475</v>
          </cell>
          <cell r="N175">
            <v>82858</v>
          </cell>
          <cell r="O175">
            <v>84600</v>
          </cell>
          <cell r="P175">
            <v>85033</v>
          </cell>
          <cell r="Q175">
            <v>86956</v>
          </cell>
          <cell r="R175">
            <v>87298</v>
          </cell>
          <cell r="S175">
            <v>89770</v>
          </cell>
          <cell r="T175">
            <v>87441</v>
          </cell>
          <cell r="U175">
            <v>88303</v>
          </cell>
          <cell r="V175">
            <v>89949</v>
          </cell>
          <cell r="W175">
            <v>91359</v>
          </cell>
          <cell r="X175">
            <v>93419</v>
          </cell>
          <cell r="Y175">
            <v>94677</v>
          </cell>
        </row>
        <row r="176">
          <cell r="B176" t="str">
            <v>SL</v>
          </cell>
          <cell r="C176" t="str">
            <v>SLE</v>
          </cell>
          <cell r="D176" t="str">
            <v>Developing Country</v>
          </cell>
          <cell r="E176" t="str">
            <v>South of Sahara</v>
          </cell>
          <cell r="F176" t="str">
            <v>LIC</v>
          </cell>
          <cell r="G176" t="str">
            <v>LDC</v>
          </cell>
          <cell r="H176" t="str">
            <v>Fragile</v>
          </cell>
          <cell r="I176">
            <v>4564297</v>
          </cell>
          <cell r="J176">
            <v>4739147</v>
          </cell>
          <cell r="K176">
            <v>4957216</v>
          </cell>
          <cell r="L176">
            <v>5199549</v>
          </cell>
          <cell r="M176">
            <v>5439695</v>
          </cell>
          <cell r="N176">
            <v>5658379</v>
          </cell>
          <cell r="O176">
            <v>5848692</v>
          </cell>
          <cell r="P176">
            <v>6015417</v>
          </cell>
          <cell r="Q176">
            <v>6165372</v>
          </cell>
          <cell r="R176">
            <v>6310260</v>
          </cell>
          <cell r="S176">
            <v>6458720</v>
          </cell>
          <cell r="T176">
            <v>6611692</v>
          </cell>
          <cell r="U176">
            <v>6766103</v>
          </cell>
          <cell r="V176">
            <v>6922079</v>
          </cell>
          <cell r="W176">
            <v>7079162</v>
          </cell>
          <cell r="X176">
            <v>7237025</v>
          </cell>
          <cell r="Y176">
            <v>7396190</v>
          </cell>
        </row>
        <row r="177">
          <cell r="B177" t="str">
            <v>SG</v>
          </cell>
          <cell r="C177" t="str">
            <v>SGP</v>
          </cell>
          <cell r="D177" t="str">
            <v>Not Developing</v>
          </cell>
          <cell r="E177" t="str">
            <v>East Asia</v>
          </cell>
          <cell r="F177" t="str">
            <v>HIC</v>
          </cell>
          <cell r="G177" t="str">
            <v>Non LDC</v>
          </cell>
          <cell r="H177" t="str">
            <v>Not Fragile</v>
          </cell>
          <cell r="I177">
            <v>4027887</v>
          </cell>
          <cell r="J177">
            <v>4138012</v>
          </cell>
          <cell r="K177">
            <v>4175950</v>
          </cell>
          <cell r="L177">
            <v>4114826</v>
          </cell>
          <cell r="M177">
            <v>4166664</v>
          </cell>
          <cell r="N177">
            <v>4265762</v>
          </cell>
          <cell r="O177">
            <v>4401365</v>
          </cell>
          <cell r="P177">
            <v>4588599</v>
          </cell>
          <cell r="Q177">
            <v>4839396</v>
          </cell>
          <cell r="R177">
            <v>4987573</v>
          </cell>
          <cell r="S177">
            <v>5076732</v>
          </cell>
          <cell r="T177">
            <v>5183688</v>
          </cell>
          <cell r="U177">
            <v>5312437</v>
          </cell>
          <cell r="V177">
            <v>5399162</v>
          </cell>
          <cell r="W177">
            <v>5469724</v>
          </cell>
          <cell r="X177">
            <v>5535002</v>
          </cell>
          <cell r="Y177">
            <v>5607283</v>
          </cell>
        </row>
        <row r="178">
          <cell r="B178" t="str">
            <v>SX</v>
          </cell>
          <cell r="C178" t="str">
            <v>SXM</v>
          </cell>
          <cell r="D178" t="str">
            <v>Not Developing</v>
          </cell>
          <cell r="E178" t="str">
            <v>North Central America</v>
          </cell>
          <cell r="F178" t="str">
            <v>HIC</v>
          </cell>
          <cell r="G178" t="str">
            <v>Non LDC</v>
          </cell>
          <cell r="H178" t="str">
            <v>Not Fragile</v>
          </cell>
          <cell r="I178">
            <v>30519</v>
          </cell>
          <cell r="J178">
            <v>31189</v>
          </cell>
          <cell r="K178">
            <v>32566</v>
          </cell>
          <cell r="L178">
            <v>33790</v>
          </cell>
          <cell r="M178">
            <v>35316</v>
          </cell>
          <cell r="N178">
            <v>36934</v>
          </cell>
          <cell r="O178">
            <v>38270</v>
          </cell>
          <cell r="P178">
            <v>39462</v>
          </cell>
          <cell r="Q178">
            <v>40458</v>
          </cell>
          <cell r="R178">
            <v>39133</v>
          </cell>
          <cell r="S178">
            <v>35474</v>
          </cell>
          <cell r="T178">
            <v>33435</v>
          </cell>
          <cell r="U178">
            <v>34640</v>
          </cell>
          <cell r="V178">
            <v>36607</v>
          </cell>
          <cell r="W178">
            <v>37685</v>
          </cell>
          <cell r="X178">
            <v>38824</v>
          </cell>
          <cell r="Y178">
            <v>40005</v>
          </cell>
        </row>
        <row r="179">
          <cell r="B179" t="str">
            <v>SK</v>
          </cell>
          <cell r="C179" t="str">
            <v>SVK</v>
          </cell>
          <cell r="D179" t="str">
            <v>Not Developing</v>
          </cell>
          <cell r="E179" t="str">
            <v>Europe</v>
          </cell>
          <cell r="F179" t="str">
            <v>HIC</v>
          </cell>
          <cell r="G179" t="str">
            <v>Non LDC</v>
          </cell>
          <cell r="H179" t="str">
            <v>Not Fragile</v>
          </cell>
          <cell r="I179">
            <v>5388720</v>
          </cell>
          <cell r="J179">
            <v>5378867</v>
          </cell>
          <cell r="K179">
            <v>5376912</v>
          </cell>
          <cell r="L179">
            <v>5373374</v>
          </cell>
          <cell r="M179">
            <v>5372280</v>
          </cell>
          <cell r="N179">
            <v>5372807</v>
          </cell>
          <cell r="O179">
            <v>5373054</v>
          </cell>
          <cell r="P179">
            <v>5374622</v>
          </cell>
          <cell r="Q179">
            <v>5379233</v>
          </cell>
          <cell r="R179">
            <v>5386406</v>
          </cell>
          <cell r="S179">
            <v>5391428</v>
          </cell>
          <cell r="T179">
            <v>5398384</v>
          </cell>
          <cell r="U179">
            <v>5407579</v>
          </cell>
          <cell r="V179">
            <v>5413393</v>
          </cell>
          <cell r="W179">
            <v>5418649</v>
          </cell>
          <cell r="X179">
            <v>5423801</v>
          </cell>
          <cell r="Y179">
            <v>5428704</v>
          </cell>
        </row>
        <row r="180">
          <cell r="B180" t="str">
            <v>SI</v>
          </cell>
          <cell r="C180" t="str">
            <v>SVN</v>
          </cell>
          <cell r="D180" t="str">
            <v>Not Developing</v>
          </cell>
          <cell r="E180" t="str">
            <v>Europe</v>
          </cell>
          <cell r="F180" t="str">
            <v>HIC</v>
          </cell>
          <cell r="G180" t="str">
            <v>Non LDC</v>
          </cell>
          <cell r="H180" t="str">
            <v>Not Fragile</v>
          </cell>
          <cell r="I180">
            <v>1988925</v>
          </cell>
          <cell r="J180">
            <v>1992060</v>
          </cell>
          <cell r="K180">
            <v>1994530</v>
          </cell>
          <cell r="L180">
            <v>1995733</v>
          </cell>
          <cell r="M180">
            <v>1997012</v>
          </cell>
          <cell r="N180">
            <v>2000474</v>
          </cell>
          <cell r="O180">
            <v>2006868</v>
          </cell>
          <cell r="P180">
            <v>2018122</v>
          </cell>
          <cell r="Q180">
            <v>2021316</v>
          </cell>
          <cell r="R180">
            <v>2039669</v>
          </cell>
          <cell r="S180">
            <v>2048583</v>
          </cell>
          <cell r="T180">
            <v>2052843</v>
          </cell>
          <cell r="U180">
            <v>2057159</v>
          </cell>
          <cell r="V180">
            <v>2059953</v>
          </cell>
          <cell r="W180">
            <v>2061980</v>
          </cell>
          <cell r="X180">
            <v>2063531</v>
          </cell>
          <cell r="Y180">
            <v>2064845</v>
          </cell>
        </row>
        <row r="181">
          <cell r="B181" t="str">
            <v>SB</v>
          </cell>
          <cell r="C181" t="str">
            <v>SLB</v>
          </cell>
          <cell r="D181" t="str">
            <v>Developing Country</v>
          </cell>
          <cell r="E181" t="str">
            <v>Oceania</v>
          </cell>
          <cell r="F181" t="str">
            <v>LMIC</v>
          </cell>
          <cell r="G181" t="str">
            <v>LDC</v>
          </cell>
          <cell r="H181" t="str">
            <v>Fragile</v>
          </cell>
          <cell r="I181">
            <v>412609</v>
          </cell>
          <cell r="J181">
            <v>423853</v>
          </cell>
          <cell r="K181">
            <v>435262</v>
          </cell>
          <cell r="L181">
            <v>446769</v>
          </cell>
          <cell r="M181">
            <v>458324</v>
          </cell>
          <cell r="N181">
            <v>469885</v>
          </cell>
          <cell r="O181">
            <v>481422</v>
          </cell>
          <cell r="P181">
            <v>492940</v>
          </cell>
          <cell r="Q181">
            <v>504477</v>
          </cell>
          <cell r="R181">
            <v>516079</v>
          </cell>
          <cell r="S181">
            <v>527790</v>
          </cell>
          <cell r="T181">
            <v>539614</v>
          </cell>
          <cell r="U181">
            <v>551531</v>
          </cell>
          <cell r="V181">
            <v>563513</v>
          </cell>
          <cell r="W181">
            <v>575504</v>
          </cell>
          <cell r="X181">
            <v>587482</v>
          </cell>
          <cell r="Y181">
            <v>599419</v>
          </cell>
        </row>
        <row r="182">
          <cell r="B182" t="str">
            <v>SO</v>
          </cell>
          <cell r="C182" t="str">
            <v>SOM</v>
          </cell>
          <cell r="D182" t="str">
            <v>Developing Country</v>
          </cell>
          <cell r="E182" t="str">
            <v>South of Sahara</v>
          </cell>
          <cell r="F182" t="str">
            <v>LIC</v>
          </cell>
          <cell r="G182" t="str">
            <v>LDC</v>
          </cell>
          <cell r="H182" t="str">
            <v>Extremely fragile</v>
          </cell>
          <cell r="I182">
            <v>9011479</v>
          </cell>
          <cell r="J182">
            <v>9290823</v>
          </cell>
          <cell r="K182">
            <v>9564167</v>
          </cell>
          <cell r="L182">
            <v>9836397</v>
          </cell>
          <cell r="M182">
            <v>10116228</v>
          </cell>
          <cell r="N182">
            <v>10409925</v>
          </cell>
          <cell r="O182">
            <v>10718317</v>
          </cell>
          <cell r="P182">
            <v>11038596</v>
          </cell>
          <cell r="Q182">
            <v>11369276</v>
          </cell>
          <cell r="R182">
            <v>11707990</v>
          </cell>
          <cell r="S182">
            <v>12053223</v>
          </cell>
          <cell r="T182">
            <v>12404725</v>
          </cell>
          <cell r="U182">
            <v>12763776</v>
          </cell>
          <cell r="V182">
            <v>13132349</v>
          </cell>
          <cell r="W182">
            <v>13513125</v>
          </cell>
          <cell r="X182">
            <v>13908129</v>
          </cell>
          <cell r="Y182">
            <v>14317996</v>
          </cell>
        </row>
        <row r="183">
          <cell r="B183" t="str">
            <v>ZA</v>
          </cell>
          <cell r="C183" t="str">
            <v>ZAF</v>
          </cell>
          <cell r="D183" t="str">
            <v>Developing Country</v>
          </cell>
          <cell r="E183" t="str">
            <v>South of Sahara</v>
          </cell>
          <cell r="F183" t="str">
            <v>UMIC</v>
          </cell>
          <cell r="G183" t="str">
            <v>Non LDC</v>
          </cell>
          <cell r="H183" t="str">
            <v>Not Fragile</v>
          </cell>
          <cell r="I183">
            <v>44896856</v>
          </cell>
          <cell r="J183">
            <v>45312937</v>
          </cell>
          <cell r="K183">
            <v>45855482.882872403</v>
          </cell>
          <cell r="L183">
            <v>46418193.898926698</v>
          </cell>
          <cell r="M183">
            <v>47001700.991372399</v>
          </cell>
          <cell r="N183">
            <v>47606670.243965797</v>
          </cell>
          <cell r="O183">
            <v>48233804.484986603</v>
          </cell>
          <cell r="P183">
            <v>48883844.990928799</v>
          </cell>
          <cell r="Q183">
            <v>49557573.295534201</v>
          </cell>
          <cell r="R183">
            <v>50255813.1102008</v>
          </cell>
          <cell r="S183">
            <v>50979432.362227701</v>
          </cell>
          <cell r="T183">
            <v>51729345.357815899</v>
          </cell>
          <cell r="U183">
            <v>52506515.077233501</v>
          </cell>
          <cell r="V183">
            <v>53311955.610082299</v>
          </cell>
          <cell r="W183">
            <v>54146734.739161998</v>
          </cell>
          <cell r="X183">
            <v>55011976.682029396</v>
          </cell>
          <cell r="Y183">
            <v>55908865</v>
          </cell>
        </row>
        <row r="184">
          <cell r="B184" t="str">
            <v>SS</v>
          </cell>
          <cell r="C184" t="str">
            <v>SSD</v>
          </cell>
          <cell r="D184" t="str">
            <v>Developing Country</v>
          </cell>
          <cell r="E184" t="str">
            <v>South of Sahara</v>
          </cell>
          <cell r="F184" t="str">
            <v>LIC</v>
          </cell>
          <cell r="G184" t="str">
            <v>LDC</v>
          </cell>
          <cell r="H184" t="str">
            <v>Extremely fragile</v>
          </cell>
          <cell r="I184">
            <v>6700656</v>
          </cell>
          <cell r="J184">
            <v>6974442</v>
          </cell>
          <cell r="K184">
            <v>7237276</v>
          </cell>
          <cell r="L184">
            <v>7501642</v>
          </cell>
          <cell r="M184">
            <v>7787655</v>
          </cell>
          <cell r="N184">
            <v>8108877</v>
          </cell>
          <cell r="O184">
            <v>8468152</v>
          </cell>
          <cell r="P184">
            <v>8856800</v>
          </cell>
          <cell r="Q184">
            <v>9263136</v>
          </cell>
          <cell r="R184">
            <v>9670667</v>
          </cell>
          <cell r="S184">
            <v>10067192</v>
          </cell>
          <cell r="T184">
            <v>10448857</v>
          </cell>
          <cell r="U184">
            <v>10818258</v>
          </cell>
          <cell r="V184">
            <v>11177490</v>
          </cell>
          <cell r="W184">
            <v>11530971</v>
          </cell>
          <cell r="X184">
            <v>11882136</v>
          </cell>
          <cell r="Y184">
            <v>12230730</v>
          </cell>
        </row>
        <row r="185">
          <cell r="B185" t="str">
            <v>ES</v>
          </cell>
          <cell r="C185" t="str">
            <v>ESP</v>
          </cell>
          <cell r="D185" t="str">
            <v>Not Developing</v>
          </cell>
          <cell r="E185" t="str">
            <v>Europe</v>
          </cell>
          <cell r="F185" t="str">
            <v>HIC</v>
          </cell>
          <cell r="G185" t="str">
            <v>Non LDC</v>
          </cell>
          <cell r="H185" t="str">
            <v>Not Fragile</v>
          </cell>
          <cell r="I185">
            <v>40567864</v>
          </cell>
          <cell r="J185">
            <v>40850412</v>
          </cell>
          <cell r="K185">
            <v>41431558</v>
          </cell>
          <cell r="L185">
            <v>42187645</v>
          </cell>
          <cell r="M185">
            <v>42921895</v>
          </cell>
          <cell r="N185">
            <v>43653155</v>
          </cell>
          <cell r="O185">
            <v>44397319</v>
          </cell>
          <cell r="P185">
            <v>45226803</v>
          </cell>
          <cell r="Q185">
            <v>45954106</v>
          </cell>
          <cell r="R185">
            <v>46362946</v>
          </cell>
          <cell r="S185">
            <v>46576897</v>
          </cell>
          <cell r="T185">
            <v>46742697</v>
          </cell>
          <cell r="U185">
            <v>46773055</v>
          </cell>
          <cell r="V185">
            <v>46620045</v>
          </cell>
          <cell r="W185">
            <v>46480882</v>
          </cell>
          <cell r="X185">
            <v>46447697</v>
          </cell>
          <cell r="Y185">
            <v>46443959</v>
          </cell>
        </row>
        <row r="186">
          <cell r="B186" t="str">
            <v>LK</v>
          </cell>
          <cell r="C186" t="str">
            <v>LKA</v>
          </cell>
          <cell r="D186" t="str">
            <v>Developing Country</v>
          </cell>
          <cell r="E186" t="str">
            <v>South Central Asia</v>
          </cell>
          <cell r="F186" t="str">
            <v>LMIC</v>
          </cell>
          <cell r="G186" t="str">
            <v>Non LDC</v>
          </cell>
          <cell r="H186" t="str">
            <v>Not Fragile</v>
          </cell>
          <cell r="I186">
            <v>18655000</v>
          </cell>
          <cell r="J186">
            <v>18797000</v>
          </cell>
          <cell r="K186">
            <v>18939000</v>
          </cell>
          <cell r="L186">
            <v>19083000</v>
          </cell>
          <cell r="M186">
            <v>19228000</v>
          </cell>
          <cell r="N186">
            <v>19373000</v>
          </cell>
          <cell r="O186">
            <v>19520000</v>
          </cell>
          <cell r="P186">
            <v>19668000</v>
          </cell>
          <cell r="Q186">
            <v>19817000</v>
          </cell>
          <cell r="R186">
            <v>19968000</v>
          </cell>
          <cell r="S186">
            <v>20119000</v>
          </cell>
          <cell r="T186">
            <v>20271000</v>
          </cell>
          <cell r="U186">
            <v>20425000</v>
          </cell>
          <cell r="V186">
            <v>20585000</v>
          </cell>
          <cell r="W186">
            <v>20771000</v>
          </cell>
          <cell r="X186">
            <v>20966000</v>
          </cell>
          <cell r="Y186">
            <v>21203000</v>
          </cell>
        </row>
        <row r="187">
          <cell r="B187" t="str">
            <v>KN</v>
          </cell>
          <cell r="C187" t="str">
            <v>KNA</v>
          </cell>
          <cell r="D187" t="str">
            <v>Not Developing</v>
          </cell>
          <cell r="E187" t="str">
            <v>North Central America</v>
          </cell>
          <cell r="F187" t="str">
            <v>HIC</v>
          </cell>
          <cell r="G187" t="str">
            <v>Non LDC</v>
          </cell>
          <cell r="H187" t="str">
            <v>Not Fragile</v>
          </cell>
          <cell r="I187">
            <v>45374</v>
          </cell>
          <cell r="J187">
            <v>45990</v>
          </cell>
          <cell r="K187">
            <v>46641</v>
          </cell>
          <cell r="L187">
            <v>47306</v>
          </cell>
          <cell r="M187">
            <v>47971</v>
          </cell>
          <cell r="N187">
            <v>48611</v>
          </cell>
          <cell r="O187">
            <v>49210</v>
          </cell>
          <cell r="P187">
            <v>49783</v>
          </cell>
          <cell r="Q187">
            <v>50332</v>
          </cell>
          <cell r="R187">
            <v>50886</v>
          </cell>
          <cell r="S187">
            <v>51445</v>
          </cell>
          <cell r="T187">
            <v>52006</v>
          </cell>
          <cell r="U187">
            <v>52591</v>
          </cell>
          <cell r="V187">
            <v>53169</v>
          </cell>
          <cell r="W187">
            <v>53739</v>
          </cell>
          <cell r="X187">
            <v>54288</v>
          </cell>
          <cell r="Y187">
            <v>54821</v>
          </cell>
        </row>
        <row r="188">
          <cell r="B188" t="str">
            <v>LC</v>
          </cell>
          <cell r="C188" t="str">
            <v>LCA</v>
          </cell>
          <cell r="D188" t="str">
            <v>Developing Country</v>
          </cell>
          <cell r="E188" t="str">
            <v>North Central America</v>
          </cell>
          <cell r="F188" t="str">
            <v>UMIC</v>
          </cell>
          <cell r="G188" t="str">
            <v>Non LDC</v>
          </cell>
          <cell r="H188" t="str">
            <v>Not Fragile</v>
          </cell>
          <cell r="I188">
            <v>156949</v>
          </cell>
          <cell r="J188">
            <v>158464</v>
          </cell>
          <cell r="K188">
            <v>159763</v>
          </cell>
          <cell r="L188">
            <v>160973</v>
          </cell>
          <cell r="M188">
            <v>162251</v>
          </cell>
          <cell r="N188">
            <v>163714</v>
          </cell>
          <cell r="O188">
            <v>165407</v>
          </cell>
          <cell r="P188">
            <v>167288</v>
          </cell>
          <cell r="Q188">
            <v>169220</v>
          </cell>
          <cell r="R188">
            <v>171022</v>
          </cell>
          <cell r="S188">
            <v>172580</v>
          </cell>
          <cell r="T188">
            <v>173832</v>
          </cell>
          <cell r="U188">
            <v>174835</v>
          </cell>
          <cell r="V188">
            <v>175660</v>
          </cell>
          <cell r="W188">
            <v>176421</v>
          </cell>
          <cell r="X188">
            <v>177206</v>
          </cell>
          <cell r="Y188">
            <v>178015</v>
          </cell>
        </row>
        <row r="189">
          <cell r="B189" t="str">
            <v>MF</v>
          </cell>
          <cell r="C189" t="str">
            <v>MAF</v>
          </cell>
          <cell r="D189" t="str">
            <v>Not Developing</v>
          </cell>
          <cell r="E189" t="str">
            <v>North Central America</v>
          </cell>
          <cell r="F189" t="str">
            <v>HIC</v>
          </cell>
          <cell r="G189" t="str">
            <v>Non LDC</v>
          </cell>
          <cell r="H189" t="str">
            <v>Not Fragile</v>
          </cell>
          <cell r="I189">
            <v>28384</v>
          </cell>
          <cell r="J189">
            <v>27782</v>
          </cell>
          <cell r="K189">
            <v>27450</v>
          </cell>
          <cell r="L189">
            <v>27363</v>
          </cell>
          <cell r="M189">
            <v>27514</v>
          </cell>
          <cell r="N189">
            <v>27906</v>
          </cell>
          <cell r="O189">
            <v>28414</v>
          </cell>
          <cell r="P189">
            <v>28905</v>
          </cell>
          <cell r="Q189">
            <v>29376</v>
          </cell>
          <cell r="R189">
            <v>29820</v>
          </cell>
          <cell r="S189">
            <v>30235</v>
          </cell>
          <cell r="T189">
            <v>30615</v>
          </cell>
          <cell r="U189">
            <v>30959</v>
          </cell>
          <cell r="V189">
            <v>31264</v>
          </cell>
          <cell r="W189">
            <v>31530</v>
          </cell>
          <cell r="X189">
            <v>31754</v>
          </cell>
          <cell r="Y189">
            <v>31949</v>
          </cell>
        </row>
        <row r="190">
          <cell r="B190" t="str">
            <v>VC</v>
          </cell>
          <cell r="C190" t="str">
            <v>VCT</v>
          </cell>
          <cell r="D190" t="str">
            <v>Developing Country</v>
          </cell>
          <cell r="E190" t="str">
            <v>North Central America</v>
          </cell>
          <cell r="F190" t="str">
            <v>UMIC</v>
          </cell>
          <cell r="G190" t="str">
            <v>Non LDC</v>
          </cell>
          <cell r="H190" t="str">
            <v>Not Fragile</v>
          </cell>
          <cell r="I190">
            <v>107898</v>
          </cell>
          <cell r="J190">
            <v>107988</v>
          </cell>
          <cell r="K190">
            <v>108146</v>
          </cell>
          <cell r="L190">
            <v>108350</v>
          </cell>
          <cell r="M190">
            <v>108559</v>
          </cell>
          <cell r="N190">
            <v>108744</v>
          </cell>
          <cell r="O190">
            <v>108907</v>
          </cell>
          <cell r="P190">
            <v>109047</v>
          </cell>
          <cell r="Q190">
            <v>109165</v>
          </cell>
          <cell r="R190">
            <v>109253</v>
          </cell>
          <cell r="S190">
            <v>109315</v>
          </cell>
          <cell r="T190">
            <v>109341</v>
          </cell>
          <cell r="U190">
            <v>109328</v>
          </cell>
          <cell r="V190">
            <v>109320</v>
          </cell>
          <cell r="W190">
            <v>109357</v>
          </cell>
          <cell r="X190">
            <v>109455</v>
          </cell>
          <cell r="Y190">
            <v>109643</v>
          </cell>
        </row>
        <row r="191">
          <cell r="B191" t="str">
            <v>SD</v>
          </cell>
          <cell r="C191" t="str">
            <v>SDN</v>
          </cell>
          <cell r="D191" t="str">
            <v>Developing Country</v>
          </cell>
          <cell r="E191" t="str">
            <v>South of Sahara</v>
          </cell>
          <cell r="F191" t="str">
            <v>LMIC</v>
          </cell>
          <cell r="G191" t="str">
            <v>LDC</v>
          </cell>
          <cell r="H191" t="str">
            <v>Extremely fragile</v>
          </cell>
          <cell r="I191">
            <v>27250535</v>
          </cell>
          <cell r="J191">
            <v>27945005</v>
          </cell>
          <cell r="K191">
            <v>28679565</v>
          </cell>
          <cell r="L191">
            <v>29435944</v>
          </cell>
          <cell r="M191">
            <v>30186341</v>
          </cell>
          <cell r="N191">
            <v>30911914</v>
          </cell>
          <cell r="O191">
            <v>31607064</v>
          </cell>
          <cell r="P191">
            <v>32282526</v>
          </cell>
          <cell r="Q191">
            <v>32955496</v>
          </cell>
          <cell r="R191">
            <v>33650619</v>
          </cell>
          <cell r="S191">
            <v>34385963</v>
          </cell>
          <cell r="T191">
            <v>35167314</v>
          </cell>
          <cell r="U191">
            <v>35990192</v>
          </cell>
          <cell r="V191">
            <v>36849918</v>
          </cell>
          <cell r="W191">
            <v>37737913</v>
          </cell>
          <cell r="X191">
            <v>38647803</v>
          </cell>
          <cell r="Y191">
            <v>39578828</v>
          </cell>
        </row>
        <row r="192">
          <cell r="B192" t="str">
            <v>SR</v>
          </cell>
          <cell r="C192" t="str">
            <v>SUR</v>
          </cell>
          <cell r="D192" t="str">
            <v>Developing Country</v>
          </cell>
          <cell r="E192" t="str">
            <v>South America</v>
          </cell>
          <cell r="F192" t="str">
            <v>UMIC</v>
          </cell>
          <cell r="G192" t="str">
            <v>Non LDC</v>
          </cell>
          <cell r="H192" t="str">
            <v>Not Fragile</v>
          </cell>
          <cell r="I192">
            <v>472390</v>
          </cell>
          <cell r="J192">
            <v>477740</v>
          </cell>
          <cell r="K192">
            <v>483044</v>
          </cell>
          <cell r="L192">
            <v>488332</v>
          </cell>
          <cell r="M192">
            <v>493630</v>
          </cell>
          <cell r="N192">
            <v>498946</v>
          </cell>
          <cell r="O192">
            <v>504307</v>
          </cell>
          <cell r="P192">
            <v>509705</v>
          </cell>
          <cell r="Q192">
            <v>515148</v>
          </cell>
          <cell r="R192">
            <v>520619</v>
          </cell>
          <cell r="S192">
            <v>526103</v>
          </cell>
          <cell r="T192">
            <v>531589</v>
          </cell>
          <cell r="U192">
            <v>537077</v>
          </cell>
          <cell r="V192">
            <v>542540</v>
          </cell>
          <cell r="W192">
            <v>547928</v>
          </cell>
          <cell r="X192">
            <v>553208</v>
          </cell>
          <cell r="Y192">
            <v>558368</v>
          </cell>
        </row>
        <row r="193">
          <cell r="B193" t="str">
            <v>SZ</v>
          </cell>
          <cell r="C193" t="str">
            <v>SWZ</v>
          </cell>
          <cell r="D193" t="str">
            <v>Developing Country</v>
          </cell>
          <cell r="E193" t="str">
            <v>South of Sahara</v>
          </cell>
          <cell r="F193" t="str">
            <v>LMIC</v>
          </cell>
          <cell r="G193" t="str">
            <v>Non LDC</v>
          </cell>
          <cell r="H193" t="str">
            <v>Fragile</v>
          </cell>
          <cell r="I193">
            <v>1061468</v>
          </cell>
          <cell r="J193">
            <v>1072927</v>
          </cell>
          <cell r="K193">
            <v>1080930</v>
          </cell>
          <cell r="L193">
            <v>1087392</v>
          </cell>
          <cell r="M193">
            <v>1095053</v>
          </cell>
          <cell r="N193">
            <v>1105873</v>
          </cell>
          <cell r="O193">
            <v>1120514</v>
          </cell>
          <cell r="P193">
            <v>1138434</v>
          </cell>
          <cell r="Q193">
            <v>1158897</v>
          </cell>
          <cell r="R193">
            <v>1180675</v>
          </cell>
          <cell r="S193">
            <v>1202843</v>
          </cell>
          <cell r="T193">
            <v>1225258</v>
          </cell>
          <cell r="U193">
            <v>1248158</v>
          </cell>
          <cell r="V193">
            <v>1271456</v>
          </cell>
          <cell r="W193">
            <v>1295097</v>
          </cell>
          <cell r="X193">
            <v>1319011</v>
          </cell>
          <cell r="Y193">
            <v>1343098</v>
          </cell>
        </row>
        <row r="194">
          <cell r="B194" t="str">
            <v>SE</v>
          </cell>
          <cell r="C194" t="str">
            <v>SWE</v>
          </cell>
          <cell r="D194" t="str">
            <v>Not Developing</v>
          </cell>
          <cell r="E194" t="str">
            <v>Europe</v>
          </cell>
          <cell r="F194" t="str">
            <v>HIC</v>
          </cell>
          <cell r="G194" t="str">
            <v>Non LDC</v>
          </cell>
          <cell r="H194" t="str">
            <v>Not Fragile</v>
          </cell>
          <cell r="I194">
            <v>8872109</v>
          </cell>
          <cell r="J194">
            <v>8895960</v>
          </cell>
          <cell r="K194">
            <v>8924958</v>
          </cell>
          <cell r="L194">
            <v>8958229</v>
          </cell>
          <cell r="M194">
            <v>8993531</v>
          </cell>
          <cell r="N194">
            <v>9029572</v>
          </cell>
          <cell r="O194">
            <v>9080505</v>
          </cell>
          <cell r="P194">
            <v>9148092</v>
          </cell>
          <cell r="Q194">
            <v>9219637</v>
          </cell>
          <cell r="R194">
            <v>9298515</v>
          </cell>
          <cell r="S194">
            <v>9378126</v>
          </cell>
          <cell r="T194">
            <v>9449213</v>
          </cell>
          <cell r="U194">
            <v>9519374</v>
          </cell>
          <cell r="V194">
            <v>9600379</v>
          </cell>
          <cell r="W194">
            <v>9696110</v>
          </cell>
          <cell r="X194">
            <v>9799186</v>
          </cell>
          <cell r="Y194">
            <v>9903122</v>
          </cell>
        </row>
        <row r="195">
          <cell r="B195" t="str">
            <v>CH</v>
          </cell>
          <cell r="C195" t="str">
            <v>CHE</v>
          </cell>
          <cell r="D195" t="str">
            <v>Not Developing</v>
          </cell>
          <cell r="E195" t="str">
            <v>Europe</v>
          </cell>
          <cell r="F195" t="str">
            <v>HIC</v>
          </cell>
          <cell r="G195" t="str">
            <v>Non LDC</v>
          </cell>
          <cell r="H195" t="str">
            <v>Not Fragile</v>
          </cell>
          <cell r="I195">
            <v>7184250</v>
          </cell>
          <cell r="J195">
            <v>7229854</v>
          </cell>
          <cell r="K195">
            <v>7284753</v>
          </cell>
          <cell r="L195">
            <v>7339001</v>
          </cell>
          <cell r="M195">
            <v>7389625</v>
          </cell>
          <cell r="N195">
            <v>7437115</v>
          </cell>
          <cell r="O195">
            <v>7483934</v>
          </cell>
          <cell r="P195">
            <v>7551117</v>
          </cell>
          <cell r="Q195">
            <v>7647675</v>
          </cell>
          <cell r="R195">
            <v>7743831</v>
          </cell>
          <cell r="S195">
            <v>7824909</v>
          </cell>
          <cell r="T195">
            <v>7912398</v>
          </cell>
          <cell r="U195">
            <v>7996861</v>
          </cell>
          <cell r="V195">
            <v>8089346</v>
          </cell>
          <cell r="W195">
            <v>8188649</v>
          </cell>
          <cell r="X195">
            <v>8282396</v>
          </cell>
          <cell r="Y195">
            <v>8372098</v>
          </cell>
        </row>
        <row r="196">
          <cell r="B196" t="str">
            <v>SY</v>
          </cell>
          <cell r="C196" t="str">
            <v>SYR</v>
          </cell>
          <cell r="D196" t="str">
            <v>Developing Country</v>
          </cell>
          <cell r="E196" t="str">
            <v>Middle East</v>
          </cell>
          <cell r="F196" t="str">
            <v>LMIC</v>
          </cell>
          <cell r="G196" t="str">
            <v>Non LDC</v>
          </cell>
          <cell r="H196" t="str">
            <v>Extremely fragile</v>
          </cell>
          <cell r="I196">
            <v>16410848</v>
          </cell>
          <cell r="J196">
            <v>16766899</v>
          </cell>
          <cell r="K196">
            <v>17087901</v>
          </cell>
          <cell r="L196">
            <v>17415266</v>
          </cell>
          <cell r="M196">
            <v>17806638</v>
          </cell>
          <cell r="N196">
            <v>18294611</v>
          </cell>
          <cell r="O196">
            <v>18914977</v>
          </cell>
          <cell r="P196">
            <v>19632806</v>
          </cell>
          <cell r="Q196">
            <v>20325443</v>
          </cell>
          <cell r="R196">
            <v>20824893</v>
          </cell>
          <cell r="S196">
            <v>21018834</v>
          </cell>
          <cell r="T196">
            <v>20863993</v>
          </cell>
          <cell r="U196">
            <v>20420701</v>
          </cell>
          <cell r="V196">
            <v>19809141</v>
          </cell>
          <cell r="W196">
            <v>19203090</v>
          </cell>
          <cell r="X196">
            <v>18734987</v>
          </cell>
          <cell r="Y196">
            <v>18430453</v>
          </cell>
        </row>
        <row r="197">
          <cell r="B197" t="str">
            <v>TJ</v>
          </cell>
          <cell r="C197" t="str">
            <v>TJK</v>
          </cell>
          <cell r="D197" t="str">
            <v>Developing Country</v>
          </cell>
          <cell r="E197" t="str">
            <v>South Central Asia</v>
          </cell>
          <cell r="F197" t="str">
            <v>LMIC</v>
          </cell>
          <cell r="G197" t="str">
            <v>Non LDC</v>
          </cell>
          <cell r="H197" t="str">
            <v>Fragile</v>
          </cell>
          <cell r="I197">
            <v>6216205</v>
          </cell>
          <cell r="J197">
            <v>6327125</v>
          </cell>
          <cell r="K197">
            <v>6447688</v>
          </cell>
          <cell r="L197">
            <v>6576877</v>
          </cell>
          <cell r="M197">
            <v>6712841</v>
          </cell>
          <cell r="N197">
            <v>6854176</v>
          </cell>
          <cell r="O197">
            <v>7000557</v>
          </cell>
          <cell r="P197">
            <v>7152385</v>
          </cell>
          <cell r="Q197">
            <v>7309728</v>
          </cell>
          <cell r="R197">
            <v>7472819</v>
          </cell>
          <cell r="S197">
            <v>7641630</v>
          </cell>
          <cell r="T197">
            <v>7815949</v>
          </cell>
          <cell r="U197">
            <v>7995062</v>
          </cell>
          <cell r="V197">
            <v>8177809</v>
          </cell>
          <cell r="W197">
            <v>8362745</v>
          </cell>
          <cell r="X197">
            <v>8548651</v>
          </cell>
          <cell r="Y197">
            <v>8734951</v>
          </cell>
        </row>
        <row r="198">
          <cell r="B198" t="str">
            <v>TZ</v>
          </cell>
          <cell r="C198" t="str">
            <v>TZA</v>
          </cell>
          <cell r="D198" t="str">
            <v>Developing Country</v>
          </cell>
          <cell r="E198" t="str">
            <v>South of Sahara</v>
          </cell>
          <cell r="F198" t="str">
            <v>LIC</v>
          </cell>
          <cell r="G198" t="str">
            <v>LDC</v>
          </cell>
          <cell r="H198" t="str">
            <v>Fragile</v>
          </cell>
          <cell r="I198">
            <v>34178042</v>
          </cell>
          <cell r="J198">
            <v>35117019</v>
          </cell>
          <cell r="K198">
            <v>36105808</v>
          </cell>
          <cell r="L198">
            <v>37149072</v>
          </cell>
          <cell r="M198">
            <v>38249984</v>
          </cell>
          <cell r="N198">
            <v>39410545</v>
          </cell>
          <cell r="O198">
            <v>40634948</v>
          </cell>
          <cell r="P198">
            <v>41923715</v>
          </cell>
          <cell r="Q198">
            <v>43270144</v>
          </cell>
          <cell r="R198">
            <v>44664231</v>
          </cell>
          <cell r="S198">
            <v>46098591</v>
          </cell>
          <cell r="T198">
            <v>47570902</v>
          </cell>
          <cell r="U198">
            <v>49082997</v>
          </cell>
          <cell r="V198">
            <v>50636595</v>
          </cell>
          <cell r="W198">
            <v>52234869</v>
          </cell>
          <cell r="X198">
            <v>53879957</v>
          </cell>
          <cell r="Y198">
            <v>55572201</v>
          </cell>
        </row>
        <row r="199">
          <cell r="B199" t="str">
            <v>TH</v>
          </cell>
          <cell r="C199" t="str">
            <v>THA</v>
          </cell>
          <cell r="D199" t="str">
            <v>Developing Country</v>
          </cell>
          <cell r="E199" t="str">
            <v>East Asia</v>
          </cell>
          <cell r="F199" t="str">
            <v>UMIC</v>
          </cell>
          <cell r="G199" t="str">
            <v>Non LDC</v>
          </cell>
          <cell r="H199" t="str">
            <v>Not Fragile</v>
          </cell>
          <cell r="I199">
            <v>62958021</v>
          </cell>
          <cell r="J199">
            <v>63543322</v>
          </cell>
          <cell r="K199">
            <v>64073164</v>
          </cell>
          <cell r="L199">
            <v>64554952</v>
          </cell>
          <cell r="M199">
            <v>65002231</v>
          </cell>
          <cell r="N199">
            <v>65425470</v>
          </cell>
          <cell r="O199">
            <v>65824164</v>
          </cell>
          <cell r="P199">
            <v>66195615</v>
          </cell>
          <cell r="Q199">
            <v>66545760</v>
          </cell>
          <cell r="R199">
            <v>66881867</v>
          </cell>
          <cell r="S199">
            <v>67208808</v>
          </cell>
          <cell r="T199">
            <v>67530130</v>
          </cell>
          <cell r="U199">
            <v>67843979</v>
          </cell>
          <cell r="V199">
            <v>68143065</v>
          </cell>
          <cell r="W199">
            <v>68416772</v>
          </cell>
          <cell r="X199">
            <v>68657600</v>
          </cell>
          <cell r="Y199">
            <v>68863514</v>
          </cell>
        </row>
        <row r="200">
          <cell r="B200" t="str">
            <v>TL</v>
          </cell>
          <cell r="C200" t="str">
            <v>TLS</v>
          </cell>
          <cell r="D200" t="str">
            <v>Developing Country</v>
          </cell>
          <cell r="E200" t="str">
            <v>East Asia</v>
          </cell>
          <cell r="F200" t="str">
            <v>LMIC</v>
          </cell>
          <cell r="G200" t="str">
            <v>LDC</v>
          </cell>
          <cell r="H200" t="str">
            <v>Fragile</v>
          </cell>
          <cell r="I200">
            <v>871607</v>
          </cell>
          <cell r="J200">
            <v>892531</v>
          </cell>
          <cell r="K200">
            <v>923825</v>
          </cell>
          <cell r="L200">
            <v>960852</v>
          </cell>
          <cell r="M200">
            <v>996698</v>
          </cell>
          <cell r="N200">
            <v>1026484</v>
          </cell>
          <cell r="O200">
            <v>1048621</v>
          </cell>
          <cell r="P200">
            <v>1064973</v>
          </cell>
          <cell r="Q200">
            <v>1078110</v>
          </cell>
          <cell r="R200">
            <v>1092021</v>
          </cell>
          <cell r="S200">
            <v>1109591</v>
          </cell>
          <cell r="T200">
            <v>1131523</v>
          </cell>
          <cell r="U200">
            <v>1156760</v>
          </cell>
          <cell r="V200">
            <v>1184366</v>
          </cell>
          <cell r="W200">
            <v>1212814</v>
          </cell>
          <cell r="X200">
            <v>1240977</v>
          </cell>
          <cell r="Y200">
            <v>1268671</v>
          </cell>
        </row>
        <row r="201">
          <cell r="B201" t="str">
            <v>TG</v>
          </cell>
          <cell r="C201" t="str">
            <v>TGO</v>
          </cell>
          <cell r="D201" t="str">
            <v>Developing Country</v>
          </cell>
          <cell r="E201" t="str">
            <v>South of Sahara</v>
          </cell>
          <cell r="F201" t="str">
            <v>LIC</v>
          </cell>
          <cell r="G201" t="str">
            <v>LDC</v>
          </cell>
          <cell r="H201" t="str">
            <v>Not Fragile</v>
          </cell>
          <cell r="I201">
            <v>4970367</v>
          </cell>
          <cell r="J201">
            <v>5111770</v>
          </cell>
          <cell r="K201">
            <v>5251472</v>
          </cell>
          <cell r="L201">
            <v>5391401</v>
          </cell>
          <cell r="M201">
            <v>5534598</v>
          </cell>
          <cell r="N201">
            <v>5683268</v>
          </cell>
          <cell r="O201">
            <v>5837792</v>
          </cell>
          <cell r="P201">
            <v>5997385</v>
          </cell>
          <cell r="Q201">
            <v>6161796</v>
          </cell>
          <cell r="R201">
            <v>6330472</v>
          </cell>
          <cell r="S201">
            <v>6502952</v>
          </cell>
          <cell r="T201">
            <v>6679282</v>
          </cell>
          <cell r="U201">
            <v>6859482</v>
          </cell>
          <cell r="V201">
            <v>7042948</v>
          </cell>
          <cell r="W201">
            <v>7228915</v>
          </cell>
          <cell r="X201">
            <v>7416802</v>
          </cell>
          <cell r="Y201">
            <v>7606374</v>
          </cell>
        </row>
        <row r="202">
          <cell r="B202" t="str">
            <v>TO</v>
          </cell>
          <cell r="C202" t="str">
            <v>TON</v>
          </cell>
          <cell r="D202" t="str">
            <v>Developing Country</v>
          </cell>
          <cell r="E202" t="str">
            <v>Oceania</v>
          </cell>
          <cell r="F202" t="str">
            <v>UMIC</v>
          </cell>
          <cell r="G202" t="str">
            <v>Non LDC</v>
          </cell>
          <cell r="H202" t="str">
            <v>Not Fragile</v>
          </cell>
          <cell r="I202">
            <v>98082</v>
          </cell>
          <cell r="J202">
            <v>98611</v>
          </cell>
          <cell r="K202">
            <v>99184</v>
          </cell>
          <cell r="L202">
            <v>99789</v>
          </cell>
          <cell r="M202">
            <v>100406</v>
          </cell>
          <cell r="N202">
            <v>101041</v>
          </cell>
          <cell r="O202">
            <v>101689</v>
          </cell>
          <cell r="P202">
            <v>102357</v>
          </cell>
          <cell r="Q202">
            <v>103005</v>
          </cell>
          <cell r="R202">
            <v>103604</v>
          </cell>
          <cell r="S202">
            <v>104137</v>
          </cell>
          <cell r="T202">
            <v>104577</v>
          </cell>
          <cell r="U202">
            <v>104951</v>
          </cell>
          <cell r="V202">
            <v>105328</v>
          </cell>
          <cell r="W202">
            <v>105782</v>
          </cell>
          <cell r="X202">
            <v>106364</v>
          </cell>
          <cell r="Y202">
            <v>107122</v>
          </cell>
        </row>
        <row r="203">
          <cell r="B203" t="str">
            <v>TT</v>
          </cell>
          <cell r="C203" t="str">
            <v>TTO</v>
          </cell>
          <cell r="D203" t="str">
            <v>Not Developing</v>
          </cell>
          <cell r="E203" t="str">
            <v>North Central America</v>
          </cell>
          <cell r="F203" t="str">
            <v>HIC</v>
          </cell>
          <cell r="G203" t="str">
            <v>Non LDC</v>
          </cell>
          <cell r="H203" t="str">
            <v>Not Fragile</v>
          </cell>
          <cell r="I203">
            <v>1267984</v>
          </cell>
          <cell r="J203">
            <v>1272380</v>
          </cell>
          <cell r="K203">
            <v>1277837</v>
          </cell>
          <cell r="L203">
            <v>1284052</v>
          </cell>
          <cell r="M203">
            <v>1290535</v>
          </cell>
          <cell r="N203">
            <v>1296934</v>
          </cell>
          <cell r="O203">
            <v>1303144</v>
          </cell>
          <cell r="P203">
            <v>1309260</v>
          </cell>
          <cell r="Q203">
            <v>1315372</v>
          </cell>
          <cell r="R203">
            <v>1321618</v>
          </cell>
          <cell r="S203">
            <v>1328100</v>
          </cell>
          <cell r="T203">
            <v>1334788</v>
          </cell>
          <cell r="U203">
            <v>1341588</v>
          </cell>
          <cell r="V203">
            <v>1348248</v>
          </cell>
          <cell r="W203">
            <v>1354493</v>
          </cell>
          <cell r="X203">
            <v>1360092</v>
          </cell>
          <cell r="Y203">
            <v>1364962</v>
          </cell>
        </row>
        <row r="204">
          <cell r="B204" t="str">
            <v>TN</v>
          </cell>
          <cell r="C204" t="str">
            <v>TUN</v>
          </cell>
          <cell r="D204" t="str">
            <v>Developing Country</v>
          </cell>
          <cell r="E204" t="str">
            <v>North of Sahara</v>
          </cell>
          <cell r="F204" t="str">
            <v>LMIC</v>
          </cell>
          <cell r="G204" t="str">
            <v>Non LDC</v>
          </cell>
          <cell r="H204" t="str">
            <v>Not Fragile</v>
          </cell>
          <cell r="I204">
            <v>9699197</v>
          </cell>
          <cell r="J204">
            <v>9785701</v>
          </cell>
          <cell r="K204">
            <v>9864326</v>
          </cell>
          <cell r="L204">
            <v>9939678</v>
          </cell>
          <cell r="M204">
            <v>10017601</v>
          </cell>
          <cell r="N204">
            <v>10102482</v>
          </cell>
          <cell r="O204">
            <v>10196136</v>
          </cell>
          <cell r="P204">
            <v>10298087</v>
          </cell>
          <cell r="Q204">
            <v>10407336</v>
          </cell>
          <cell r="R204">
            <v>10521834</v>
          </cell>
          <cell r="S204">
            <v>10639931</v>
          </cell>
          <cell r="T204">
            <v>10761467</v>
          </cell>
          <cell r="U204">
            <v>10886668</v>
          </cell>
          <cell r="V204">
            <v>11014558</v>
          </cell>
          <cell r="W204">
            <v>11143908</v>
          </cell>
          <cell r="X204">
            <v>11273661</v>
          </cell>
          <cell r="Y204">
            <v>11403248</v>
          </cell>
        </row>
        <row r="205">
          <cell r="B205" t="str">
            <v>TR</v>
          </cell>
          <cell r="C205" t="str">
            <v>TUR</v>
          </cell>
          <cell r="D205" t="str">
            <v>Developing Country</v>
          </cell>
          <cell r="E205" t="str">
            <v>Europe</v>
          </cell>
          <cell r="F205" t="str">
            <v>UMIC</v>
          </cell>
          <cell r="G205" t="str">
            <v>Non LDC</v>
          </cell>
          <cell r="H205" t="str">
            <v>Not Fragile</v>
          </cell>
          <cell r="I205">
            <v>63240121</v>
          </cell>
          <cell r="J205">
            <v>64191474</v>
          </cell>
          <cell r="K205">
            <v>65143054</v>
          </cell>
          <cell r="L205">
            <v>66085803</v>
          </cell>
          <cell r="M205">
            <v>67007855</v>
          </cell>
          <cell r="N205">
            <v>67903406</v>
          </cell>
          <cell r="O205">
            <v>68763405</v>
          </cell>
          <cell r="P205">
            <v>69597281</v>
          </cell>
          <cell r="Q205">
            <v>70440032</v>
          </cell>
          <cell r="R205">
            <v>71339185</v>
          </cell>
          <cell r="S205">
            <v>72326914</v>
          </cell>
          <cell r="T205">
            <v>73409455</v>
          </cell>
          <cell r="U205">
            <v>74569867</v>
          </cell>
          <cell r="V205">
            <v>75787333</v>
          </cell>
          <cell r="W205">
            <v>77030628</v>
          </cell>
          <cell r="X205">
            <v>78271472</v>
          </cell>
          <cell r="Y205">
            <v>79512426</v>
          </cell>
        </row>
        <row r="206">
          <cell r="B206" t="str">
            <v>TM</v>
          </cell>
          <cell r="C206" t="str">
            <v>TKM</v>
          </cell>
          <cell r="D206" t="str">
            <v>Developing Country</v>
          </cell>
          <cell r="E206" t="str">
            <v>South Central Asia</v>
          </cell>
          <cell r="F206" t="str">
            <v>UMIC</v>
          </cell>
          <cell r="G206" t="str">
            <v>Non LDC</v>
          </cell>
          <cell r="H206" t="str">
            <v>Not Fragile</v>
          </cell>
          <cell r="I206">
            <v>4516131</v>
          </cell>
          <cell r="J206">
            <v>4564080</v>
          </cell>
          <cell r="K206">
            <v>4610002</v>
          </cell>
          <cell r="L206">
            <v>4655741</v>
          </cell>
          <cell r="M206">
            <v>4703398</v>
          </cell>
          <cell r="N206">
            <v>4754641</v>
          </cell>
          <cell r="O206">
            <v>4810105</v>
          </cell>
          <cell r="P206">
            <v>4870137</v>
          </cell>
          <cell r="Q206">
            <v>4935762</v>
          </cell>
          <cell r="R206">
            <v>5007950</v>
          </cell>
          <cell r="S206">
            <v>5087210</v>
          </cell>
          <cell r="T206">
            <v>5174061</v>
          </cell>
          <cell r="U206">
            <v>5267839</v>
          </cell>
          <cell r="V206">
            <v>5366277</v>
          </cell>
          <cell r="W206">
            <v>5466241</v>
          </cell>
          <cell r="X206">
            <v>5565284</v>
          </cell>
          <cell r="Y206">
            <v>5662544</v>
          </cell>
        </row>
        <row r="207">
          <cell r="B207" t="str">
            <v>TC</v>
          </cell>
          <cell r="C207" t="str">
            <v>TCA</v>
          </cell>
          <cell r="D207" t="str">
            <v>Not Developing</v>
          </cell>
          <cell r="E207" t="str">
            <v>North Central America</v>
          </cell>
          <cell r="F207" t="str">
            <v>HIC</v>
          </cell>
          <cell r="G207" t="str">
            <v>Non LDC</v>
          </cell>
          <cell r="H207" t="str">
            <v>Not Fragile</v>
          </cell>
          <cell r="I207">
            <v>18873</v>
          </cell>
          <cell r="J207">
            <v>20185</v>
          </cell>
          <cell r="K207">
            <v>21742</v>
          </cell>
          <cell r="L207">
            <v>23410</v>
          </cell>
          <cell r="M207">
            <v>25028</v>
          </cell>
          <cell r="N207">
            <v>26448</v>
          </cell>
          <cell r="O207">
            <v>27642</v>
          </cell>
          <cell r="P207">
            <v>28640</v>
          </cell>
          <cell r="Q207">
            <v>29481</v>
          </cell>
          <cell r="R207">
            <v>30245</v>
          </cell>
          <cell r="S207">
            <v>30994</v>
          </cell>
          <cell r="T207">
            <v>31731</v>
          </cell>
          <cell r="U207">
            <v>32431</v>
          </cell>
          <cell r="V207">
            <v>33108</v>
          </cell>
          <cell r="W207">
            <v>33739</v>
          </cell>
          <cell r="X207">
            <v>34339</v>
          </cell>
          <cell r="Y207">
            <v>34900</v>
          </cell>
        </row>
        <row r="208">
          <cell r="B208" t="str">
            <v>TV</v>
          </cell>
          <cell r="C208" t="str">
            <v>TUV</v>
          </cell>
          <cell r="D208" t="str">
            <v>Developing Country</v>
          </cell>
          <cell r="E208" t="str">
            <v>Oceania</v>
          </cell>
          <cell r="F208" t="str">
            <v>UMIC</v>
          </cell>
          <cell r="G208" t="str">
            <v>LDC</v>
          </cell>
          <cell r="H208" t="str">
            <v>Not Fragile</v>
          </cell>
          <cell r="I208">
            <v>9420</v>
          </cell>
          <cell r="J208">
            <v>9512</v>
          </cell>
          <cell r="K208">
            <v>9635</v>
          </cell>
          <cell r="L208">
            <v>9767</v>
          </cell>
          <cell r="M208">
            <v>9894</v>
          </cell>
          <cell r="N208">
            <v>10027</v>
          </cell>
          <cell r="O208">
            <v>10137</v>
          </cell>
          <cell r="P208">
            <v>10243</v>
          </cell>
          <cell r="Q208">
            <v>10340</v>
          </cell>
          <cell r="R208">
            <v>10441</v>
          </cell>
          <cell r="S208">
            <v>10531</v>
          </cell>
          <cell r="T208">
            <v>10628</v>
          </cell>
          <cell r="U208">
            <v>10725</v>
          </cell>
          <cell r="V208">
            <v>10819</v>
          </cell>
          <cell r="W208">
            <v>10908</v>
          </cell>
          <cell r="X208">
            <v>11001</v>
          </cell>
          <cell r="Y208">
            <v>11097</v>
          </cell>
        </row>
        <row r="209">
          <cell r="B209" t="str">
            <v>UG</v>
          </cell>
          <cell r="C209" t="str">
            <v>UGA</v>
          </cell>
          <cell r="D209" t="str">
            <v>Developing Country</v>
          </cell>
          <cell r="E209" t="str">
            <v>South of Sahara</v>
          </cell>
          <cell r="F209" t="str">
            <v>LIC</v>
          </cell>
          <cell r="G209" t="str">
            <v>LDC</v>
          </cell>
          <cell r="H209" t="str">
            <v>Fragile</v>
          </cell>
          <cell r="I209">
            <v>24039274</v>
          </cell>
          <cell r="J209">
            <v>24854892</v>
          </cell>
          <cell r="K209">
            <v>25718048</v>
          </cell>
          <cell r="L209">
            <v>26624820</v>
          </cell>
          <cell r="M209">
            <v>27568436</v>
          </cell>
          <cell r="N209">
            <v>28543940</v>
          </cell>
          <cell r="O209">
            <v>29550662</v>
          </cell>
          <cell r="P209">
            <v>30590487</v>
          </cell>
          <cell r="Q209">
            <v>31663896</v>
          </cell>
          <cell r="R209">
            <v>32771895</v>
          </cell>
          <cell r="S209">
            <v>33915133</v>
          </cell>
          <cell r="T209">
            <v>35093648</v>
          </cell>
          <cell r="U209">
            <v>36306796</v>
          </cell>
          <cell r="V209">
            <v>37553726</v>
          </cell>
          <cell r="W209">
            <v>38833338</v>
          </cell>
          <cell r="X209">
            <v>40144870</v>
          </cell>
          <cell r="Y209">
            <v>41487965</v>
          </cell>
        </row>
        <row r="210">
          <cell r="B210" t="str">
            <v>UA</v>
          </cell>
          <cell r="C210" t="str">
            <v>UKR</v>
          </cell>
          <cell r="D210" t="str">
            <v>Developing Country</v>
          </cell>
          <cell r="E210" t="str">
            <v>Europe</v>
          </cell>
          <cell r="F210" t="str">
            <v>LMIC</v>
          </cell>
          <cell r="G210" t="str">
            <v>Non LDC</v>
          </cell>
          <cell r="H210" t="str">
            <v>Not Fragile</v>
          </cell>
          <cell r="I210">
            <v>49175848</v>
          </cell>
          <cell r="J210">
            <v>48683865</v>
          </cell>
          <cell r="K210">
            <v>48202500</v>
          </cell>
          <cell r="L210">
            <v>47812950</v>
          </cell>
          <cell r="M210">
            <v>47451600</v>
          </cell>
          <cell r="N210">
            <v>47105150</v>
          </cell>
          <cell r="O210">
            <v>46787750</v>
          </cell>
          <cell r="P210">
            <v>46509350</v>
          </cell>
          <cell r="Q210">
            <v>46258200</v>
          </cell>
          <cell r="R210">
            <v>46053300</v>
          </cell>
          <cell r="S210">
            <v>45870700</v>
          </cell>
          <cell r="T210">
            <v>45706100</v>
          </cell>
          <cell r="U210">
            <v>45593300</v>
          </cell>
          <cell r="V210">
            <v>45489600</v>
          </cell>
          <cell r="W210">
            <v>45271947</v>
          </cell>
          <cell r="X210">
            <v>45154029</v>
          </cell>
          <cell r="Y210">
            <v>45004645</v>
          </cell>
        </row>
        <row r="211">
          <cell r="B211" t="str">
            <v>AE</v>
          </cell>
          <cell r="C211" t="str">
            <v>ARE</v>
          </cell>
          <cell r="D211" t="str">
            <v>Not Developing</v>
          </cell>
          <cell r="E211" t="str">
            <v>Middle East</v>
          </cell>
          <cell r="F211" t="str">
            <v>HIC</v>
          </cell>
          <cell r="G211" t="str">
            <v>Non LDC</v>
          </cell>
          <cell r="H211" t="str">
            <v>Not Fragile</v>
          </cell>
          <cell r="I211">
            <v>3154925</v>
          </cell>
          <cell r="J211">
            <v>3326032</v>
          </cell>
          <cell r="K211">
            <v>3507232</v>
          </cell>
          <cell r="L211">
            <v>3741932</v>
          </cell>
          <cell r="M211">
            <v>4087931</v>
          </cell>
          <cell r="N211">
            <v>4579562</v>
          </cell>
          <cell r="O211">
            <v>5242032</v>
          </cell>
          <cell r="P211">
            <v>6044067</v>
          </cell>
          <cell r="Q211">
            <v>6894278</v>
          </cell>
          <cell r="R211">
            <v>7666393</v>
          </cell>
          <cell r="S211">
            <v>8270684</v>
          </cell>
          <cell r="T211">
            <v>8672475</v>
          </cell>
          <cell r="U211">
            <v>8900453</v>
          </cell>
          <cell r="V211">
            <v>9006263</v>
          </cell>
          <cell r="W211">
            <v>9070867</v>
          </cell>
          <cell r="X211">
            <v>9154302</v>
          </cell>
          <cell r="Y211">
            <v>9269612</v>
          </cell>
        </row>
        <row r="212">
          <cell r="B212" t="str">
            <v>GB</v>
          </cell>
          <cell r="C212" t="str">
            <v>GBR</v>
          </cell>
          <cell r="D212" t="str">
            <v>Not Developing</v>
          </cell>
          <cell r="E212" t="str">
            <v>Europe</v>
          </cell>
          <cell r="F212" t="str">
            <v>HIC</v>
          </cell>
          <cell r="G212" t="str">
            <v>Non LDC</v>
          </cell>
          <cell r="H212" t="str">
            <v>Not Fragile</v>
          </cell>
          <cell r="I212">
            <v>58892514</v>
          </cell>
          <cell r="J212">
            <v>59119673</v>
          </cell>
          <cell r="K212">
            <v>59370479</v>
          </cell>
          <cell r="L212">
            <v>59647577</v>
          </cell>
          <cell r="M212">
            <v>59987905</v>
          </cell>
          <cell r="N212">
            <v>60401206</v>
          </cell>
          <cell r="O212">
            <v>60846820</v>
          </cell>
          <cell r="P212">
            <v>61322463</v>
          </cell>
          <cell r="Q212">
            <v>61806995</v>
          </cell>
          <cell r="R212">
            <v>62276270</v>
          </cell>
          <cell r="S212">
            <v>62766365</v>
          </cell>
          <cell r="T212">
            <v>63258918</v>
          </cell>
          <cell r="U212">
            <v>63700300</v>
          </cell>
          <cell r="V212">
            <v>64128226</v>
          </cell>
          <cell r="W212">
            <v>64613160</v>
          </cell>
          <cell r="X212">
            <v>65128861</v>
          </cell>
          <cell r="Y212">
            <v>65637239</v>
          </cell>
        </row>
        <row r="213">
          <cell r="B213" t="str">
            <v>US</v>
          </cell>
          <cell r="C213" t="str">
            <v>USA</v>
          </cell>
          <cell r="D213" t="str">
            <v>Not Developing</v>
          </cell>
          <cell r="E213" t="str">
            <v>North Central America</v>
          </cell>
          <cell r="F213" t="str">
            <v>HIC</v>
          </cell>
          <cell r="G213" t="str">
            <v>Non LDC</v>
          </cell>
          <cell r="H213" t="str">
            <v>Not Fragile</v>
          </cell>
          <cell r="I213">
            <v>282162411</v>
          </cell>
          <cell r="J213">
            <v>284968955</v>
          </cell>
          <cell r="K213">
            <v>287625193</v>
          </cell>
          <cell r="L213">
            <v>290107933</v>
          </cell>
          <cell r="M213">
            <v>292805298</v>
          </cell>
          <cell r="N213">
            <v>295516599</v>
          </cell>
          <cell r="O213">
            <v>298379912</v>
          </cell>
          <cell r="P213">
            <v>301231207</v>
          </cell>
          <cell r="Q213">
            <v>304093966</v>
          </cell>
          <cell r="R213">
            <v>306771529</v>
          </cell>
          <cell r="S213">
            <v>309348193</v>
          </cell>
          <cell r="T213">
            <v>311663358</v>
          </cell>
          <cell r="U213">
            <v>313998379</v>
          </cell>
          <cell r="V213">
            <v>316204908</v>
          </cell>
          <cell r="W213">
            <v>318563456</v>
          </cell>
          <cell r="X213">
            <v>320896618</v>
          </cell>
          <cell r="Y213">
            <v>323127513</v>
          </cell>
        </row>
        <row r="214">
          <cell r="B214" t="str">
            <v>UY</v>
          </cell>
          <cell r="C214" t="str">
            <v>URY</v>
          </cell>
          <cell r="D214" t="str">
            <v>Developing Country</v>
          </cell>
          <cell r="E214" t="str">
            <v>South America</v>
          </cell>
          <cell r="F214" t="str">
            <v>HIC</v>
          </cell>
          <cell r="G214" t="str">
            <v>Non LDC</v>
          </cell>
          <cell r="H214" t="str">
            <v>Not Fragile</v>
          </cell>
          <cell r="I214">
            <v>3321245</v>
          </cell>
          <cell r="J214">
            <v>3327103</v>
          </cell>
          <cell r="K214">
            <v>3327773</v>
          </cell>
          <cell r="L214">
            <v>3325637</v>
          </cell>
          <cell r="M214">
            <v>3324096</v>
          </cell>
          <cell r="N214">
            <v>3325612</v>
          </cell>
          <cell r="O214">
            <v>3331043</v>
          </cell>
          <cell r="P214">
            <v>3339741</v>
          </cell>
          <cell r="Q214">
            <v>3350824</v>
          </cell>
          <cell r="R214">
            <v>3362755</v>
          </cell>
          <cell r="S214">
            <v>3374415</v>
          </cell>
          <cell r="T214">
            <v>3385624</v>
          </cell>
          <cell r="U214">
            <v>3396777</v>
          </cell>
          <cell r="V214">
            <v>3408005</v>
          </cell>
          <cell r="W214">
            <v>3419546</v>
          </cell>
          <cell r="X214">
            <v>3431552</v>
          </cell>
          <cell r="Y214">
            <v>3444006</v>
          </cell>
        </row>
        <row r="215">
          <cell r="B215" t="str">
            <v>UZ</v>
          </cell>
          <cell r="C215" t="str">
            <v>UZB</v>
          </cell>
          <cell r="D215" t="str">
            <v>Developing Country</v>
          </cell>
          <cell r="E215" t="str">
            <v>South Central Asia</v>
          </cell>
          <cell r="F215" t="str">
            <v>LMIC</v>
          </cell>
          <cell r="G215" t="str">
            <v>Non LDC</v>
          </cell>
          <cell r="H215" t="str">
            <v>Not Fragile</v>
          </cell>
          <cell r="I215">
            <v>24650400</v>
          </cell>
          <cell r="J215">
            <v>24964450</v>
          </cell>
          <cell r="K215">
            <v>25271850</v>
          </cell>
          <cell r="L215">
            <v>25567650</v>
          </cell>
          <cell r="M215">
            <v>25864350</v>
          </cell>
          <cell r="N215">
            <v>26167000</v>
          </cell>
          <cell r="O215">
            <v>26488250</v>
          </cell>
          <cell r="P215">
            <v>26868000</v>
          </cell>
          <cell r="Q215">
            <v>27302800</v>
          </cell>
          <cell r="R215">
            <v>27767400</v>
          </cell>
          <cell r="S215">
            <v>28562400</v>
          </cell>
          <cell r="T215">
            <v>29339400</v>
          </cell>
          <cell r="U215">
            <v>29774500</v>
          </cell>
          <cell r="V215">
            <v>30243200</v>
          </cell>
          <cell r="W215">
            <v>30757700</v>
          </cell>
          <cell r="X215">
            <v>31298900</v>
          </cell>
          <cell r="Y215">
            <v>31848200</v>
          </cell>
        </row>
        <row r="216">
          <cell r="B216" t="str">
            <v>VU</v>
          </cell>
          <cell r="C216" t="str">
            <v>VUT</v>
          </cell>
          <cell r="D216" t="str">
            <v>Developing Country</v>
          </cell>
          <cell r="E216" t="str">
            <v>Oceania</v>
          </cell>
          <cell r="F216" t="str">
            <v>LMIC</v>
          </cell>
          <cell r="G216" t="str">
            <v>LDC</v>
          </cell>
          <cell r="H216" t="str">
            <v>Not Fragile</v>
          </cell>
          <cell r="I216">
            <v>185063</v>
          </cell>
          <cell r="J216">
            <v>189290</v>
          </cell>
          <cell r="K216">
            <v>193956</v>
          </cell>
          <cell r="L216">
            <v>198964</v>
          </cell>
          <cell r="M216">
            <v>204143</v>
          </cell>
          <cell r="N216">
            <v>209370</v>
          </cell>
          <cell r="O216">
            <v>214634</v>
          </cell>
          <cell r="P216">
            <v>219953</v>
          </cell>
          <cell r="Q216">
            <v>225340</v>
          </cell>
          <cell r="R216">
            <v>230785</v>
          </cell>
          <cell r="S216">
            <v>236295</v>
          </cell>
          <cell r="T216">
            <v>241871</v>
          </cell>
          <cell r="U216">
            <v>247485</v>
          </cell>
          <cell r="V216">
            <v>253142</v>
          </cell>
          <cell r="W216">
            <v>258850</v>
          </cell>
          <cell r="X216">
            <v>264603</v>
          </cell>
          <cell r="Y216">
            <v>270402</v>
          </cell>
        </row>
        <row r="217">
          <cell r="B217" t="str">
            <v>VE</v>
          </cell>
          <cell r="C217" t="str">
            <v>VEN</v>
          </cell>
          <cell r="D217" t="str">
            <v>Developing Country</v>
          </cell>
          <cell r="E217" t="str">
            <v>South America</v>
          </cell>
          <cell r="F217" t="str">
            <v>UMIC</v>
          </cell>
          <cell r="G217" t="str">
            <v>Non LDC</v>
          </cell>
          <cell r="H217" t="str">
            <v>Fragile</v>
          </cell>
          <cell r="I217">
            <v>24488340</v>
          </cell>
          <cell r="J217">
            <v>24948476</v>
          </cell>
          <cell r="K217">
            <v>25408700</v>
          </cell>
          <cell r="L217">
            <v>25868523</v>
          </cell>
          <cell r="M217">
            <v>26327225</v>
          </cell>
          <cell r="N217">
            <v>26784161</v>
          </cell>
          <cell r="O217">
            <v>27239168</v>
          </cell>
          <cell r="P217">
            <v>27691965</v>
          </cell>
          <cell r="Q217">
            <v>28141701</v>
          </cell>
          <cell r="R217">
            <v>28587323</v>
          </cell>
          <cell r="S217">
            <v>29028033</v>
          </cell>
          <cell r="T217">
            <v>29463291</v>
          </cell>
          <cell r="U217">
            <v>29893080</v>
          </cell>
          <cell r="V217">
            <v>30317848</v>
          </cell>
          <cell r="W217">
            <v>30738378</v>
          </cell>
          <cell r="X217">
            <v>31155134</v>
          </cell>
          <cell r="Y217">
            <v>31568179</v>
          </cell>
        </row>
        <row r="218">
          <cell r="B218" t="str">
            <v>VN</v>
          </cell>
          <cell r="C218" t="str">
            <v>VNM</v>
          </cell>
          <cell r="D218" t="str">
            <v>Developing Country</v>
          </cell>
          <cell r="E218" t="str">
            <v>East Asia</v>
          </cell>
          <cell r="F218" t="str">
            <v>LMIC</v>
          </cell>
          <cell r="G218" t="str">
            <v>Non LDC</v>
          </cell>
          <cell r="H218" t="str">
            <v>Not Fragile</v>
          </cell>
          <cell r="I218">
            <v>77630900</v>
          </cell>
          <cell r="J218">
            <v>78620500</v>
          </cell>
          <cell r="K218">
            <v>79537700</v>
          </cell>
          <cell r="L218">
            <v>80467400</v>
          </cell>
          <cell r="M218">
            <v>81436400</v>
          </cell>
          <cell r="N218">
            <v>82392100</v>
          </cell>
          <cell r="O218">
            <v>83311200</v>
          </cell>
          <cell r="P218">
            <v>84218500</v>
          </cell>
          <cell r="Q218">
            <v>85118700</v>
          </cell>
          <cell r="R218">
            <v>86025000</v>
          </cell>
          <cell r="S218">
            <v>86932500</v>
          </cell>
          <cell r="T218">
            <v>87860300</v>
          </cell>
          <cell r="U218">
            <v>88809200</v>
          </cell>
          <cell r="V218">
            <v>89759500</v>
          </cell>
          <cell r="W218">
            <v>90728900</v>
          </cell>
          <cell r="X218">
            <v>91713300</v>
          </cell>
          <cell r="Y218">
            <v>92701100</v>
          </cell>
        </row>
        <row r="219">
          <cell r="B219" t="str">
            <v>VI</v>
          </cell>
          <cell r="C219" t="str">
            <v>VIR</v>
          </cell>
          <cell r="D219" t="str">
            <v>Not Developing</v>
          </cell>
          <cell r="E219" t="str">
            <v>North Central America</v>
          </cell>
          <cell r="F219" t="str">
            <v>HIC</v>
          </cell>
          <cell r="G219" t="str">
            <v>Non LDC</v>
          </cell>
          <cell r="H219" t="str">
            <v>Not Fragile</v>
          </cell>
          <cell r="I219">
            <v>108639</v>
          </cell>
          <cell r="J219">
            <v>108386</v>
          </cell>
          <cell r="K219">
            <v>108208</v>
          </cell>
          <cell r="L219">
            <v>108085</v>
          </cell>
          <cell r="M219">
            <v>107950</v>
          </cell>
          <cell r="N219">
            <v>107863</v>
          </cell>
          <cell r="O219">
            <v>107700</v>
          </cell>
          <cell r="P219">
            <v>107423</v>
          </cell>
          <cell r="Q219">
            <v>107091</v>
          </cell>
          <cell r="R219">
            <v>106707</v>
          </cell>
          <cell r="S219">
            <v>106267</v>
          </cell>
          <cell r="T219">
            <v>105784</v>
          </cell>
          <cell r="U219">
            <v>105275</v>
          </cell>
          <cell r="V219">
            <v>104737</v>
          </cell>
          <cell r="W219">
            <v>104170</v>
          </cell>
          <cell r="X219">
            <v>103574</v>
          </cell>
          <cell r="Y219">
            <v>102951</v>
          </cell>
        </row>
        <row r="220">
          <cell r="B220" t="str">
            <v>PS</v>
          </cell>
          <cell r="C220" t="str">
            <v>PSE</v>
          </cell>
          <cell r="D220" t="str">
            <v>Developing Country</v>
          </cell>
          <cell r="E220" t="str">
            <v>Middle East</v>
          </cell>
          <cell r="F220" t="str">
            <v>LMIC</v>
          </cell>
          <cell r="G220" t="str">
            <v>Non LDC</v>
          </cell>
          <cell r="H220" t="str">
            <v>Fragile</v>
          </cell>
          <cell r="I220">
            <v>2922153</v>
          </cell>
          <cell r="J220">
            <v>2997784</v>
          </cell>
          <cell r="K220">
            <v>3075373</v>
          </cell>
          <cell r="L220">
            <v>3154969</v>
          </cell>
          <cell r="M220">
            <v>3236626</v>
          </cell>
          <cell r="N220">
            <v>3320396</v>
          </cell>
          <cell r="O220">
            <v>3406334</v>
          </cell>
          <cell r="P220">
            <v>3494496</v>
          </cell>
          <cell r="Q220">
            <v>3596688</v>
          </cell>
          <cell r="R220">
            <v>3702218</v>
          </cell>
          <cell r="S220">
            <v>3811102</v>
          </cell>
          <cell r="T220">
            <v>3927051</v>
          </cell>
          <cell r="U220">
            <v>4046901</v>
          </cell>
          <cell r="V220">
            <v>4169506</v>
          </cell>
          <cell r="W220">
            <v>4294682</v>
          </cell>
          <cell r="X220">
            <v>4422143</v>
          </cell>
          <cell r="Y220">
            <v>4551566</v>
          </cell>
        </row>
        <row r="221">
          <cell r="B221" t="str">
            <v>YE</v>
          </cell>
          <cell r="C221" t="str">
            <v>YEM</v>
          </cell>
          <cell r="D221" t="str">
            <v>Developing Country</v>
          </cell>
          <cell r="E221" t="str">
            <v>Middle East</v>
          </cell>
          <cell r="F221" t="str">
            <v>LMIC</v>
          </cell>
          <cell r="G221" t="str">
            <v>LDC</v>
          </cell>
          <cell r="H221" t="str">
            <v>Extremely fragile</v>
          </cell>
          <cell r="I221">
            <v>17874725</v>
          </cell>
          <cell r="J221">
            <v>18390135</v>
          </cell>
          <cell r="K221">
            <v>18919179</v>
          </cell>
          <cell r="L221">
            <v>19462086</v>
          </cell>
          <cell r="M221">
            <v>20017068</v>
          </cell>
          <cell r="N221">
            <v>20582927</v>
          </cell>
          <cell r="O221">
            <v>21160534</v>
          </cell>
          <cell r="P221">
            <v>21751605</v>
          </cell>
          <cell r="Q221">
            <v>22356391</v>
          </cell>
          <cell r="R221">
            <v>22974929</v>
          </cell>
          <cell r="S221">
            <v>23606779</v>
          </cell>
          <cell r="T221">
            <v>24252206</v>
          </cell>
          <cell r="U221">
            <v>24909969</v>
          </cell>
          <cell r="V221">
            <v>25576322</v>
          </cell>
          <cell r="W221">
            <v>26246327</v>
          </cell>
          <cell r="X221">
            <v>26916207</v>
          </cell>
          <cell r="Y221">
            <v>27584213</v>
          </cell>
        </row>
        <row r="222">
          <cell r="B222" t="str">
            <v>ZM</v>
          </cell>
          <cell r="C222" t="str">
            <v>ZMB</v>
          </cell>
          <cell r="D222" t="str">
            <v>Developing Country</v>
          </cell>
          <cell r="E222" t="str">
            <v>South of Sahara</v>
          </cell>
          <cell r="F222" t="str">
            <v>LMIC</v>
          </cell>
          <cell r="G222" t="str">
            <v>LDC</v>
          </cell>
          <cell r="H222" t="str">
            <v>Fragile</v>
          </cell>
          <cell r="I222">
            <v>10531221</v>
          </cell>
          <cell r="J222">
            <v>10824125</v>
          </cell>
          <cell r="K222">
            <v>11120409</v>
          </cell>
          <cell r="L222">
            <v>11421984</v>
          </cell>
          <cell r="M222">
            <v>11731746</v>
          </cell>
          <cell r="N222">
            <v>12052156</v>
          </cell>
          <cell r="O222">
            <v>12383446</v>
          </cell>
          <cell r="P222">
            <v>12725974</v>
          </cell>
          <cell r="Q222">
            <v>13082517</v>
          </cell>
          <cell r="R222">
            <v>13456417</v>
          </cell>
          <cell r="S222">
            <v>13850033</v>
          </cell>
          <cell r="T222">
            <v>14264756</v>
          </cell>
          <cell r="U222">
            <v>14699937</v>
          </cell>
          <cell r="V222">
            <v>15153210</v>
          </cell>
          <cell r="W222">
            <v>15620974</v>
          </cell>
          <cell r="X222">
            <v>16100587</v>
          </cell>
          <cell r="Y222">
            <v>16591390</v>
          </cell>
        </row>
        <row r="223">
          <cell r="B223" t="str">
            <v>ZW</v>
          </cell>
          <cell r="C223" t="str">
            <v>ZWE</v>
          </cell>
          <cell r="D223" t="str">
            <v>Developing Country</v>
          </cell>
          <cell r="E223" t="str">
            <v>South of Sahara</v>
          </cell>
          <cell r="F223" t="str">
            <v>LIC</v>
          </cell>
          <cell r="G223" t="str">
            <v>Non LDC</v>
          </cell>
          <cell r="H223" t="str">
            <v>Fragile</v>
          </cell>
          <cell r="I223">
            <v>12222251</v>
          </cell>
          <cell r="J223">
            <v>12366165</v>
          </cell>
          <cell r="K223">
            <v>12500525</v>
          </cell>
          <cell r="L223">
            <v>12633897</v>
          </cell>
          <cell r="M223">
            <v>12777511</v>
          </cell>
          <cell r="N223">
            <v>12940032</v>
          </cell>
          <cell r="O223">
            <v>13124267</v>
          </cell>
          <cell r="P223">
            <v>13329909</v>
          </cell>
          <cell r="Q223">
            <v>13558469</v>
          </cell>
          <cell r="R223">
            <v>13810599</v>
          </cell>
          <cell r="S223">
            <v>14086317</v>
          </cell>
          <cell r="T223">
            <v>14386649</v>
          </cell>
          <cell r="U223">
            <v>14710826</v>
          </cell>
          <cell r="V223">
            <v>15054506</v>
          </cell>
          <cell r="W223">
            <v>15411675</v>
          </cell>
          <cell r="X223">
            <v>15777451</v>
          </cell>
          <cell r="Y223">
            <v>16150362</v>
          </cell>
        </row>
        <row r="224">
          <cell r="B224" t="e">
            <v>#N/A</v>
          </cell>
          <cell r="C224" t="str">
            <v>ARB</v>
          </cell>
          <cell r="D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  <cell r="I224">
            <v>283832016</v>
          </cell>
          <cell r="J224">
            <v>289850357</v>
          </cell>
          <cell r="K224">
            <v>296026575</v>
          </cell>
          <cell r="L224">
            <v>302434519</v>
          </cell>
          <cell r="M224">
            <v>309162029</v>
          </cell>
          <cell r="N224">
            <v>316264728</v>
          </cell>
          <cell r="O224">
            <v>323773264</v>
          </cell>
          <cell r="P224">
            <v>331653797</v>
          </cell>
          <cell r="Q224">
            <v>339825483</v>
          </cell>
          <cell r="R224">
            <v>348145094</v>
          </cell>
          <cell r="S224">
            <v>356508908</v>
          </cell>
          <cell r="T224">
            <v>364895878</v>
          </cell>
          <cell r="U224">
            <v>373306993</v>
          </cell>
          <cell r="V224">
            <v>381702086</v>
          </cell>
          <cell r="W224">
            <v>390043028</v>
          </cell>
          <cell r="X224">
            <v>398304960</v>
          </cell>
          <cell r="Y224">
            <v>406452690</v>
          </cell>
        </row>
        <row r="225">
          <cell r="B225" t="e">
            <v>#N/A</v>
          </cell>
          <cell r="C225" t="str">
            <v>CSS</v>
          </cell>
          <cell r="D225" t="e">
            <v>#N/A</v>
          </cell>
          <cell r="E225" t="e">
            <v>#N/A</v>
          </cell>
          <cell r="F225" t="e">
            <v>#N/A</v>
          </cell>
          <cell r="G225" t="e">
            <v>#N/A</v>
          </cell>
          <cell r="H225" t="e">
            <v>#N/A</v>
          </cell>
          <cell r="I225">
            <v>6530691</v>
          </cell>
          <cell r="J225">
            <v>6577216</v>
          </cell>
          <cell r="K225">
            <v>6623792</v>
          </cell>
          <cell r="L225">
            <v>6670276</v>
          </cell>
          <cell r="M225">
            <v>6716373</v>
          </cell>
          <cell r="N225">
            <v>6761932</v>
          </cell>
          <cell r="O225">
            <v>6806838</v>
          </cell>
          <cell r="P225">
            <v>6851221</v>
          </cell>
          <cell r="Q225">
            <v>6895315</v>
          </cell>
          <cell r="R225">
            <v>6939534</v>
          </cell>
          <cell r="S225">
            <v>6984096</v>
          </cell>
          <cell r="T225">
            <v>7029022</v>
          </cell>
          <cell r="U225">
            <v>7074129</v>
          </cell>
          <cell r="V225">
            <v>7118888</v>
          </cell>
          <cell r="W225">
            <v>7162679</v>
          </cell>
          <cell r="X225">
            <v>7204948</v>
          </cell>
          <cell r="Y225">
            <v>7245472</v>
          </cell>
        </row>
        <row r="226">
          <cell r="B226" t="e">
            <v>#N/A</v>
          </cell>
          <cell r="C226" t="str">
            <v>CEB</v>
          </cell>
          <cell r="D226" t="e">
            <v>#N/A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  <cell r="I226">
            <v>108405522</v>
          </cell>
          <cell r="J226">
            <v>107800399</v>
          </cell>
          <cell r="K226">
            <v>107097577</v>
          </cell>
          <cell r="L226">
            <v>106760768</v>
          </cell>
          <cell r="M226">
            <v>106466116</v>
          </cell>
          <cell r="N226">
            <v>106173766</v>
          </cell>
          <cell r="O226">
            <v>105901322</v>
          </cell>
          <cell r="P226">
            <v>105504531</v>
          </cell>
          <cell r="Q226">
            <v>105126686</v>
          </cell>
          <cell r="R226">
            <v>104924372</v>
          </cell>
          <cell r="S226">
            <v>104543801</v>
          </cell>
          <cell r="T226">
            <v>104174038</v>
          </cell>
          <cell r="U226">
            <v>103935318</v>
          </cell>
          <cell r="V226">
            <v>103713726</v>
          </cell>
          <cell r="W226">
            <v>103496179</v>
          </cell>
          <cell r="X226">
            <v>103257751</v>
          </cell>
          <cell r="Y226">
            <v>102974082</v>
          </cell>
        </row>
        <row r="227">
          <cell r="B227" t="e">
            <v>#N/A</v>
          </cell>
          <cell r="C227" t="str">
            <v>EAR</v>
          </cell>
          <cell r="D227" t="e">
            <v>#N/A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  <cell r="I227">
            <v>2473774746</v>
          </cell>
          <cell r="J227">
            <v>2517286127</v>
          </cell>
          <cell r="K227">
            <v>2560644470.8828726</v>
          </cell>
          <cell r="L227">
            <v>2603838624.8989267</v>
          </cell>
          <cell r="M227">
            <v>2647027405.9913721</v>
          </cell>
          <cell r="N227">
            <v>2690316623.2439656</v>
          </cell>
          <cell r="O227">
            <v>2733734510.4849863</v>
          </cell>
          <cell r="P227">
            <v>2777285768.9909286</v>
          </cell>
          <cell r="Q227">
            <v>2820959886.2955341</v>
          </cell>
          <cell r="R227">
            <v>2864730145.1102009</v>
          </cell>
          <cell r="S227">
            <v>2908808244.3622279</v>
          </cell>
          <cell r="T227">
            <v>2952873719.3578157</v>
          </cell>
          <cell r="U227">
            <v>2996573424.0772333</v>
          </cell>
          <cell r="V227">
            <v>3040240927.6100821</v>
          </cell>
          <cell r="W227">
            <v>3083836359.739162</v>
          </cell>
          <cell r="X227">
            <v>3127290268.6820292</v>
          </cell>
          <cell r="Y227">
            <v>3170542188</v>
          </cell>
        </row>
        <row r="228">
          <cell r="B228" t="e">
            <v>#N/A</v>
          </cell>
          <cell r="C228" t="str">
            <v>EAS</v>
          </cell>
          <cell r="D228" t="e">
            <v>#N/A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  <cell r="I228">
            <v>2044496088</v>
          </cell>
          <cell r="J228">
            <v>2063002418</v>
          </cell>
          <cell r="K228">
            <v>2080534724</v>
          </cell>
          <cell r="L228">
            <v>2097265008</v>
          </cell>
          <cell r="M228">
            <v>2113465324</v>
          </cell>
          <cell r="N228">
            <v>2129445086</v>
          </cell>
          <cell r="O228">
            <v>2145245494</v>
          </cell>
          <cell r="P228">
            <v>2160431752</v>
          </cell>
          <cell r="Q228">
            <v>2175832008</v>
          </cell>
          <cell r="R228">
            <v>2190811045</v>
          </cell>
          <cell r="S228">
            <v>2205614879</v>
          </cell>
          <cell r="T228">
            <v>2220357890</v>
          </cell>
          <cell r="U228">
            <v>2235430359</v>
          </cell>
          <cell r="V228">
            <v>2250552199</v>
          </cell>
          <cell r="W228">
            <v>2265898057</v>
          </cell>
          <cell r="X228">
            <v>2281203360</v>
          </cell>
          <cell r="Y228">
            <v>2296786207</v>
          </cell>
        </row>
        <row r="229">
          <cell r="B229" t="e">
            <v>#N/A</v>
          </cell>
          <cell r="C229" t="str">
            <v>EAP</v>
          </cell>
          <cell r="D229" t="e">
            <v>#N/A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  <cell r="I229">
            <v>1813301554</v>
          </cell>
          <cell r="J229">
            <v>1830514334</v>
          </cell>
          <cell r="K229">
            <v>1846954095</v>
          </cell>
          <cell r="L229">
            <v>1862791918</v>
          </cell>
          <cell r="M229">
            <v>1878255588</v>
          </cell>
          <cell r="N229">
            <v>1893574455</v>
          </cell>
          <cell r="O229">
            <v>1908392032</v>
          </cell>
          <cell r="P229">
            <v>1922657606</v>
          </cell>
          <cell r="Q229">
            <v>1936774935</v>
          </cell>
          <cell r="R229">
            <v>1950768124</v>
          </cell>
          <cell r="S229">
            <v>1964691596</v>
          </cell>
          <cell r="T229">
            <v>1978727582</v>
          </cell>
          <cell r="U229">
            <v>1993008684</v>
          </cell>
          <cell r="V229">
            <v>2007434775</v>
          </cell>
          <cell r="W229">
            <v>2022021082</v>
          </cell>
          <cell r="X229">
            <v>2036552598</v>
          </cell>
          <cell r="Y229">
            <v>2051431154</v>
          </cell>
        </row>
        <row r="230">
          <cell r="B230" t="e">
            <v>#N/A</v>
          </cell>
          <cell r="C230" t="str">
            <v>TEA</v>
          </cell>
          <cell r="D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  <cell r="I230">
            <v>1790334133</v>
          </cell>
          <cell r="J230">
            <v>1807343753</v>
          </cell>
          <cell r="K230">
            <v>1823578257</v>
          </cell>
          <cell r="L230">
            <v>1839213961</v>
          </cell>
          <cell r="M230">
            <v>1854486630</v>
          </cell>
          <cell r="N230">
            <v>1869631076</v>
          </cell>
          <cell r="O230">
            <v>1884292297</v>
          </cell>
          <cell r="P230">
            <v>1898416530</v>
          </cell>
          <cell r="Q230">
            <v>1912402987</v>
          </cell>
          <cell r="R230">
            <v>1926269218</v>
          </cell>
          <cell r="S230">
            <v>1940064830</v>
          </cell>
          <cell r="T230">
            <v>1953970563</v>
          </cell>
          <cell r="U230">
            <v>1968120178</v>
          </cell>
          <cell r="V230">
            <v>1982414412</v>
          </cell>
          <cell r="W230">
            <v>1996870376</v>
          </cell>
          <cell r="X230">
            <v>2011274432</v>
          </cell>
          <cell r="Y230">
            <v>2026028438</v>
          </cell>
        </row>
        <row r="231">
          <cell r="B231" t="e">
            <v>#N/A</v>
          </cell>
          <cell r="C231" t="str">
            <v>EMU</v>
          </cell>
          <cell r="D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  <cell r="I231">
            <v>321310785</v>
          </cell>
          <cell r="J231">
            <v>322547881</v>
          </cell>
          <cell r="K231">
            <v>324125338</v>
          </cell>
          <cell r="L231">
            <v>325885962</v>
          </cell>
          <cell r="M231">
            <v>327682509</v>
          </cell>
          <cell r="N231">
            <v>329380418</v>
          </cell>
          <cell r="O231">
            <v>330922786</v>
          </cell>
          <cell r="P231">
            <v>332645168</v>
          </cell>
          <cell r="Q231">
            <v>334274731</v>
          </cell>
          <cell r="R231">
            <v>335360887</v>
          </cell>
          <cell r="S231">
            <v>336151479</v>
          </cell>
          <cell r="T231">
            <v>335425831</v>
          </cell>
          <cell r="U231">
            <v>336167296</v>
          </cell>
          <cell r="V231">
            <v>337296873</v>
          </cell>
          <cell r="W231">
            <v>338429646</v>
          </cell>
          <cell r="X231">
            <v>339519210</v>
          </cell>
          <cell r="Y231">
            <v>340894606</v>
          </cell>
        </row>
        <row r="232">
          <cell r="B232" t="e">
            <v>#N/A</v>
          </cell>
          <cell r="C232" t="str">
            <v>ECS</v>
          </cell>
          <cell r="D232" t="e">
            <v>#N/A</v>
          </cell>
          <cell r="E232" t="e">
            <v>#N/A</v>
          </cell>
          <cell r="F232" t="e">
            <v>#N/A</v>
          </cell>
          <cell r="G232" t="e">
            <v>#N/A</v>
          </cell>
          <cell r="H232" t="e">
            <v>#N/A</v>
          </cell>
          <cell r="I232">
            <v>862304084</v>
          </cell>
          <cell r="J232">
            <v>863615633</v>
          </cell>
          <cell r="K232">
            <v>865196877</v>
          </cell>
          <cell r="L232">
            <v>867457662</v>
          </cell>
          <cell r="M232">
            <v>870030758</v>
          </cell>
          <cell r="N232">
            <v>872661621</v>
          </cell>
          <cell r="O232">
            <v>875343230</v>
          </cell>
          <cell r="P232">
            <v>878465992</v>
          </cell>
          <cell r="Q232">
            <v>881965816</v>
          </cell>
          <cell r="R232">
            <v>885591693</v>
          </cell>
          <cell r="S232">
            <v>889016221</v>
          </cell>
          <cell r="T232">
            <v>891094964</v>
          </cell>
          <cell r="U232">
            <v>894666669</v>
          </cell>
          <cell r="V232">
            <v>898855113</v>
          </cell>
          <cell r="W232">
            <v>903094668</v>
          </cell>
          <cell r="X232">
            <v>907424836</v>
          </cell>
          <cell r="Y232">
            <v>911995305</v>
          </cell>
        </row>
        <row r="233">
          <cell r="B233" t="e">
            <v>#N/A</v>
          </cell>
          <cell r="C233" t="str">
            <v>ECA</v>
          </cell>
          <cell r="D233" t="e">
            <v>#N/A</v>
          </cell>
          <cell r="E233" t="e">
            <v>#N/A</v>
          </cell>
          <cell r="F233" t="e">
            <v>#N/A</v>
          </cell>
          <cell r="G233" t="e">
            <v>#N/A</v>
          </cell>
          <cell r="H233" t="e">
            <v>#N/A</v>
          </cell>
          <cell r="I233">
            <v>397083969</v>
          </cell>
          <cell r="J233">
            <v>396886165</v>
          </cell>
          <cell r="K233">
            <v>396574307</v>
          </cell>
          <cell r="L233">
            <v>396720391</v>
          </cell>
          <cell r="M233">
            <v>397064999</v>
          </cell>
          <cell r="N233">
            <v>397469492</v>
          </cell>
          <cell r="O233">
            <v>398011334</v>
          </cell>
          <cell r="P233">
            <v>398693705</v>
          </cell>
          <cell r="Q233">
            <v>399739094</v>
          </cell>
          <cell r="R233">
            <v>401472949</v>
          </cell>
          <cell r="S233">
            <v>403470694</v>
          </cell>
          <cell r="T233">
            <v>405521953</v>
          </cell>
          <cell r="U233">
            <v>407706585</v>
          </cell>
          <cell r="V233">
            <v>410126644</v>
          </cell>
          <cell r="W233">
            <v>412510951</v>
          </cell>
          <cell r="X233">
            <v>414975737</v>
          </cell>
          <cell r="Y233">
            <v>417424643</v>
          </cell>
        </row>
        <row r="234">
          <cell r="B234" t="e">
            <v>#N/A</v>
          </cell>
          <cell r="C234" t="str">
            <v>TEC</v>
          </cell>
          <cell r="D234" t="e">
            <v>#N/A</v>
          </cell>
          <cell r="E234" t="e">
            <v>#N/A</v>
          </cell>
          <cell r="F234" t="e">
            <v>#N/A</v>
          </cell>
          <cell r="G234" t="e">
            <v>#N/A</v>
          </cell>
          <cell r="H234" t="e">
            <v>#N/A</v>
          </cell>
          <cell r="I234">
            <v>435342598</v>
          </cell>
          <cell r="J234">
            <v>435134241</v>
          </cell>
          <cell r="K234">
            <v>434804671</v>
          </cell>
          <cell r="L234">
            <v>434924961</v>
          </cell>
          <cell r="M234">
            <v>435247221</v>
          </cell>
          <cell r="N234">
            <v>435634937</v>
          </cell>
          <cell r="O234">
            <v>436152601</v>
          </cell>
          <cell r="P234">
            <v>436814265</v>
          </cell>
          <cell r="Q234">
            <v>437864853</v>
          </cell>
          <cell r="R234">
            <v>439624552</v>
          </cell>
          <cell r="S234">
            <v>441513488</v>
          </cell>
          <cell r="T234">
            <v>443585208</v>
          </cell>
          <cell r="U234">
            <v>445769749</v>
          </cell>
          <cell r="V234">
            <v>448166840</v>
          </cell>
          <cell r="W234">
            <v>450522686</v>
          </cell>
          <cell r="X234">
            <v>452962149</v>
          </cell>
          <cell r="Y234">
            <v>455372659</v>
          </cell>
        </row>
        <row r="235">
          <cell r="B235" t="e">
            <v>#N/A</v>
          </cell>
          <cell r="C235" t="str">
            <v>EUU</v>
          </cell>
          <cell r="D235" t="e">
            <v>#N/A</v>
          </cell>
          <cell r="E235" t="e">
            <v>#N/A</v>
          </cell>
          <cell r="F235" t="e">
            <v>#N/A</v>
          </cell>
          <cell r="G235" t="e">
            <v>#N/A</v>
          </cell>
          <cell r="H235" t="e">
            <v>#N/A</v>
          </cell>
          <cell r="I235">
            <v>488178830</v>
          </cell>
          <cell r="J235">
            <v>489155666</v>
          </cell>
          <cell r="K235">
            <v>490390251</v>
          </cell>
          <cell r="L235">
            <v>492200115</v>
          </cell>
          <cell r="M235">
            <v>494162545</v>
          </cell>
          <cell r="N235">
            <v>496115011</v>
          </cell>
          <cell r="O235">
            <v>497973707</v>
          </cell>
          <cell r="P235">
            <v>499916649</v>
          </cell>
          <cell r="Q235">
            <v>501808478</v>
          </cell>
          <cell r="R235">
            <v>503317964</v>
          </cell>
          <cell r="S235">
            <v>504421131</v>
          </cell>
          <cell r="T235">
            <v>504012082</v>
          </cell>
          <cell r="U235">
            <v>505104334</v>
          </cell>
          <cell r="V235">
            <v>506592457</v>
          </cell>
          <cell r="W235">
            <v>508157247</v>
          </cell>
          <cell r="X235">
            <v>509703315</v>
          </cell>
          <cell r="Y235">
            <v>511497415</v>
          </cell>
        </row>
        <row r="236">
          <cell r="B236" t="e">
            <v>#N/A</v>
          </cell>
          <cell r="C236" t="str">
            <v>FCS</v>
          </cell>
          <cell r="D236" t="e">
            <v>#N/A</v>
          </cell>
          <cell r="E236" t="e">
            <v>#N/A</v>
          </cell>
          <cell r="F236" t="e">
            <v>#N/A</v>
          </cell>
          <cell r="G236" t="e">
            <v>#N/A</v>
          </cell>
          <cell r="H236" t="e">
            <v>#N/A</v>
          </cell>
          <cell r="I236">
            <v>341295147</v>
          </cell>
          <cell r="J236">
            <v>350015363</v>
          </cell>
          <cell r="K236">
            <v>359110192</v>
          </cell>
          <cell r="L236">
            <v>368514375</v>
          </cell>
          <cell r="M236">
            <v>378123879</v>
          </cell>
          <cell r="N236">
            <v>387862311</v>
          </cell>
          <cell r="O236">
            <v>397732436</v>
          </cell>
          <cell r="P236">
            <v>407747286</v>
          </cell>
          <cell r="Q236">
            <v>417919663</v>
          </cell>
          <cell r="R236">
            <v>428246870</v>
          </cell>
          <cell r="S236">
            <v>438737943</v>
          </cell>
          <cell r="T236">
            <v>449398455</v>
          </cell>
          <cell r="U236">
            <v>460228236</v>
          </cell>
          <cell r="V236">
            <v>471253115</v>
          </cell>
          <cell r="W236">
            <v>482474449</v>
          </cell>
          <cell r="X236">
            <v>493919601</v>
          </cell>
          <cell r="Y236">
            <v>505635987</v>
          </cell>
        </row>
        <row r="237">
          <cell r="B237" t="e">
            <v>#N/A</v>
          </cell>
          <cell r="C237" t="str">
            <v>HPC</v>
          </cell>
          <cell r="D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  <cell r="I237">
            <v>474935556</v>
          </cell>
          <cell r="J237">
            <v>488553040</v>
          </cell>
          <cell r="K237">
            <v>502710676</v>
          </cell>
          <cell r="L237">
            <v>517352559</v>
          </cell>
          <cell r="M237">
            <v>532385197</v>
          </cell>
          <cell r="N237">
            <v>547744433</v>
          </cell>
          <cell r="O237">
            <v>563415107</v>
          </cell>
          <cell r="P237">
            <v>579434057</v>
          </cell>
          <cell r="Q237">
            <v>595849807</v>
          </cell>
          <cell r="R237">
            <v>612731524</v>
          </cell>
          <cell r="S237">
            <v>630127436</v>
          </cell>
          <cell r="T237">
            <v>648053253</v>
          </cell>
          <cell r="U237">
            <v>666488623</v>
          </cell>
          <cell r="V237">
            <v>685401960</v>
          </cell>
          <cell r="W237">
            <v>704745420</v>
          </cell>
          <cell r="X237">
            <v>724482652</v>
          </cell>
          <cell r="Y237">
            <v>744602976</v>
          </cell>
        </row>
        <row r="238">
          <cell r="B238" t="e">
            <v>#N/A</v>
          </cell>
          <cell r="C238" t="str">
            <v>HIC</v>
          </cell>
          <cell r="D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  <cell r="I238">
            <v>1070496404</v>
          </cell>
          <cell r="J238">
            <v>1077634323</v>
          </cell>
          <cell r="K238">
            <v>1084822379</v>
          </cell>
          <cell r="L238">
            <v>1091996228</v>
          </cell>
          <cell r="M238">
            <v>1099536199</v>
          </cell>
          <cell r="N238">
            <v>1107240168</v>
          </cell>
          <cell r="O238">
            <v>1115520890</v>
          </cell>
          <cell r="P238">
            <v>1124299890</v>
          </cell>
          <cell r="Q238">
            <v>1133634254</v>
          </cell>
          <cell r="R238">
            <v>1141985286</v>
          </cell>
          <cell r="S238">
            <v>1149511694</v>
          </cell>
          <cell r="T238">
            <v>1154998991</v>
          </cell>
          <cell r="U238">
            <v>1161900127</v>
          </cell>
          <cell r="V238">
            <v>1168843771</v>
          </cell>
          <cell r="W238">
            <v>1175966521</v>
          </cell>
          <cell r="X238">
            <v>1182929820</v>
          </cell>
          <cell r="Y238">
            <v>1190029421</v>
          </cell>
        </row>
        <row r="239">
          <cell r="B239" t="e">
            <v>#N/A</v>
          </cell>
          <cell r="C239" t="str">
            <v>IBD</v>
          </cell>
          <cell r="D239" t="e">
            <v>#N/A</v>
          </cell>
          <cell r="E239" t="e">
            <v>#N/A</v>
          </cell>
          <cell r="F239" t="e">
            <v>#N/A</v>
          </cell>
          <cell r="G239" t="e">
            <v>#N/A</v>
          </cell>
          <cell r="H239" t="e">
            <v>#N/A</v>
          </cell>
          <cell r="I239">
            <v>3982443142</v>
          </cell>
          <cell r="J239">
            <v>4028377292</v>
          </cell>
          <cell r="K239">
            <v>4073362379.8828726</v>
          </cell>
          <cell r="L239">
            <v>4118095710.8989267</v>
          </cell>
          <cell r="M239">
            <v>4162639288.9913726</v>
          </cell>
          <cell r="N239">
            <v>4207162999.2439656</v>
          </cell>
          <cell r="O239">
            <v>4251352513.4849868</v>
          </cell>
          <cell r="P239">
            <v>4295109673.9909286</v>
          </cell>
          <cell r="Q239">
            <v>4339073871.2955341</v>
          </cell>
          <cell r="R239">
            <v>4383580939.1102009</v>
          </cell>
          <cell r="S239">
            <v>4427798045.3622274</v>
          </cell>
          <cell r="T239">
            <v>4472295862.3578157</v>
          </cell>
          <cell r="U239">
            <v>4517416870.0772333</v>
          </cell>
          <cell r="V239">
            <v>4562691124.6100826</v>
          </cell>
          <cell r="W239">
            <v>4607807730.7391624</v>
          </cell>
          <cell r="X239">
            <v>4652578286.6820297</v>
          </cell>
          <cell r="Y239">
            <v>4697247117</v>
          </cell>
        </row>
        <row r="240">
          <cell r="B240" t="e">
            <v>#N/A</v>
          </cell>
          <cell r="C240" t="str">
            <v>IBT</v>
          </cell>
          <cell r="D240" t="e">
            <v>#N/A</v>
          </cell>
          <cell r="E240" t="e">
            <v>#N/A</v>
          </cell>
          <cell r="F240" t="e">
            <v>#N/A</v>
          </cell>
          <cell r="G240" t="e">
            <v>#N/A</v>
          </cell>
          <cell r="H240" t="e">
            <v>#N/A</v>
          </cell>
          <cell r="I240">
            <v>5068859280</v>
          </cell>
          <cell r="J240">
            <v>5141153664</v>
          </cell>
          <cell r="K240">
            <v>5213009068.8828726</v>
          </cell>
          <cell r="L240">
            <v>5285116715.8989267</v>
          </cell>
          <cell r="M240">
            <v>5357527607.9913721</v>
          </cell>
          <cell r="N240">
            <v>5430388379.2439651</v>
          </cell>
          <cell r="O240">
            <v>5503417422.4849863</v>
          </cell>
          <cell r="P240">
            <v>5576571342.9909286</v>
          </cell>
          <cell r="Q240">
            <v>5650516692.2955341</v>
          </cell>
          <cell r="R240">
            <v>5725606720.1102009</v>
          </cell>
          <cell r="S240">
            <v>5801348625.3622284</v>
          </cell>
          <cell r="T240">
            <v>5877978113.3578157</v>
          </cell>
          <cell r="U240">
            <v>5955531931.0772333</v>
          </cell>
          <cell r="V240">
            <v>6033914680.6100826</v>
          </cell>
          <cell r="W240">
            <v>6112778044.7391624</v>
          </cell>
          <cell r="X240">
            <v>6191917217.6820297</v>
          </cell>
          <cell r="Y240">
            <v>6271593092</v>
          </cell>
        </row>
        <row r="241">
          <cell r="B241" t="e">
            <v>#N/A</v>
          </cell>
          <cell r="C241" t="str">
            <v>IDB</v>
          </cell>
          <cell r="D241" t="e">
            <v>#N/A</v>
          </cell>
          <cell r="E241" t="e">
            <v>#N/A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361050467</v>
          </cell>
          <cell r="J241">
            <v>369246309</v>
          </cell>
          <cell r="K241">
            <v>377544104</v>
          </cell>
          <cell r="L241">
            <v>385980348</v>
          </cell>
          <cell r="M241">
            <v>394625729</v>
          </cell>
          <cell r="N241">
            <v>403526930</v>
          </cell>
          <cell r="O241">
            <v>412705870</v>
          </cell>
          <cell r="P241">
            <v>422204235</v>
          </cell>
          <cell r="Q241">
            <v>432032769</v>
          </cell>
          <cell r="R241">
            <v>442179341</v>
          </cell>
          <cell r="S241">
            <v>452947421</v>
          </cell>
          <cell r="T241">
            <v>463997812</v>
          </cell>
          <cell r="U241">
            <v>474993526</v>
          </cell>
          <cell r="V241">
            <v>486261860</v>
          </cell>
          <cell r="W241">
            <v>497751634</v>
          </cell>
          <cell r="X241">
            <v>509396383</v>
          </cell>
          <cell r="Y241">
            <v>521159393</v>
          </cell>
        </row>
        <row r="242">
          <cell r="B242" t="e">
            <v>#N/A</v>
          </cell>
          <cell r="C242" t="str">
            <v>IDX</v>
          </cell>
          <cell r="D242" t="e">
            <v>#N/A</v>
          </cell>
          <cell r="E242" t="e">
            <v>#N/A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725365671</v>
          </cell>
          <cell r="J242">
            <v>743530063</v>
          </cell>
          <cell r="K242">
            <v>762102585</v>
          </cell>
          <cell r="L242">
            <v>781040657</v>
          </cell>
          <cell r="M242">
            <v>800262590</v>
          </cell>
          <cell r="N242">
            <v>819698450</v>
          </cell>
          <cell r="O242">
            <v>839359039</v>
          </cell>
          <cell r="P242">
            <v>859257434</v>
          </cell>
          <cell r="Q242">
            <v>879410052</v>
          </cell>
          <cell r="R242">
            <v>899846440</v>
          </cell>
          <cell r="S242">
            <v>920603159</v>
          </cell>
          <cell r="T242">
            <v>941684439</v>
          </cell>
          <cell r="U242">
            <v>963121535</v>
          </cell>
          <cell r="V242">
            <v>984961696</v>
          </cell>
          <cell r="W242">
            <v>1007218680</v>
          </cell>
          <cell r="X242">
            <v>1029942548</v>
          </cell>
          <cell r="Y242">
            <v>1053186582</v>
          </cell>
        </row>
        <row r="243">
          <cell r="B243" t="e">
            <v>#N/A</v>
          </cell>
          <cell r="C243" t="str">
            <v>IDA</v>
          </cell>
          <cell r="D243" t="e">
            <v>#N/A</v>
          </cell>
          <cell r="E243" t="e">
            <v>#N/A</v>
          </cell>
          <cell r="F243" t="e">
            <v>#N/A</v>
          </cell>
          <cell r="G243" t="e">
            <v>#N/A</v>
          </cell>
          <cell r="H243" t="e">
            <v>#N/A</v>
          </cell>
          <cell r="I243">
            <v>1086416138</v>
          </cell>
          <cell r="J243">
            <v>1112776372</v>
          </cell>
          <cell r="K243">
            <v>1139646689</v>
          </cell>
          <cell r="L243">
            <v>1167021005</v>
          </cell>
          <cell r="M243">
            <v>1194888319</v>
          </cell>
          <cell r="N243">
            <v>1223225380</v>
          </cell>
          <cell r="O243">
            <v>1252064909</v>
          </cell>
          <cell r="P243">
            <v>1281461669</v>
          </cell>
          <cell r="Q243">
            <v>1311442821</v>
          </cell>
          <cell r="R243">
            <v>1342025781</v>
          </cell>
          <cell r="S243">
            <v>1373550580</v>
          </cell>
          <cell r="T243">
            <v>1405682251</v>
          </cell>
          <cell r="U243">
            <v>1438115061</v>
          </cell>
          <cell r="V243">
            <v>1471223556</v>
          </cell>
          <cell r="W243">
            <v>1504970314</v>
          </cell>
          <cell r="X243">
            <v>1539338931</v>
          </cell>
          <cell r="Y243">
            <v>1574345975</v>
          </cell>
        </row>
        <row r="244">
          <cell r="B244" t="e">
            <v>#N/A</v>
          </cell>
          <cell r="C244" t="str">
            <v>LTE</v>
          </cell>
          <cell r="D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  <cell r="I244">
            <v>2044405728</v>
          </cell>
          <cell r="J244">
            <v>2059351100</v>
          </cell>
          <cell r="K244">
            <v>2073373008</v>
          </cell>
          <cell r="L244">
            <v>2087062173</v>
          </cell>
          <cell r="M244">
            <v>2100672286</v>
          </cell>
          <cell r="N244">
            <v>2114381754</v>
          </cell>
          <cell r="O244">
            <v>2127904635</v>
          </cell>
          <cell r="P244">
            <v>2141092280</v>
          </cell>
          <cell r="Q244">
            <v>2154444388</v>
          </cell>
          <cell r="R244">
            <v>2168123627</v>
          </cell>
          <cell r="S244">
            <v>2181250143</v>
          </cell>
          <cell r="T244">
            <v>2194503254</v>
          </cell>
          <cell r="U244">
            <v>2208049607</v>
          </cell>
          <cell r="V244">
            <v>2221689409</v>
          </cell>
          <cell r="W244">
            <v>2235382535</v>
          </cell>
          <cell r="X244">
            <v>2248927194</v>
          </cell>
          <cell r="Y244">
            <v>2262709895</v>
          </cell>
        </row>
        <row r="245">
          <cell r="B245" t="e">
            <v>#N/A</v>
          </cell>
          <cell r="C245" t="str">
            <v>LCN</v>
          </cell>
          <cell r="D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  <cell r="I245">
            <v>524829248</v>
          </cell>
          <cell r="J245">
            <v>532173135</v>
          </cell>
          <cell r="K245">
            <v>539373531</v>
          </cell>
          <cell r="L245">
            <v>546480559</v>
          </cell>
          <cell r="M245">
            <v>553565401</v>
          </cell>
          <cell r="N245">
            <v>560677294</v>
          </cell>
          <cell r="O245">
            <v>567825874</v>
          </cell>
          <cell r="P245">
            <v>574999132</v>
          </cell>
          <cell r="Q245">
            <v>582185012</v>
          </cell>
          <cell r="R245">
            <v>589352524</v>
          </cell>
          <cell r="S245">
            <v>596477846</v>
          </cell>
          <cell r="T245">
            <v>603534610</v>
          </cell>
          <cell r="U245">
            <v>610545003</v>
          </cell>
          <cell r="V245">
            <v>617492351</v>
          </cell>
          <cell r="W245">
            <v>624331830</v>
          </cell>
          <cell r="X245">
            <v>631058524</v>
          </cell>
          <cell r="Y245">
            <v>637664490</v>
          </cell>
        </row>
        <row r="246">
          <cell r="B246" t="e">
            <v>#N/A</v>
          </cell>
          <cell r="C246" t="str">
            <v>LAC</v>
          </cell>
          <cell r="D246" t="e">
            <v>#N/A</v>
          </cell>
          <cell r="E246" t="e">
            <v>#N/A</v>
          </cell>
          <cell r="F246" t="e">
            <v>#N/A</v>
          </cell>
          <cell r="G246" t="e">
            <v>#N/A</v>
          </cell>
          <cell r="H246" t="e">
            <v>#N/A</v>
          </cell>
          <cell r="I246">
            <v>499996505</v>
          </cell>
          <cell r="J246">
            <v>507131154</v>
          </cell>
          <cell r="K246">
            <v>514126613</v>
          </cell>
          <cell r="L246">
            <v>521033040</v>
          </cell>
          <cell r="M246">
            <v>527919692</v>
          </cell>
          <cell r="N246">
            <v>534836570</v>
          </cell>
          <cell r="O246">
            <v>541798268</v>
          </cell>
          <cell r="P246">
            <v>548789887</v>
          </cell>
          <cell r="Q246">
            <v>555795034</v>
          </cell>
          <cell r="R246">
            <v>562785589</v>
          </cell>
          <cell r="S246">
            <v>569737872</v>
          </cell>
          <cell r="T246">
            <v>576648286</v>
          </cell>
          <cell r="U246">
            <v>583515410</v>
          </cell>
          <cell r="V246">
            <v>590319145</v>
          </cell>
          <cell r="W246">
            <v>597035363</v>
          </cell>
          <cell r="X246">
            <v>603644865</v>
          </cell>
          <cell r="Y246">
            <v>610136397</v>
          </cell>
        </row>
        <row r="247">
          <cell r="B247" t="e">
            <v>#N/A</v>
          </cell>
          <cell r="C247" t="str">
            <v>TLA</v>
          </cell>
          <cell r="D247" t="e">
            <v>#N/A</v>
          </cell>
          <cell r="E247" t="e">
            <v>#N/A</v>
          </cell>
          <cell r="F247" t="e">
            <v>#N/A</v>
          </cell>
          <cell r="G247" t="e">
            <v>#N/A</v>
          </cell>
          <cell r="H247" t="e">
            <v>#N/A</v>
          </cell>
          <cell r="I247">
            <v>508826710</v>
          </cell>
          <cell r="J247">
            <v>516120111</v>
          </cell>
          <cell r="K247">
            <v>523270767</v>
          </cell>
          <cell r="L247">
            <v>530331985</v>
          </cell>
          <cell r="M247">
            <v>537377388</v>
          </cell>
          <cell r="N247">
            <v>544459791</v>
          </cell>
          <cell r="O247">
            <v>551595525</v>
          </cell>
          <cell r="P247">
            <v>558768052</v>
          </cell>
          <cell r="Q247">
            <v>565956228</v>
          </cell>
          <cell r="R247">
            <v>573125269</v>
          </cell>
          <cell r="S247">
            <v>580246796</v>
          </cell>
          <cell r="T247">
            <v>587315129</v>
          </cell>
          <cell r="U247">
            <v>594330743</v>
          </cell>
          <cell r="V247">
            <v>601277206</v>
          </cell>
          <cell r="W247">
            <v>608136047</v>
          </cell>
          <cell r="X247">
            <v>614891969</v>
          </cell>
          <cell r="Y247">
            <v>621534921</v>
          </cell>
        </row>
        <row r="248">
          <cell r="B248" t="e">
            <v>#N/A</v>
          </cell>
          <cell r="C248" t="str">
            <v>LDC</v>
          </cell>
          <cell r="D248" t="e">
            <v>#N/A</v>
          </cell>
          <cell r="E248" t="e">
            <v>#N/A</v>
          </cell>
          <cell r="F248" t="e">
            <v>#N/A</v>
          </cell>
          <cell r="G248" t="e">
            <v>#N/A</v>
          </cell>
          <cell r="H248" t="e">
            <v>#N/A</v>
          </cell>
          <cell r="I248">
            <v>664804763</v>
          </cell>
          <cell r="J248">
            <v>681932226</v>
          </cell>
          <cell r="K248">
            <v>699560739</v>
          </cell>
          <cell r="L248">
            <v>717572892</v>
          </cell>
          <cell r="M248">
            <v>735796583</v>
          </cell>
          <cell r="N248">
            <v>754118072</v>
          </cell>
          <cell r="O248">
            <v>772488966</v>
          </cell>
          <cell r="P248">
            <v>790978141</v>
          </cell>
          <cell r="Q248">
            <v>809730997</v>
          </cell>
          <cell r="R248">
            <v>828953320</v>
          </cell>
          <cell r="S248">
            <v>848791962</v>
          </cell>
          <cell r="T248">
            <v>869298106</v>
          </cell>
          <cell r="U248">
            <v>890423474</v>
          </cell>
          <cell r="V248">
            <v>912093996</v>
          </cell>
          <cell r="W248">
            <v>934192321</v>
          </cell>
          <cell r="X248">
            <v>956631108</v>
          </cell>
          <cell r="Y248">
            <v>979387925</v>
          </cell>
        </row>
        <row r="249">
          <cell r="B249" t="e">
            <v>#N/A</v>
          </cell>
          <cell r="C249" t="str">
            <v>LMY</v>
          </cell>
          <cell r="D249" t="e">
            <v>#N/A</v>
          </cell>
          <cell r="E249" t="e">
            <v>#N/A</v>
          </cell>
          <cell r="F249" t="e">
            <v>#N/A</v>
          </cell>
          <cell r="G249" t="e">
            <v>#N/A</v>
          </cell>
          <cell r="H249" t="e">
            <v>#N/A</v>
          </cell>
          <cell r="I249">
            <v>5047578889</v>
          </cell>
          <cell r="J249">
            <v>5120003794</v>
          </cell>
          <cell r="K249">
            <v>5192002038.8828726</v>
          </cell>
          <cell r="L249">
            <v>5264263345.8989267</v>
          </cell>
          <cell r="M249">
            <v>5336810798.9913721</v>
          </cell>
          <cell r="N249">
            <v>5409780630.2439661</v>
          </cell>
          <cell r="O249">
            <v>5482900367.4849863</v>
          </cell>
          <cell r="P249">
            <v>5556123156.9909286</v>
          </cell>
          <cell r="Q249">
            <v>5630111419.2955341</v>
          </cell>
          <cell r="R249">
            <v>5705229263.1102009</v>
          </cell>
          <cell r="S249">
            <v>5781145005.3622274</v>
          </cell>
          <cell r="T249">
            <v>5857844644.3578157</v>
          </cell>
          <cell r="U249">
            <v>5935500538.0772333</v>
          </cell>
          <cell r="V249">
            <v>6014016343.6100826</v>
          </cell>
          <cell r="W249">
            <v>6093019654.7391624</v>
          </cell>
          <cell r="X249">
            <v>6172290591.6820297</v>
          </cell>
          <cell r="Y249">
            <v>6252106157</v>
          </cell>
        </row>
        <row r="250">
          <cell r="B250" t="e">
            <v>#N/A</v>
          </cell>
          <cell r="C250" t="str">
            <v>LIC</v>
          </cell>
          <cell r="D250" t="e">
            <v>#N/A</v>
          </cell>
          <cell r="E250" t="e">
            <v>#N/A</v>
          </cell>
          <cell r="F250" t="e">
            <v>#N/A</v>
          </cell>
          <cell r="G250" t="e">
            <v>#N/A</v>
          </cell>
          <cell r="H250" t="e">
            <v>#N/A</v>
          </cell>
          <cell r="I250">
            <v>425129552</v>
          </cell>
          <cell r="J250">
            <v>436993814</v>
          </cell>
          <cell r="K250">
            <v>449310184</v>
          </cell>
          <cell r="L250">
            <v>462034389</v>
          </cell>
          <cell r="M250">
            <v>475094388</v>
          </cell>
          <cell r="N250">
            <v>488440913</v>
          </cell>
          <cell r="O250">
            <v>502059411</v>
          </cell>
          <cell r="P250">
            <v>515977457</v>
          </cell>
          <cell r="Q250">
            <v>530237548</v>
          </cell>
          <cell r="R250">
            <v>544900284</v>
          </cell>
          <cell r="S250">
            <v>560007444</v>
          </cell>
          <cell r="T250">
            <v>575572515</v>
          </cell>
          <cell r="U250">
            <v>591576162</v>
          </cell>
          <cell r="V250">
            <v>607987351</v>
          </cell>
          <cell r="W250">
            <v>624759914</v>
          </cell>
          <cell r="X250">
            <v>641858608</v>
          </cell>
          <cell r="Y250">
            <v>659272676</v>
          </cell>
        </row>
        <row r="251">
          <cell r="B251" t="e">
            <v>#N/A</v>
          </cell>
          <cell r="C251" t="str">
            <v>LMC</v>
          </cell>
          <cell r="D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  <cell r="I251">
            <v>2337778855</v>
          </cell>
          <cell r="J251">
            <v>2379053569</v>
          </cell>
          <cell r="K251">
            <v>2420369986</v>
          </cell>
          <cell r="L251">
            <v>2461865840</v>
          </cell>
          <cell r="M251">
            <v>2503542524</v>
          </cell>
          <cell r="N251">
            <v>2545319773</v>
          </cell>
          <cell r="O251">
            <v>2587214235</v>
          </cell>
          <cell r="P251">
            <v>2629277748</v>
          </cell>
          <cell r="Q251">
            <v>2671499214</v>
          </cell>
          <cell r="R251">
            <v>2713862748</v>
          </cell>
          <cell r="S251">
            <v>2756602745</v>
          </cell>
          <cell r="T251">
            <v>2799383507</v>
          </cell>
          <cell r="U251">
            <v>2841934571</v>
          </cell>
          <cell r="V251">
            <v>2884574006</v>
          </cell>
          <cell r="W251">
            <v>2927194316</v>
          </cell>
          <cell r="X251">
            <v>2970020158</v>
          </cell>
          <cell r="Y251">
            <v>3012923806</v>
          </cell>
        </row>
        <row r="252">
          <cell r="B252" t="e">
            <v>#N/A</v>
          </cell>
          <cell r="C252" t="str">
            <v>MEA</v>
          </cell>
          <cell r="D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  <cell r="I252">
            <v>317129227</v>
          </cell>
          <cell r="J252">
            <v>323196354</v>
          </cell>
          <cell r="K252">
            <v>329289435</v>
          </cell>
          <cell r="L252">
            <v>335522845</v>
          </cell>
          <cell r="M252">
            <v>342046777</v>
          </cell>
          <cell r="N252">
            <v>348956287</v>
          </cell>
          <cell r="O252">
            <v>356287693</v>
          </cell>
          <cell r="P252">
            <v>363996317</v>
          </cell>
          <cell r="Q252">
            <v>371999662</v>
          </cell>
          <cell r="R252">
            <v>380192587</v>
          </cell>
          <cell r="S252">
            <v>388376106</v>
          </cell>
          <cell r="T252">
            <v>396573248</v>
          </cell>
          <cell r="U252">
            <v>404782447</v>
          </cell>
          <cell r="V252">
            <v>412950407</v>
          </cell>
          <cell r="W252">
            <v>421022841</v>
          </cell>
          <cell r="X252">
            <v>428961724</v>
          </cell>
          <cell r="Y252">
            <v>436720722</v>
          </cell>
        </row>
        <row r="253">
          <cell r="B253" t="e">
            <v>#N/A</v>
          </cell>
          <cell r="C253" t="str">
            <v>MNA</v>
          </cell>
          <cell r="D253" t="e">
            <v>#N/A</v>
          </cell>
          <cell r="E253" t="e">
            <v>#N/A</v>
          </cell>
          <cell r="F253" t="e">
            <v>#N/A</v>
          </cell>
          <cell r="G253" t="e">
            <v>#N/A</v>
          </cell>
          <cell r="H253" t="e">
            <v>#N/A</v>
          </cell>
          <cell r="I253">
            <v>280955290</v>
          </cell>
          <cell r="J253">
            <v>286016125</v>
          </cell>
          <cell r="K253">
            <v>291051001</v>
          </cell>
          <cell r="L253">
            <v>296114536</v>
          </cell>
          <cell r="M253">
            <v>301278295</v>
          </cell>
          <cell r="N253">
            <v>306595214</v>
          </cell>
          <cell r="O253">
            <v>312079307</v>
          </cell>
          <cell r="P253">
            <v>317721161</v>
          </cell>
          <cell r="Q253">
            <v>323531149</v>
          </cell>
          <cell r="R253">
            <v>329488935</v>
          </cell>
          <cell r="S253">
            <v>335581557</v>
          </cell>
          <cell r="T253">
            <v>341822043</v>
          </cell>
          <cell r="U253">
            <v>348195697</v>
          </cell>
          <cell r="V253">
            <v>354641044</v>
          </cell>
          <cell r="W253">
            <v>361077997</v>
          </cell>
          <cell r="X253">
            <v>367449306</v>
          </cell>
          <cell r="Y253">
            <v>373719055</v>
          </cell>
        </row>
        <row r="254">
          <cell r="B254" t="e">
            <v>#N/A</v>
          </cell>
          <cell r="C254" t="str">
            <v>TMN</v>
          </cell>
          <cell r="D254" t="e">
            <v>#N/A</v>
          </cell>
          <cell r="E254" t="e">
            <v>#N/A</v>
          </cell>
          <cell r="F254" t="e">
            <v>#N/A</v>
          </cell>
          <cell r="G254" t="e">
            <v>#N/A</v>
          </cell>
          <cell r="H254" t="e">
            <v>#N/A</v>
          </cell>
          <cell r="I254">
            <v>278033137</v>
          </cell>
          <cell r="J254">
            <v>283018341</v>
          </cell>
          <cell r="K254">
            <v>287975628</v>
          </cell>
          <cell r="L254">
            <v>292959567</v>
          </cell>
          <cell r="M254">
            <v>298041669</v>
          </cell>
          <cell r="N254">
            <v>303274818</v>
          </cell>
          <cell r="O254">
            <v>308672973</v>
          </cell>
          <cell r="P254">
            <v>314226665</v>
          </cell>
          <cell r="Q254">
            <v>319934461</v>
          </cell>
          <cell r="R254">
            <v>325786717</v>
          </cell>
          <cell r="S254">
            <v>331770455</v>
          </cell>
          <cell r="T254">
            <v>337894992</v>
          </cell>
          <cell r="U254">
            <v>344148796</v>
          </cell>
          <cell r="V254">
            <v>350471538</v>
          </cell>
          <cell r="W254">
            <v>356783315</v>
          </cell>
          <cell r="X254">
            <v>363027163</v>
          </cell>
          <cell r="Y254">
            <v>369167489</v>
          </cell>
        </row>
        <row r="255">
          <cell r="B255" t="e">
            <v>#N/A</v>
          </cell>
          <cell r="C255" t="str">
            <v>MIC</v>
          </cell>
          <cell r="D255" t="e">
            <v>#N/A</v>
          </cell>
          <cell r="E255" t="e">
            <v>#N/A</v>
          </cell>
          <cell r="F255" t="e">
            <v>#N/A</v>
          </cell>
          <cell r="G255" t="e">
            <v>#N/A</v>
          </cell>
          <cell r="H255" t="e">
            <v>#N/A</v>
          </cell>
          <cell r="I255">
            <v>4622449337</v>
          </cell>
          <cell r="J255">
            <v>4683009980</v>
          </cell>
          <cell r="K255">
            <v>4742691854.8828726</v>
          </cell>
          <cell r="L255">
            <v>4802228956.8989267</v>
          </cell>
          <cell r="M255">
            <v>4861716410.9913721</v>
          </cell>
          <cell r="N255">
            <v>4921339717.2439661</v>
          </cell>
          <cell r="O255">
            <v>4980840956.4849863</v>
          </cell>
          <cell r="P255">
            <v>5040145699.9909286</v>
          </cell>
          <cell r="Q255">
            <v>5099873871.2955341</v>
          </cell>
          <cell r="R255">
            <v>5160328979.1102009</v>
          </cell>
          <cell r="S255">
            <v>5221137561.3622274</v>
          </cell>
          <cell r="T255">
            <v>5282272129.3578157</v>
          </cell>
          <cell r="U255">
            <v>5343924376.0772333</v>
          </cell>
          <cell r="V255">
            <v>5406028992.6100826</v>
          </cell>
          <cell r="W255">
            <v>5468259740.7391624</v>
          </cell>
          <cell r="X255">
            <v>5530431983.6820297</v>
          </cell>
          <cell r="Y255">
            <v>5592833481</v>
          </cell>
        </row>
        <row r="256">
          <cell r="B256" t="e">
            <v>#N/A</v>
          </cell>
          <cell r="C256" t="str">
            <v>NAC</v>
          </cell>
          <cell r="D256" t="e">
            <v>#N/A</v>
          </cell>
          <cell r="E256" t="e">
            <v>#N/A</v>
          </cell>
          <cell r="F256" t="e">
            <v>#N/A</v>
          </cell>
          <cell r="G256" t="e">
            <v>#N/A</v>
          </cell>
          <cell r="H256" t="e">
            <v>#N/A</v>
          </cell>
          <cell r="I256">
            <v>312993944</v>
          </cell>
          <cell r="J256">
            <v>316113359</v>
          </cell>
          <cell r="K256">
            <v>319050105</v>
          </cell>
          <cell r="L256">
            <v>321847258</v>
          </cell>
          <cell r="M256">
            <v>324864038</v>
          </cell>
          <cell r="N256">
            <v>327892753</v>
          </cell>
          <cell r="O256">
            <v>331014940</v>
          </cell>
          <cell r="P256">
            <v>334184023</v>
          </cell>
          <cell r="Q256">
            <v>337405012</v>
          </cell>
          <cell r="R256">
            <v>340465736</v>
          </cell>
          <cell r="S256">
            <v>343418591</v>
          </cell>
          <cell r="T256">
            <v>346070702</v>
          </cell>
          <cell r="U256">
            <v>348813722</v>
          </cell>
          <cell r="V256">
            <v>351425360</v>
          </cell>
          <cell r="W256">
            <v>354173159</v>
          </cell>
          <cell r="X256">
            <v>356810463</v>
          </cell>
          <cell r="Y256">
            <v>359479269</v>
          </cell>
        </row>
        <row r="257">
          <cell r="B257" t="e">
            <v>#N/A</v>
          </cell>
          <cell r="C257" t="str">
            <v>INX</v>
          </cell>
          <cell r="D257" t="e">
            <v>#N/A</v>
          </cell>
          <cell r="E257" t="e">
            <v>#N/A</v>
          </cell>
          <cell r="F257" t="e">
            <v>#N/A</v>
          </cell>
          <cell r="G257" t="e">
            <v>#N/A</v>
          </cell>
          <cell r="H257" t="e">
            <v>#N/A</v>
          </cell>
        </row>
        <row r="258">
          <cell r="B258" t="e">
            <v>#N/A</v>
          </cell>
          <cell r="C258" t="str">
            <v>OED</v>
          </cell>
          <cell r="D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  <cell r="I258">
            <v>1156568670</v>
          </cell>
          <cell r="J258">
            <v>1164785029</v>
          </cell>
          <cell r="K258">
            <v>1173046153</v>
          </cell>
          <cell r="L258">
            <v>1181328842</v>
          </cell>
          <cell r="M258">
            <v>1189684726</v>
          </cell>
          <cell r="N258">
            <v>1198065132</v>
          </cell>
          <cell r="O258">
            <v>1206821076</v>
          </cell>
          <cell r="P258">
            <v>1215883022</v>
          </cell>
          <cell r="Q258">
            <v>1225426692</v>
          </cell>
          <cell r="R258">
            <v>1234203233</v>
          </cell>
          <cell r="S258">
            <v>1242391523</v>
          </cell>
          <cell r="T258">
            <v>1248769315</v>
          </cell>
          <cell r="U258">
            <v>1256599264</v>
          </cell>
          <cell r="V258">
            <v>1264695223</v>
          </cell>
          <cell r="W258">
            <v>1273109967</v>
          </cell>
          <cell r="X258">
            <v>1281401703</v>
          </cell>
          <cell r="Y258">
            <v>1289937319</v>
          </cell>
        </row>
        <row r="259">
          <cell r="B259" t="e">
            <v>#N/A</v>
          </cell>
          <cell r="C259" t="str">
            <v>OSS</v>
          </cell>
          <cell r="D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  <cell r="I259">
            <v>20944988</v>
          </cell>
          <cell r="J259">
            <v>21329094</v>
          </cell>
          <cell r="K259">
            <v>21724724</v>
          </cell>
          <cell r="L259">
            <v>22143131</v>
          </cell>
          <cell r="M259">
            <v>22602097</v>
          </cell>
          <cell r="N259">
            <v>23114953</v>
          </cell>
          <cell r="O259">
            <v>23687194</v>
          </cell>
          <cell r="P259">
            <v>24313721</v>
          </cell>
          <cell r="Q259">
            <v>24972681</v>
          </cell>
          <cell r="R259">
            <v>25620918</v>
          </cell>
          <cell r="S259">
            <v>26269542</v>
          </cell>
          <cell r="T259">
            <v>26902018</v>
          </cell>
          <cell r="U259">
            <v>27527819</v>
          </cell>
          <cell r="V259">
            <v>28146089</v>
          </cell>
          <cell r="W259">
            <v>28759578</v>
          </cell>
          <cell r="X259">
            <v>29374084</v>
          </cell>
          <cell r="Y259">
            <v>29983809</v>
          </cell>
        </row>
        <row r="260">
          <cell r="B260" t="e">
            <v>#N/A</v>
          </cell>
          <cell r="C260" t="str">
            <v>PSS</v>
          </cell>
          <cell r="D260" t="e">
            <v>#N/A</v>
          </cell>
          <cell r="E260" t="e">
            <v>#N/A</v>
          </cell>
          <cell r="F260" t="e">
            <v>#N/A</v>
          </cell>
          <cell r="G260" t="e">
            <v>#N/A</v>
          </cell>
          <cell r="H260" t="e">
            <v>#N/A</v>
          </cell>
          <cell r="I260">
            <v>1964221</v>
          </cell>
          <cell r="J260">
            <v>1985713</v>
          </cell>
          <cell r="K260">
            <v>2006441</v>
          </cell>
          <cell r="L260">
            <v>2027202</v>
          </cell>
          <cell r="M260">
            <v>2049012</v>
          </cell>
          <cell r="N260">
            <v>2072666</v>
          </cell>
          <cell r="O260">
            <v>2098522</v>
          </cell>
          <cell r="P260">
            <v>2126308</v>
          </cell>
          <cell r="Q260">
            <v>2155439</v>
          </cell>
          <cell r="R260">
            <v>2184920</v>
          </cell>
          <cell r="S260">
            <v>2214096</v>
          </cell>
          <cell r="T260">
            <v>2242763</v>
          </cell>
          <cell r="U260">
            <v>2271298</v>
          </cell>
          <cell r="V260">
            <v>2300045</v>
          </cell>
          <cell r="W260">
            <v>2329458</v>
          </cell>
          <cell r="X260">
            <v>2358955</v>
          </cell>
          <cell r="Y260">
            <v>2388875</v>
          </cell>
        </row>
        <row r="261">
          <cell r="B261" t="e">
            <v>#N/A</v>
          </cell>
          <cell r="C261" t="str">
            <v>PST</v>
          </cell>
          <cell r="D261" t="e">
            <v>#N/A</v>
          </cell>
          <cell r="E261" t="e">
            <v>#N/A</v>
          </cell>
          <cell r="F261" t="e">
            <v>#N/A</v>
          </cell>
          <cell r="G261" t="e">
            <v>#N/A</v>
          </cell>
          <cell r="H261" t="e">
            <v>#N/A</v>
          </cell>
          <cell r="I261">
            <v>1020591851</v>
          </cell>
          <cell r="J261">
            <v>1025668442</v>
          </cell>
          <cell r="K261">
            <v>1030742327</v>
          </cell>
          <cell r="L261">
            <v>1035918960</v>
          </cell>
          <cell r="M261">
            <v>1041303142</v>
          </cell>
          <cell r="N261">
            <v>1046610825</v>
          </cell>
          <cell r="O261">
            <v>1052236679</v>
          </cell>
          <cell r="P261">
            <v>1058174512</v>
          </cell>
          <cell r="Q261">
            <v>1064603305</v>
          </cell>
          <cell r="R261">
            <v>1070107590</v>
          </cell>
          <cell r="S261">
            <v>1075140985</v>
          </cell>
          <cell r="T261">
            <v>1078083259</v>
          </cell>
          <cell r="U261">
            <v>1082722218</v>
          </cell>
          <cell r="V261">
            <v>1087560614</v>
          </cell>
          <cell r="W261">
            <v>1092601669</v>
          </cell>
          <cell r="X261">
            <v>1097570905</v>
          </cell>
          <cell r="Y261">
            <v>1102730983</v>
          </cell>
        </row>
        <row r="262">
          <cell r="B262" t="e">
            <v>#N/A</v>
          </cell>
          <cell r="C262" t="str">
            <v>PRE</v>
          </cell>
          <cell r="D262" t="e">
            <v>#N/A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>
            <v>554097477</v>
          </cell>
          <cell r="J262">
            <v>569959700</v>
          </cell>
          <cell r="K262">
            <v>586553190</v>
          </cell>
          <cell r="L262">
            <v>603809871</v>
          </cell>
          <cell r="M262">
            <v>621611464</v>
          </cell>
          <cell r="N262">
            <v>639876871</v>
          </cell>
          <cell r="O262">
            <v>658586521</v>
          </cell>
          <cell r="P262">
            <v>677788806</v>
          </cell>
          <cell r="Q262">
            <v>697549138</v>
          </cell>
          <cell r="R262">
            <v>717959651</v>
          </cell>
          <cell r="S262">
            <v>739082260</v>
          </cell>
          <cell r="T262">
            <v>760942116</v>
          </cell>
          <cell r="U262">
            <v>783505835</v>
          </cell>
          <cell r="V262">
            <v>806705375</v>
          </cell>
          <cell r="W262">
            <v>830442736</v>
          </cell>
          <cell r="X262">
            <v>854646007</v>
          </cell>
          <cell r="Y262">
            <v>879292453</v>
          </cell>
        </row>
        <row r="263">
          <cell r="B263" t="e">
            <v>#N/A</v>
          </cell>
          <cell r="C263" t="str">
            <v>SST</v>
          </cell>
          <cell r="D263" t="e">
            <v>#N/A</v>
          </cell>
          <cell r="E263" t="e">
            <v>#N/A</v>
          </cell>
          <cell r="F263" t="e">
            <v>#N/A</v>
          </cell>
          <cell r="G263" t="e">
            <v>#N/A</v>
          </cell>
          <cell r="H263" t="e">
            <v>#N/A</v>
          </cell>
          <cell r="I263">
            <v>29439900</v>
          </cell>
          <cell r="J263">
            <v>29892023</v>
          </cell>
          <cell r="K263">
            <v>30354957</v>
          </cell>
          <cell r="L263">
            <v>30840609</v>
          </cell>
          <cell r="M263">
            <v>31367482</v>
          </cell>
          <cell r="N263">
            <v>31949551</v>
          </cell>
          <cell r="O263">
            <v>32592554</v>
          </cell>
          <cell r="P263">
            <v>33291250</v>
          </cell>
          <cell r="Q263">
            <v>34023435</v>
          </cell>
          <cell r="R263">
            <v>34745372</v>
          </cell>
          <cell r="S263">
            <v>35467734</v>
          </cell>
          <cell r="T263">
            <v>36173803</v>
          </cell>
          <cell r="U263">
            <v>36873246</v>
          </cell>
          <cell r="V263">
            <v>37565022</v>
          </cell>
          <cell r="W263">
            <v>38251715</v>
          </cell>
          <cell r="X263">
            <v>38937987</v>
          </cell>
          <cell r="Y263">
            <v>39618156</v>
          </cell>
        </row>
        <row r="264">
          <cell r="B264" t="e">
            <v>#N/A</v>
          </cell>
          <cell r="C264" t="str">
            <v>SAS</v>
          </cell>
          <cell r="D264" t="e">
            <v>#N/A</v>
          </cell>
          <cell r="E264" t="e">
            <v>#N/A</v>
          </cell>
          <cell r="F264" t="e">
            <v>#N/A</v>
          </cell>
          <cell r="G264" t="e">
            <v>#N/A</v>
          </cell>
          <cell r="H264" t="e">
            <v>#N/A</v>
          </cell>
          <cell r="I264">
            <v>1386504523</v>
          </cell>
          <cell r="J264">
            <v>1411993292</v>
          </cell>
          <cell r="K264">
            <v>1437450586</v>
          </cell>
          <cell r="L264">
            <v>1462776158</v>
          </cell>
          <cell r="M264">
            <v>1487832276</v>
          </cell>
          <cell r="N264">
            <v>1512521166</v>
          </cell>
          <cell r="O264">
            <v>1536799012</v>
          </cell>
          <cell r="P264">
            <v>1560689001</v>
          </cell>
          <cell r="Q264">
            <v>1584247163</v>
          </cell>
          <cell r="R264">
            <v>1607562312</v>
          </cell>
          <cell r="S264">
            <v>1630729920</v>
          </cell>
          <cell r="T264">
            <v>1653756466</v>
          </cell>
          <cell r="U264">
            <v>1676614288</v>
          </cell>
          <cell r="V264">
            <v>1699306053</v>
          </cell>
          <cell r="W264">
            <v>1721840539</v>
          </cell>
          <cell r="X264">
            <v>1744190704</v>
          </cell>
          <cell r="Y264">
            <v>1766383450</v>
          </cell>
        </row>
        <row r="265">
          <cell r="B265" t="e">
            <v>#N/A</v>
          </cell>
          <cell r="C265" t="str">
            <v>TSA</v>
          </cell>
          <cell r="D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  <cell r="I265">
            <v>1386504523</v>
          </cell>
          <cell r="J265">
            <v>1411993292</v>
          </cell>
          <cell r="K265">
            <v>1437450586</v>
          </cell>
          <cell r="L265">
            <v>1462776158</v>
          </cell>
          <cell r="M265">
            <v>1487832276</v>
          </cell>
          <cell r="N265">
            <v>1512521166</v>
          </cell>
          <cell r="O265">
            <v>1536799012</v>
          </cell>
          <cell r="P265">
            <v>1560689001</v>
          </cell>
          <cell r="Q265">
            <v>1584247163</v>
          </cell>
          <cell r="R265">
            <v>1607562312</v>
          </cell>
          <cell r="S265">
            <v>1630729920</v>
          </cell>
          <cell r="T265">
            <v>1653756466</v>
          </cell>
          <cell r="U265">
            <v>1676614288</v>
          </cell>
          <cell r="V265">
            <v>1699306053</v>
          </cell>
          <cell r="W265">
            <v>1721840539</v>
          </cell>
          <cell r="X265">
            <v>1744190704</v>
          </cell>
          <cell r="Y265">
            <v>1766383450</v>
          </cell>
        </row>
        <row r="266">
          <cell r="B266" t="e">
            <v>#N/A</v>
          </cell>
          <cell r="C266" t="str">
            <v>SSF</v>
          </cell>
          <cell r="D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  <cell r="I266">
            <v>669818179</v>
          </cell>
          <cell r="J266">
            <v>687543926</v>
          </cell>
          <cell r="K266">
            <v>705929159.88287234</v>
          </cell>
          <cell r="L266">
            <v>724910083.89892673</v>
          </cell>
          <cell r="M266">
            <v>744542423.99137235</v>
          </cell>
          <cell r="N266">
            <v>764866591.24396586</v>
          </cell>
          <cell r="O266">
            <v>785905014.48498654</v>
          </cell>
          <cell r="P266">
            <v>807656829.99092877</v>
          </cell>
          <cell r="Q266">
            <v>830111000.29553413</v>
          </cell>
          <cell r="R266">
            <v>853238652.11020088</v>
          </cell>
          <cell r="S266">
            <v>877023136.36222768</v>
          </cell>
          <cell r="T266">
            <v>901455755.35781598</v>
          </cell>
          <cell r="U266">
            <v>926548177.07723355</v>
          </cell>
          <cell r="V266">
            <v>952278631.61008227</v>
          </cell>
          <cell r="W266">
            <v>978625081.73916197</v>
          </cell>
          <cell r="X266">
            <v>1005570800.6820294</v>
          </cell>
          <cell r="Y266">
            <v>1033106135</v>
          </cell>
        </row>
        <row r="267">
          <cell r="B267" t="e">
            <v>#N/A</v>
          </cell>
          <cell r="C267" t="str">
            <v>SSA</v>
          </cell>
          <cell r="D267" t="e">
            <v>#N/A</v>
          </cell>
          <cell r="E267" t="e">
            <v>#N/A</v>
          </cell>
          <cell r="F267" t="e">
            <v>#N/A</v>
          </cell>
          <cell r="G267" t="e">
            <v>#N/A</v>
          </cell>
          <cell r="H267" t="e">
            <v>#N/A</v>
          </cell>
          <cell r="I267">
            <v>669737048</v>
          </cell>
          <cell r="J267">
            <v>687462724</v>
          </cell>
          <cell r="K267">
            <v>705845436.88287234</v>
          </cell>
          <cell r="L267">
            <v>724827302.89892673</v>
          </cell>
          <cell r="M267">
            <v>744459948.99137235</v>
          </cell>
          <cell r="N267">
            <v>764783733.24396586</v>
          </cell>
          <cell r="O267">
            <v>785820414.48498654</v>
          </cell>
          <cell r="P267">
            <v>807571796.99092877</v>
          </cell>
          <cell r="Q267">
            <v>830024044.29553413</v>
          </cell>
          <cell r="R267">
            <v>853151354.11020088</v>
          </cell>
          <cell r="S267">
            <v>876933366.36222768</v>
          </cell>
          <cell r="T267">
            <v>901368314.35781598</v>
          </cell>
          <cell r="U267">
            <v>926459874.07723355</v>
          </cell>
          <cell r="V267">
            <v>952188682.61008227</v>
          </cell>
          <cell r="W267">
            <v>978533722.73916197</v>
          </cell>
          <cell r="X267">
            <v>1005477381.6820294</v>
          </cell>
          <cell r="Y267">
            <v>1033011458</v>
          </cell>
        </row>
        <row r="268">
          <cell r="B268" t="e">
            <v>#N/A</v>
          </cell>
          <cell r="C268" t="str">
            <v>TSS</v>
          </cell>
          <cell r="D268" t="e">
            <v>#N/A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>
            <v>669818179</v>
          </cell>
          <cell r="J268">
            <v>687543926</v>
          </cell>
          <cell r="K268">
            <v>705929159.88287234</v>
          </cell>
          <cell r="L268">
            <v>724910083.89892673</v>
          </cell>
          <cell r="M268">
            <v>744542423.99137235</v>
          </cell>
          <cell r="N268">
            <v>764866591.24396586</v>
          </cell>
          <cell r="O268">
            <v>785905014.48498654</v>
          </cell>
          <cell r="P268">
            <v>807656829.99092877</v>
          </cell>
          <cell r="Q268">
            <v>830111000.29553413</v>
          </cell>
          <cell r="R268">
            <v>853238652.11020076</v>
          </cell>
          <cell r="S268">
            <v>877023136.36222768</v>
          </cell>
          <cell r="T268">
            <v>901455755.35781586</v>
          </cell>
          <cell r="U268">
            <v>926548177.07723355</v>
          </cell>
          <cell r="V268">
            <v>952278631.61008227</v>
          </cell>
          <cell r="W268">
            <v>978625081.73916197</v>
          </cell>
          <cell r="X268">
            <v>1005570800.6820294</v>
          </cell>
          <cell r="Y268">
            <v>1033106135</v>
          </cell>
        </row>
        <row r="269">
          <cell r="B269" t="e">
            <v>#N/A</v>
          </cell>
          <cell r="C269" t="str">
            <v>UMC</v>
          </cell>
          <cell r="D269" t="e">
            <v>#N/A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>
            <v>2284670482</v>
          </cell>
          <cell r="J269">
            <v>2303956411</v>
          </cell>
          <cell r="K269">
            <v>2322321868.8828726</v>
          </cell>
          <cell r="L269">
            <v>2340363116.8989267</v>
          </cell>
          <cell r="M269">
            <v>2358173886.9913721</v>
          </cell>
          <cell r="N269">
            <v>2376019944.2439661</v>
          </cell>
          <cell r="O269">
            <v>2393626721.4849863</v>
          </cell>
          <cell r="P269">
            <v>2410867951.9909286</v>
          </cell>
          <cell r="Q269">
            <v>2428374657.2955341</v>
          </cell>
          <cell r="R269">
            <v>2446466231.1102009</v>
          </cell>
          <cell r="S269">
            <v>2464534816.3622279</v>
          </cell>
          <cell r="T269">
            <v>2482888622.3578157</v>
          </cell>
          <cell r="U269">
            <v>2501989805.0772333</v>
          </cell>
          <cell r="V269">
            <v>2521454986.6100826</v>
          </cell>
          <cell r="W269">
            <v>2541065424.739162</v>
          </cell>
          <cell r="X269">
            <v>2560411825.6820292</v>
          </cell>
          <cell r="Y269">
            <v>2579909675</v>
          </cell>
        </row>
        <row r="270">
          <cell r="B270" t="e">
            <v>#N/A</v>
          </cell>
          <cell r="C270" t="str">
            <v>WLD</v>
          </cell>
          <cell r="D270" t="e">
            <v>#N/A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>
            <v>6118075293</v>
          </cell>
          <cell r="J270">
            <v>6197638117</v>
          </cell>
          <cell r="K270">
            <v>6276824417.8828726</v>
          </cell>
          <cell r="L270">
            <v>6356259573.8989267</v>
          </cell>
          <cell r="M270">
            <v>6436346997.9913731</v>
          </cell>
          <cell r="N270">
            <v>6517020798.2439651</v>
          </cell>
          <cell r="O270">
            <v>6598421257.4849873</v>
          </cell>
          <cell r="P270">
            <v>6680423046.9909286</v>
          </cell>
          <cell r="Q270">
            <v>6763745673.2955341</v>
          </cell>
          <cell r="R270">
            <v>6847214549.1102009</v>
          </cell>
          <cell r="S270">
            <v>6930656699.3622284</v>
          </cell>
          <cell r="T270">
            <v>7012843635.3578157</v>
          </cell>
          <cell r="U270">
            <v>7097400665.0772333</v>
          </cell>
          <cell r="V270">
            <v>7182860114.6100826</v>
          </cell>
          <cell r="W270">
            <v>7268986175.7391624</v>
          </cell>
          <cell r="X270">
            <v>7355220411.6820297</v>
          </cell>
          <cell r="Y270">
            <v>7442135578</v>
          </cell>
        </row>
      </sheetData>
      <sheetData sheetId="1">
        <row r="1">
          <cell r="B1">
            <v>2000</v>
          </cell>
        </row>
      </sheetData>
      <sheetData sheetId="2">
        <row r="13">
          <cell r="B13">
            <v>2000</v>
          </cell>
        </row>
      </sheetData>
      <sheetData sheetId="3">
        <row r="13">
          <cell r="B13">
            <v>2000</v>
          </cell>
        </row>
      </sheetData>
      <sheetData sheetId="4">
        <row r="13">
          <cell r="B13">
            <v>2000</v>
          </cell>
        </row>
      </sheetData>
      <sheetData sheetId="5">
        <row r="13">
          <cell r="B13">
            <v>2000</v>
          </cell>
        </row>
      </sheetData>
      <sheetData sheetId="6">
        <row r="1">
          <cell r="C1">
            <v>2000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5" Type="http://schemas.openxmlformats.org/officeDocument/2006/relationships/hyperlink" Target="https://stats-1.oecd.org/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5" sqref="E5"/>
    </sheetView>
  </sheetViews>
  <sheetFormatPr defaultRowHeight="12.75" x14ac:dyDescent="0.2"/>
  <cols>
    <col min="1" max="2" width="27.42578125" style="4" customWidth="1"/>
    <col min="3" max="5" width="9.28515625" style="4" bestFit="1" customWidth="1"/>
    <col min="6" max="17" width="10" style="4" bestFit="1" customWidth="1"/>
    <col min="18" max="16384" width="9.140625" style="4"/>
  </cols>
  <sheetData>
    <row r="1" spans="1:17" x14ac:dyDescent="0.2">
      <c r="A1" s="5" t="s">
        <v>0</v>
      </c>
      <c r="B1" s="5"/>
    </row>
    <row r="2" spans="1:17" x14ac:dyDescent="0.2">
      <c r="A2" s="14" t="s">
        <v>1</v>
      </c>
      <c r="B2" s="14"/>
      <c r="C2" s="8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x14ac:dyDescent="0.2">
      <c r="A3" s="14" t="s">
        <v>3</v>
      </c>
      <c r="B3" s="14"/>
      <c r="C3" s="8" t="s">
        <v>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">
      <c r="A4" s="14" t="s">
        <v>5</v>
      </c>
      <c r="B4" s="14"/>
      <c r="C4" s="11" t="s">
        <v>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</row>
    <row r="5" spans="1:17" x14ac:dyDescent="0.2">
      <c r="A5" s="14" t="s">
        <v>7</v>
      </c>
      <c r="B5" s="14"/>
      <c r="C5" s="8" t="s">
        <v>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2">
      <c r="A6" s="14" t="s">
        <v>9</v>
      </c>
      <c r="B6" s="14"/>
      <c r="C6" s="11" t="s">
        <v>10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</row>
    <row r="7" spans="1:17" x14ac:dyDescent="0.2">
      <c r="A7" s="14" t="s">
        <v>11</v>
      </c>
      <c r="B7" s="14"/>
      <c r="C7" s="11" t="s">
        <v>12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</row>
    <row r="8" spans="1:17" x14ac:dyDescent="0.2">
      <c r="A8" s="14" t="s">
        <v>13</v>
      </c>
      <c r="B8" s="14"/>
      <c r="C8" s="8" t="s">
        <v>14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A9" s="14" t="s">
        <v>15</v>
      </c>
      <c r="B9" s="14"/>
      <c r="C9" s="8" t="s">
        <v>16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A10" s="15" t="s">
        <v>32</v>
      </c>
      <c r="B10" s="15" t="s">
        <v>983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21</v>
      </c>
      <c r="H10" s="6" t="s">
        <v>22</v>
      </c>
      <c r="I10" s="6" t="s">
        <v>23</v>
      </c>
      <c r="J10" s="6" t="s">
        <v>24</v>
      </c>
      <c r="K10" s="6" t="s">
        <v>25</v>
      </c>
      <c r="L10" s="6" t="s">
        <v>26</v>
      </c>
      <c r="M10" s="6" t="s">
        <v>27</v>
      </c>
      <c r="N10" s="6" t="s">
        <v>28</v>
      </c>
      <c r="O10" s="6" t="s">
        <v>29</v>
      </c>
      <c r="P10" s="6" t="s">
        <v>30</v>
      </c>
      <c r="Q10" s="6" t="s">
        <v>31</v>
      </c>
    </row>
    <row r="11" spans="1:17" x14ac:dyDescent="0.2">
      <c r="A11" s="7" t="s">
        <v>33</v>
      </c>
      <c r="B11" s="7" t="e">
        <v>#N/A</v>
      </c>
      <c r="C11" s="1">
        <v>73894.931494000004</v>
      </c>
      <c r="D11" s="1">
        <v>81585.004239000002</v>
      </c>
      <c r="E11" s="1">
        <v>86305.297252999997</v>
      </c>
      <c r="F11" s="1">
        <v>119471.755873</v>
      </c>
      <c r="G11" s="1">
        <v>160744.89363899999</v>
      </c>
      <c r="H11" s="1">
        <v>109437.277053</v>
      </c>
      <c r="I11" s="1">
        <v>121778.408905</v>
      </c>
      <c r="J11" s="1">
        <v>127756.68219199999</v>
      </c>
      <c r="K11" s="1">
        <v>136617.34847699999</v>
      </c>
      <c r="L11" s="1">
        <v>137707.17745700001</v>
      </c>
      <c r="M11" s="1">
        <v>134889.73709899999</v>
      </c>
      <c r="N11" s="1">
        <v>151212.01417400001</v>
      </c>
      <c r="O11" s="1">
        <v>149478.17062799999</v>
      </c>
      <c r="P11" s="1">
        <v>174446.52673099999</v>
      </c>
      <c r="Q11" s="1">
        <v>180980.689636</v>
      </c>
    </row>
    <row r="12" spans="1:17" x14ac:dyDescent="0.2">
      <c r="A12" s="7" t="s">
        <v>35</v>
      </c>
      <c r="B12" s="7" t="e">
        <v>#N/A</v>
      </c>
      <c r="C12" s="2">
        <v>5294.4442209999997</v>
      </c>
      <c r="D12" s="2">
        <v>3460.1929879999998</v>
      </c>
      <c r="E12" s="2">
        <v>3036.5189099999998</v>
      </c>
      <c r="F12" s="2">
        <v>4865.3406429999995</v>
      </c>
      <c r="G12" s="2">
        <v>5435.0420219999996</v>
      </c>
      <c r="H12" s="2">
        <v>4174.8464050000002</v>
      </c>
      <c r="I12" s="2">
        <v>4874.0831079999998</v>
      </c>
      <c r="J12" s="2">
        <v>5445.3921909999999</v>
      </c>
      <c r="K12" s="2">
        <v>5657.5706069999997</v>
      </c>
      <c r="L12" s="2">
        <v>8054.7457889999996</v>
      </c>
      <c r="M12" s="2">
        <v>7933.0586139999996</v>
      </c>
      <c r="N12" s="2">
        <v>7481.8035190000001</v>
      </c>
      <c r="O12" s="2">
        <v>8778.0817549999992</v>
      </c>
      <c r="P12" s="2">
        <v>8736.8387679999996</v>
      </c>
      <c r="Q12" s="2">
        <v>10335.919868999999</v>
      </c>
    </row>
    <row r="13" spans="1:17" x14ac:dyDescent="0.2">
      <c r="A13" s="7" t="s">
        <v>36</v>
      </c>
      <c r="B13" s="7" t="s">
        <v>260</v>
      </c>
      <c r="C13" s="1">
        <v>349.14047099999999</v>
      </c>
      <c r="D13" s="1">
        <v>360.40374000000003</v>
      </c>
      <c r="E13" s="1">
        <v>273.08581800000002</v>
      </c>
      <c r="F13" s="1">
        <v>350.66900199999998</v>
      </c>
      <c r="G13" s="1">
        <v>341.51995699999998</v>
      </c>
      <c r="H13" s="1">
        <v>295.885964</v>
      </c>
      <c r="I13" s="1">
        <v>327.61769900000002</v>
      </c>
      <c r="J13" s="1">
        <v>335.73431099999999</v>
      </c>
      <c r="K13" s="1">
        <v>362.36040500000001</v>
      </c>
      <c r="L13" s="1">
        <v>367.29582699999997</v>
      </c>
      <c r="M13" s="1">
        <v>352.82927000000001</v>
      </c>
      <c r="N13" s="1">
        <v>288.59412700000001</v>
      </c>
      <c r="O13" s="1">
        <v>313.11033700000002</v>
      </c>
      <c r="P13" s="1">
        <v>423.55572100000001</v>
      </c>
      <c r="Q13" s="1">
        <v>301.72444200000001</v>
      </c>
    </row>
    <row r="14" spans="1:17" x14ac:dyDescent="0.2">
      <c r="A14" s="7" t="s">
        <v>37</v>
      </c>
      <c r="B14" s="7" t="s">
        <v>304</v>
      </c>
      <c r="C14" s="2"/>
      <c r="D14" s="2"/>
      <c r="E14" s="2"/>
      <c r="F14" s="2">
        <v>49.185616000000003</v>
      </c>
      <c r="G14" s="2">
        <v>64.546278999999998</v>
      </c>
      <c r="H14" s="2">
        <v>63.226222999999997</v>
      </c>
      <c r="I14" s="2">
        <v>77.718344999999999</v>
      </c>
      <c r="J14" s="2">
        <v>73.598930999999993</v>
      </c>
      <c r="K14" s="2">
        <v>115.171851</v>
      </c>
      <c r="L14" s="2">
        <v>86.653156999999993</v>
      </c>
      <c r="M14" s="2">
        <v>79.594808999999998</v>
      </c>
      <c r="N14" s="2">
        <v>92.864053999999996</v>
      </c>
      <c r="O14" s="2">
        <v>104.18843099999999</v>
      </c>
      <c r="P14" s="2">
        <v>108.80900099999999</v>
      </c>
      <c r="Q14" s="2">
        <v>114.55257899999999</v>
      </c>
    </row>
    <row r="15" spans="1:17" x14ac:dyDescent="0.2">
      <c r="A15" s="7" t="s">
        <v>38</v>
      </c>
      <c r="B15" s="7" t="s">
        <v>323</v>
      </c>
      <c r="C15" s="1">
        <v>511.55847699999998</v>
      </c>
      <c r="D15" s="1">
        <v>441.15929799999998</v>
      </c>
      <c r="E15" s="1">
        <v>547.69083999999998</v>
      </c>
      <c r="F15" s="1">
        <v>573.85867399999995</v>
      </c>
      <c r="G15" s="1">
        <v>453.79650800000002</v>
      </c>
      <c r="H15" s="1">
        <v>399.73995300000001</v>
      </c>
      <c r="I15" s="1">
        <v>395.99523499999998</v>
      </c>
      <c r="J15" s="1">
        <v>367.24296199999998</v>
      </c>
      <c r="K15" s="1">
        <v>472.352419</v>
      </c>
      <c r="L15" s="1">
        <v>537.13774599999999</v>
      </c>
      <c r="M15" s="1">
        <v>549.28942300000006</v>
      </c>
      <c r="N15" s="1">
        <v>506.89574099999999</v>
      </c>
      <c r="O15" s="1">
        <v>613.95409800000004</v>
      </c>
      <c r="P15" s="1">
        <v>518.73416299999997</v>
      </c>
      <c r="Q15" s="1">
        <v>558.61163299999998</v>
      </c>
    </row>
    <row r="16" spans="1:17" x14ac:dyDescent="0.2">
      <c r="A16" s="7" t="s">
        <v>39</v>
      </c>
      <c r="B16" s="7" t="s">
        <v>429</v>
      </c>
      <c r="C16" s="2">
        <v>145.474581</v>
      </c>
      <c r="D16" s="2">
        <v>117.478556</v>
      </c>
      <c r="E16" s="2">
        <v>119.767231</v>
      </c>
      <c r="F16" s="2">
        <v>133.88741400000001</v>
      </c>
      <c r="G16" s="2">
        <v>212.000857</v>
      </c>
      <c r="H16" s="2">
        <v>163.85370800000001</v>
      </c>
      <c r="I16" s="2">
        <v>220.49734100000001</v>
      </c>
      <c r="J16" s="2">
        <v>160.39953499999999</v>
      </c>
      <c r="K16" s="2">
        <v>147.497051</v>
      </c>
      <c r="L16" s="2"/>
      <c r="M16" s="2"/>
      <c r="N16" s="2"/>
      <c r="O16" s="2"/>
      <c r="P16" s="2"/>
      <c r="Q16" s="2"/>
    </row>
    <row r="17" spans="1:17" x14ac:dyDescent="0.2">
      <c r="A17" s="7" t="s">
        <v>40</v>
      </c>
      <c r="B17" s="7" t="s">
        <v>437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7" t="s">
        <v>41</v>
      </c>
      <c r="B18" s="7" t="s">
        <v>641</v>
      </c>
      <c r="C18" s="2">
        <v>260.35042299999998</v>
      </c>
      <c r="D18" s="2">
        <v>265.31330800000001</v>
      </c>
      <c r="E18" s="2">
        <v>200.581952</v>
      </c>
      <c r="F18" s="2">
        <v>248.96756400000001</v>
      </c>
      <c r="G18" s="2">
        <v>220.29577800000001</v>
      </c>
      <c r="H18" s="2">
        <v>204.662612</v>
      </c>
      <c r="I18" s="2">
        <v>176.832964</v>
      </c>
      <c r="J18" s="2">
        <v>177.88509099999999</v>
      </c>
      <c r="K18" s="2">
        <v>163.18708000000001</v>
      </c>
      <c r="L18" s="2">
        <v>195.75151600000001</v>
      </c>
      <c r="M18" s="2">
        <v>174.765457</v>
      </c>
      <c r="N18" s="2">
        <v>224.671561</v>
      </c>
      <c r="O18" s="2">
        <v>256.03939000000003</v>
      </c>
      <c r="P18" s="2">
        <v>285.06288699999999</v>
      </c>
      <c r="Q18" s="2">
        <v>239.988868</v>
      </c>
    </row>
    <row r="19" spans="1:17" x14ac:dyDescent="0.2">
      <c r="A19" s="7" t="s">
        <v>42</v>
      </c>
      <c r="B19" s="7" t="s">
        <v>506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7" t="s">
        <v>43</v>
      </c>
      <c r="B20" s="7" t="s">
        <v>592</v>
      </c>
      <c r="C20" s="2"/>
      <c r="D20" s="2"/>
      <c r="E20" s="2"/>
      <c r="F20" s="2"/>
      <c r="G20" s="2"/>
      <c r="H20" s="2"/>
      <c r="I20" s="2"/>
      <c r="J20" s="2">
        <v>705.01801699999999</v>
      </c>
      <c r="K20" s="2">
        <v>447.18839000000003</v>
      </c>
      <c r="L20" s="2">
        <v>467.98922599999997</v>
      </c>
      <c r="M20" s="2">
        <v>506.54922199999999</v>
      </c>
      <c r="N20" s="2">
        <v>494.60966000000002</v>
      </c>
      <c r="O20" s="2">
        <v>497.63036</v>
      </c>
      <c r="P20" s="2">
        <v>441.59842400000002</v>
      </c>
      <c r="Q20" s="2">
        <v>376.67473699999999</v>
      </c>
    </row>
    <row r="21" spans="1:17" x14ac:dyDescent="0.2">
      <c r="A21" s="7" t="s">
        <v>44</v>
      </c>
      <c r="B21" s="7" t="s">
        <v>660</v>
      </c>
      <c r="C21" s="1">
        <v>1.5219510000000001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7" t="s">
        <v>45</v>
      </c>
      <c r="B22" s="7" t="s">
        <v>682</v>
      </c>
      <c r="C22" s="2">
        <v>159.37579099999999</v>
      </c>
      <c r="D22" s="2">
        <v>118.268439</v>
      </c>
      <c r="E22" s="2">
        <v>107.794239</v>
      </c>
      <c r="F22" s="2">
        <v>212.383589</v>
      </c>
      <c r="G22" s="2">
        <v>217.29992999999999</v>
      </c>
      <c r="H22" s="2">
        <v>240.48700299999999</v>
      </c>
      <c r="I22" s="2">
        <v>248.217904</v>
      </c>
      <c r="J22" s="2">
        <v>226.679653</v>
      </c>
      <c r="K22" s="2">
        <v>421.22731900000002</v>
      </c>
      <c r="L22" s="2">
        <v>389.93197300000003</v>
      </c>
      <c r="M22" s="2">
        <v>425.20101199999999</v>
      </c>
      <c r="N22" s="2">
        <v>321.30912799999999</v>
      </c>
      <c r="O22" s="2">
        <v>500.63944500000002</v>
      </c>
      <c r="P22" s="2">
        <v>375.36456299999998</v>
      </c>
      <c r="Q22" s="2">
        <v>401.311554</v>
      </c>
    </row>
    <row r="23" spans="1:17" x14ac:dyDescent="0.2">
      <c r="A23" s="7" t="s">
        <v>46</v>
      </c>
      <c r="B23" s="7" t="s">
        <v>690</v>
      </c>
      <c r="C23" s="1">
        <v>0.13670399999999999</v>
      </c>
      <c r="D23" s="1">
        <v>9.6994950000000006</v>
      </c>
      <c r="E23" s="1">
        <v>22.093091999999999</v>
      </c>
      <c r="F23" s="1">
        <v>4.0969129999999998</v>
      </c>
      <c r="G23" s="1">
        <v>92.409115999999997</v>
      </c>
      <c r="H23" s="1">
        <v>81.990978999999996</v>
      </c>
      <c r="I23" s="1">
        <v>78.666499000000002</v>
      </c>
      <c r="J23" s="1">
        <v>68.766368</v>
      </c>
      <c r="K23" s="1">
        <v>66.754585000000006</v>
      </c>
      <c r="L23" s="1">
        <v>111.34086499999999</v>
      </c>
      <c r="M23" s="1">
        <v>102.670034</v>
      </c>
      <c r="N23" s="1">
        <v>113.991282</v>
      </c>
      <c r="O23" s="1">
        <v>125.401731</v>
      </c>
      <c r="P23" s="1">
        <v>140.29430099999999</v>
      </c>
      <c r="Q23" s="1">
        <v>122.28176499999999</v>
      </c>
    </row>
    <row r="24" spans="1:17" x14ac:dyDescent="0.2">
      <c r="A24" s="7" t="s">
        <v>47</v>
      </c>
      <c r="B24" s="7" t="s">
        <v>836</v>
      </c>
      <c r="C24" s="2">
        <v>2769.248756</v>
      </c>
      <c r="D24" s="2">
        <v>1155.9780229999999</v>
      </c>
      <c r="E24" s="2">
        <v>761.42025599999999</v>
      </c>
      <c r="F24" s="2">
        <v>1155.7884839999999</v>
      </c>
      <c r="G24" s="2">
        <v>1601.5271560000001</v>
      </c>
      <c r="H24" s="2">
        <v>776.83880999999997</v>
      </c>
      <c r="I24" s="2">
        <v>820.49761000000001</v>
      </c>
      <c r="J24" s="2">
        <v>548.47389999999996</v>
      </c>
      <c r="K24" s="2">
        <v>624.37039200000004</v>
      </c>
      <c r="L24" s="2">
        <v>1210.064175</v>
      </c>
      <c r="M24" s="2">
        <v>1086.409463</v>
      </c>
      <c r="N24" s="2">
        <v>832.20046400000001</v>
      </c>
      <c r="O24" s="2">
        <v>621.57506100000001</v>
      </c>
      <c r="P24" s="2">
        <v>730.87625200000002</v>
      </c>
      <c r="Q24" s="2">
        <v>949.80834100000004</v>
      </c>
    </row>
    <row r="25" spans="1:17" x14ac:dyDescent="0.2">
      <c r="A25" s="7" t="s">
        <v>48</v>
      </c>
      <c r="B25" s="7" t="s">
        <v>848</v>
      </c>
      <c r="C25" s="1">
        <v>12.585042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7" t="s">
        <v>49</v>
      </c>
      <c r="B26" s="7" t="e">
        <v>#N/A</v>
      </c>
      <c r="C26" s="2">
        <v>161.21305000000001</v>
      </c>
      <c r="D26" s="2">
        <v>84.227548999999996</v>
      </c>
      <c r="E26" s="2">
        <v>82.383107999999993</v>
      </c>
      <c r="F26" s="2">
        <v>28.102705</v>
      </c>
      <c r="G26" s="2">
        <v>120.279439</v>
      </c>
      <c r="H26" s="2">
        <v>23.541259</v>
      </c>
      <c r="I26" s="2">
        <v>34.763050999999997</v>
      </c>
      <c r="J26" s="2">
        <v>11.62804</v>
      </c>
      <c r="K26" s="2">
        <v>13.755667000000001</v>
      </c>
      <c r="L26" s="2">
        <v>13.765081</v>
      </c>
      <c r="M26" s="2">
        <v>3.1475900000000001</v>
      </c>
      <c r="N26" s="2">
        <v>3.3333910000000002</v>
      </c>
      <c r="O26" s="2">
        <v>6.6982600000000003</v>
      </c>
      <c r="P26" s="2">
        <v>6.4738069999999999</v>
      </c>
      <c r="Q26" s="2">
        <v>6.1218880000000002</v>
      </c>
    </row>
    <row r="27" spans="1:17" x14ac:dyDescent="0.2">
      <c r="A27" s="7" t="s">
        <v>50</v>
      </c>
      <c r="B27" s="7" t="s">
        <v>916</v>
      </c>
      <c r="C27" s="1">
        <v>572.11676499999999</v>
      </c>
      <c r="D27" s="1">
        <v>403.61639500000001</v>
      </c>
      <c r="E27" s="1">
        <v>389.55460099999999</v>
      </c>
      <c r="F27" s="1">
        <v>914.49953500000004</v>
      </c>
      <c r="G27" s="1">
        <v>942.93669499999999</v>
      </c>
      <c r="H27" s="1">
        <v>1136.30674</v>
      </c>
      <c r="I27" s="1">
        <v>1314.927727</v>
      </c>
      <c r="J27" s="1">
        <v>1507.186817</v>
      </c>
      <c r="K27" s="1">
        <v>1240.083533</v>
      </c>
      <c r="L27" s="1">
        <v>3168.7331709999999</v>
      </c>
      <c r="M27" s="1">
        <v>3269.627528</v>
      </c>
      <c r="N27" s="1">
        <v>3126.305249</v>
      </c>
      <c r="O27" s="1">
        <v>3767.6443079999999</v>
      </c>
      <c r="P27" s="1">
        <v>3219.8872219999998</v>
      </c>
      <c r="Q27" s="1">
        <v>4757.9860589999998</v>
      </c>
    </row>
    <row r="28" spans="1:17" x14ac:dyDescent="0.2">
      <c r="A28" s="7" t="s">
        <v>51</v>
      </c>
      <c r="B28" s="7" t="s">
        <v>927</v>
      </c>
      <c r="C28" s="2"/>
      <c r="D28" s="2"/>
      <c r="E28" s="2"/>
      <c r="F28" s="2">
        <v>412.61053600000002</v>
      </c>
      <c r="G28" s="2">
        <v>479.028256</v>
      </c>
      <c r="H28" s="2">
        <v>375.29724099999999</v>
      </c>
      <c r="I28" s="2">
        <v>520.10484699999995</v>
      </c>
      <c r="J28" s="2">
        <v>570.86930600000005</v>
      </c>
      <c r="K28" s="2">
        <v>593.55695600000001</v>
      </c>
      <c r="L28" s="2">
        <v>647.27189899999996</v>
      </c>
      <c r="M28" s="2">
        <v>681.60351000000003</v>
      </c>
      <c r="N28" s="2">
        <v>684.74409200000002</v>
      </c>
      <c r="O28" s="2">
        <v>1232.859324</v>
      </c>
      <c r="P28" s="2">
        <v>1468.2803799999999</v>
      </c>
      <c r="Q28" s="2">
        <v>1582.3144219999999</v>
      </c>
    </row>
    <row r="29" spans="1:17" x14ac:dyDescent="0.2">
      <c r="A29" s="7" t="s">
        <v>52</v>
      </c>
      <c r="B29" s="7" t="e">
        <v>#N/A</v>
      </c>
      <c r="C29" s="1">
        <v>351.72219899999999</v>
      </c>
      <c r="D29" s="1">
        <v>504.04817400000002</v>
      </c>
      <c r="E29" s="1">
        <v>532.14774799999998</v>
      </c>
      <c r="F29" s="1">
        <v>781.290616</v>
      </c>
      <c r="G29" s="1">
        <v>689.40205200000003</v>
      </c>
      <c r="H29" s="1">
        <v>413.01591500000001</v>
      </c>
      <c r="I29" s="1">
        <v>658.24385400000006</v>
      </c>
      <c r="J29" s="1">
        <v>691.90924399999994</v>
      </c>
      <c r="K29" s="1">
        <v>990.06494199999997</v>
      </c>
      <c r="L29" s="1">
        <v>858.81115799999998</v>
      </c>
      <c r="M29" s="1">
        <v>701.371306</v>
      </c>
      <c r="N29" s="1">
        <v>792.28477799999996</v>
      </c>
      <c r="O29" s="1">
        <v>738.34102199999995</v>
      </c>
      <c r="P29" s="1">
        <v>1017.902033</v>
      </c>
      <c r="Q29" s="1">
        <v>924.54357900000002</v>
      </c>
    </row>
    <row r="30" spans="1:17" x14ac:dyDescent="0.2">
      <c r="A30" s="7" t="s">
        <v>53</v>
      </c>
      <c r="B30" s="7" t="e">
        <v>#N/A</v>
      </c>
      <c r="C30" s="2">
        <v>28158.513358</v>
      </c>
      <c r="D30" s="2">
        <v>32236.662236</v>
      </c>
      <c r="E30" s="2">
        <v>33196.074274999999</v>
      </c>
      <c r="F30" s="2">
        <v>40077.063635999999</v>
      </c>
      <c r="G30" s="2">
        <v>87957.724872000006</v>
      </c>
      <c r="H30" s="2">
        <v>38819.128100000002</v>
      </c>
      <c r="I30" s="2">
        <v>42503.442006999998</v>
      </c>
      <c r="J30" s="2">
        <v>47936.405658999996</v>
      </c>
      <c r="K30" s="2">
        <v>48547.087923999999</v>
      </c>
      <c r="L30" s="2">
        <v>50670.221038000003</v>
      </c>
      <c r="M30" s="2">
        <v>50482.842833000002</v>
      </c>
      <c r="N30" s="2">
        <v>55602.909287000002</v>
      </c>
      <c r="O30" s="2">
        <v>52563.298149000002</v>
      </c>
      <c r="P30" s="2">
        <v>56889.707307999997</v>
      </c>
      <c r="Q30" s="2">
        <v>55936.023974000003</v>
      </c>
    </row>
    <row r="31" spans="1:17" x14ac:dyDescent="0.2">
      <c r="A31" s="7" t="s">
        <v>54</v>
      </c>
      <c r="B31" s="7" t="e">
        <v>#N/A</v>
      </c>
      <c r="C31" s="1">
        <v>3324.295415</v>
      </c>
      <c r="D31" s="1">
        <v>2656.603106</v>
      </c>
      <c r="E31" s="1">
        <v>3103.638594</v>
      </c>
      <c r="F31" s="1">
        <v>3594.3621549999998</v>
      </c>
      <c r="G31" s="1">
        <v>3745.4111050000001</v>
      </c>
      <c r="H31" s="1">
        <v>3982.7388759999999</v>
      </c>
      <c r="I31" s="1">
        <v>4097.0153049999999</v>
      </c>
      <c r="J31" s="1">
        <v>4050.674814</v>
      </c>
      <c r="K31" s="1">
        <v>4018.8619530000001</v>
      </c>
      <c r="L31" s="1">
        <v>4961.6468729999997</v>
      </c>
      <c r="M31" s="1">
        <v>5505.6207270000004</v>
      </c>
      <c r="N31" s="1">
        <v>9159.7016789999998</v>
      </c>
      <c r="O31" s="1">
        <v>8027.6064180000003</v>
      </c>
      <c r="P31" s="1">
        <v>7149.4566969999996</v>
      </c>
      <c r="Q31" s="1">
        <v>7936.1338409999998</v>
      </c>
    </row>
    <row r="32" spans="1:17" x14ac:dyDescent="0.2">
      <c r="A32" s="7" t="s">
        <v>55</v>
      </c>
      <c r="B32" s="7" t="s">
        <v>262</v>
      </c>
      <c r="C32" s="2">
        <v>209.47101699999999</v>
      </c>
      <c r="D32" s="2">
        <v>240.42454900000001</v>
      </c>
      <c r="E32" s="2">
        <v>273.91335299999997</v>
      </c>
      <c r="F32" s="2">
        <v>434.18404900000002</v>
      </c>
      <c r="G32" s="2">
        <v>396.30530700000003</v>
      </c>
      <c r="H32" s="2">
        <v>385.26495399999999</v>
      </c>
      <c r="I32" s="2">
        <v>337.15282200000001</v>
      </c>
      <c r="J32" s="2">
        <v>327.57820600000002</v>
      </c>
      <c r="K32" s="2">
        <v>255.39623900000001</v>
      </c>
      <c r="L32" s="2">
        <v>259.74808400000001</v>
      </c>
      <c r="M32" s="2">
        <v>227.90436600000001</v>
      </c>
      <c r="N32" s="2">
        <v>279.48920099999998</v>
      </c>
      <c r="O32" s="2">
        <v>220.26064500000001</v>
      </c>
      <c r="P32" s="2">
        <v>192.92349100000001</v>
      </c>
      <c r="Q32" s="2">
        <v>213.80806799999999</v>
      </c>
    </row>
    <row r="33" spans="1:17" x14ac:dyDescent="0.2">
      <c r="A33" s="7" t="s">
        <v>56</v>
      </c>
      <c r="B33" s="7" t="s">
        <v>454</v>
      </c>
      <c r="C33" s="1">
        <v>1894.751583</v>
      </c>
      <c r="D33" s="1">
        <v>1355.0639880000001</v>
      </c>
      <c r="E33" s="1">
        <v>1762.5210870000001</v>
      </c>
      <c r="F33" s="1">
        <v>1564.5223490000001</v>
      </c>
      <c r="G33" s="1">
        <v>1360.83575</v>
      </c>
      <c r="H33" s="1">
        <v>1583.2151120000001</v>
      </c>
      <c r="I33" s="1">
        <v>1707.3473080000001</v>
      </c>
      <c r="J33" s="1">
        <v>1536.376953</v>
      </c>
      <c r="K33" s="1">
        <v>1369.843979</v>
      </c>
      <c r="L33" s="1">
        <v>1074.163652</v>
      </c>
      <c r="M33" s="1">
        <v>1925.9459220000001</v>
      </c>
      <c r="N33" s="1">
        <v>5355.4234909999996</v>
      </c>
      <c r="O33" s="1">
        <v>4021.3271340000001</v>
      </c>
      <c r="P33" s="1">
        <v>3571.9075899999998</v>
      </c>
      <c r="Q33" s="1">
        <v>3553.0469830000002</v>
      </c>
    </row>
    <row r="34" spans="1:17" x14ac:dyDescent="0.2">
      <c r="A34" s="7" t="s">
        <v>57</v>
      </c>
      <c r="B34" s="7" t="s">
        <v>629</v>
      </c>
      <c r="C34" s="2"/>
      <c r="D34" s="2"/>
      <c r="E34" s="2"/>
      <c r="F34" s="2">
        <v>17.905767999999998</v>
      </c>
      <c r="G34" s="2">
        <v>38.788536000000001</v>
      </c>
      <c r="H34" s="2">
        <v>16.255063</v>
      </c>
      <c r="I34" s="2">
        <v>73.382518000000005</v>
      </c>
      <c r="J34" s="2">
        <v>40.591389999999997</v>
      </c>
      <c r="K34" s="2">
        <v>38.500183999999997</v>
      </c>
      <c r="L34" s="2">
        <v>552.67911100000003</v>
      </c>
      <c r="M34" s="2">
        <v>134.13321099999999</v>
      </c>
      <c r="N34" s="2">
        <v>123.83987999999999</v>
      </c>
      <c r="O34" s="2">
        <v>175.447102</v>
      </c>
      <c r="P34" s="2">
        <v>155.914185</v>
      </c>
      <c r="Q34" s="2">
        <v>181.691981</v>
      </c>
    </row>
    <row r="35" spans="1:17" x14ac:dyDescent="0.2">
      <c r="A35" s="7" t="s">
        <v>58</v>
      </c>
      <c r="B35" s="7" t="s">
        <v>694</v>
      </c>
      <c r="C35" s="1">
        <v>813.43622300000004</v>
      </c>
      <c r="D35" s="1">
        <v>611.34168099999999</v>
      </c>
      <c r="E35" s="1">
        <v>628.17041900000004</v>
      </c>
      <c r="F35" s="1">
        <v>942.22774700000002</v>
      </c>
      <c r="G35" s="1">
        <v>1110.712483</v>
      </c>
      <c r="H35" s="1">
        <v>1226.9568549999999</v>
      </c>
      <c r="I35" s="1">
        <v>1201.81033</v>
      </c>
      <c r="J35" s="1">
        <v>1228.7644110000001</v>
      </c>
      <c r="K35" s="1">
        <v>1303.8605689999999</v>
      </c>
      <c r="L35" s="1">
        <v>1632.044965</v>
      </c>
      <c r="M35" s="1">
        <v>1815.9509969999999</v>
      </c>
      <c r="N35" s="1">
        <v>2296.8896789999999</v>
      </c>
      <c r="O35" s="1">
        <v>2429.9407339999998</v>
      </c>
      <c r="P35" s="1">
        <v>2020.3764960000001</v>
      </c>
      <c r="Q35" s="1">
        <v>2664.5283960000002</v>
      </c>
    </row>
    <row r="36" spans="1:17" x14ac:dyDescent="0.2">
      <c r="A36" s="7" t="s">
        <v>59</v>
      </c>
      <c r="B36" s="7" t="s">
        <v>914</v>
      </c>
      <c r="C36" s="2">
        <v>369.16026900000003</v>
      </c>
      <c r="D36" s="2">
        <v>400.94798500000002</v>
      </c>
      <c r="E36" s="2">
        <v>377.82075900000001</v>
      </c>
      <c r="F36" s="2">
        <v>509.471204</v>
      </c>
      <c r="G36" s="2">
        <v>628.30169799999999</v>
      </c>
      <c r="H36" s="2">
        <v>530.15561200000002</v>
      </c>
      <c r="I36" s="2">
        <v>568.50617099999999</v>
      </c>
      <c r="J36" s="2">
        <v>686.71595400000001</v>
      </c>
      <c r="K36" s="2">
        <v>765.69625199999996</v>
      </c>
      <c r="L36" s="2">
        <v>1055.9549480000001</v>
      </c>
      <c r="M36" s="2">
        <v>1203.594139</v>
      </c>
      <c r="N36" s="2">
        <v>909.44806400000004</v>
      </c>
      <c r="O36" s="2">
        <v>962.89159199999995</v>
      </c>
      <c r="P36" s="2">
        <v>900.06160199999999</v>
      </c>
      <c r="Q36" s="2">
        <v>1040.497699</v>
      </c>
    </row>
    <row r="37" spans="1:17" x14ac:dyDescent="0.2">
      <c r="A37" s="7" t="s">
        <v>60</v>
      </c>
      <c r="B37" s="7" t="e">
        <v>#N/A</v>
      </c>
      <c r="C37" s="1">
        <v>37.476325000000003</v>
      </c>
      <c r="D37" s="1">
        <v>48.824914999999997</v>
      </c>
      <c r="E37" s="1">
        <v>61.212969999999999</v>
      </c>
      <c r="F37" s="1">
        <v>126.051051</v>
      </c>
      <c r="G37" s="1">
        <v>210.46733499999999</v>
      </c>
      <c r="H37" s="1">
        <v>240.89126099999999</v>
      </c>
      <c r="I37" s="1">
        <v>208.81615300000001</v>
      </c>
      <c r="J37" s="1">
        <v>230.647885</v>
      </c>
      <c r="K37" s="1">
        <v>285.564729</v>
      </c>
      <c r="L37" s="1">
        <v>387.05611900000002</v>
      </c>
      <c r="M37" s="1">
        <v>198.09211099999999</v>
      </c>
      <c r="N37" s="1">
        <v>194.61135899999999</v>
      </c>
      <c r="O37" s="1">
        <v>217.73921999999999</v>
      </c>
      <c r="P37" s="1">
        <v>308.27333700000003</v>
      </c>
      <c r="Q37" s="1">
        <v>282.56070299999999</v>
      </c>
    </row>
    <row r="38" spans="1:17" x14ac:dyDescent="0.2">
      <c r="A38" s="7" t="s">
        <v>61</v>
      </c>
      <c r="B38" s="7" t="e">
        <v>#N/A</v>
      </c>
      <c r="C38" s="2">
        <v>24357.815139999999</v>
      </c>
      <c r="D38" s="2">
        <v>29052.879253999999</v>
      </c>
      <c r="E38" s="2">
        <v>29411.421098999999</v>
      </c>
      <c r="F38" s="2">
        <v>35966.826624000001</v>
      </c>
      <c r="G38" s="2">
        <v>83583.203940000007</v>
      </c>
      <c r="H38" s="2">
        <v>33861.765274999998</v>
      </c>
      <c r="I38" s="2">
        <v>36833.470558000001</v>
      </c>
      <c r="J38" s="2">
        <v>41669.604941999998</v>
      </c>
      <c r="K38" s="2">
        <v>43061.894694000002</v>
      </c>
      <c r="L38" s="2">
        <v>44023.238442000002</v>
      </c>
      <c r="M38" s="2">
        <v>43276.772083999997</v>
      </c>
      <c r="N38" s="2">
        <v>44755.371146999998</v>
      </c>
      <c r="O38" s="2">
        <v>42219.721345999998</v>
      </c>
      <c r="P38" s="2">
        <v>46172.818440000003</v>
      </c>
      <c r="Q38" s="2">
        <v>45076.926202000002</v>
      </c>
    </row>
    <row r="39" spans="1:17" x14ac:dyDescent="0.2">
      <c r="A39" s="7" t="s">
        <v>62</v>
      </c>
      <c r="B39" s="7" t="s">
        <v>270</v>
      </c>
      <c r="C39" s="1">
        <v>430.845078</v>
      </c>
      <c r="D39" s="1">
        <v>539.01478299999997</v>
      </c>
      <c r="E39" s="1">
        <v>1208.352437</v>
      </c>
      <c r="F39" s="1">
        <v>445.35575899999998</v>
      </c>
      <c r="G39" s="1">
        <v>304.47942499999999</v>
      </c>
      <c r="H39" s="1">
        <v>355.41962799999999</v>
      </c>
      <c r="I39" s="1">
        <v>347.51550099999997</v>
      </c>
      <c r="J39" s="1">
        <v>269.97195299999998</v>
      </c>
      <c r="K39" s="1">
        <v>272.52067699999998</v>
      </c>
      <c r="L39" s="1">
        <v>229.59374700000001</v>
      </c>
      <c r="M39" s="1">
        <v>273.41632499999997</v>
      </c>
      <c r="N39" s="1">
        <v>308.48508299999997</v>
      </c>
      <c r="O39" s="1">
        <v>265.32426600000002</v>
      </c>
      <c r="P39" s="1">
        <v>475.40602000000001</v>
      </c>
      <c r="Q39" s="1">
        <v>282.21081700000002</v>
      </c>
    </row>
    <row r="40" spans="1:17" x14ac:dyDescent="0.2">
      <c r="A40" s="7" t="s">
        <v>63</v>
      </c>
      <c r="B40" s="7" t="s">
        <v>311</v>
      </c>
      <c r="C40" s="2">
        <v>276.17011600000001</v>
      </c>
      <c r="D40" s="2">
        <v>371.46551099999999</v>
      </c>
      <c r="E40" s="2">
        <v>470.39218899999997</v>
      </c>
      <c r="F40" s="2">
        <v>405.66931299999999</v>
      </c>
      <c r="G40" s="2">
        <v>1563.742966</v>
      </c>
      <c r="H40" s="2">
        <v>429.92340899999999</v>
      </c>
      <c r="I40" s="2">
        <v>547.49123699999996</v>
      </c>
      <c r="J40" s="2">
        <v>607.23839399999997</v>
      </c>
      <c r="K40" s="2">
        <v>646.52826700000003</v>
      </c>
      <c r="L40" s="2">
        <v>639.74190899999996</v>
      </c>
      <c r="M40" s="2">
        <v>486.93115</v>
      </c>
      <c r="N40" s="2">
        <v>611.14759400000003</v>
      </c>
      <c r="O40" s="2">
        <v>560.25124400000004</v>
      </c>
      <c r="P40" s="2">
        <v>468.378039</v>
      </c>
      <c r="Q40" s="2">
        <v>529.39761499999997</v>
      </c>
    </row>
    <row r="41" spans="1:17" x14ac:dyDescent="0.2">
      <c r="A41" s="7" t="s">
        <v>64</v>
      </c>
      <c r="B41" s="7" t="s">
        <v>326</v>
      </c>
      <c r="C41" s="1">
        <v>53.167212999999997</v>
      </c>
      <c r="D41" s="1">
        <v>43.386189999999999</v>
      </c>
      <c r="E41" s="1">
        <v>66.023343999999994</v>
      </c>
      <c r="F41" s="1">
        <v>68.999807000000004</v>
      </c>
      <c r="G41" s="1">
        <v>88.822318999999993</v>
      </c>
      <c r="H41" s="1">
        <v>113.10372099999999</v>
      </c>
      <c r="I41" s="1">
        <v>705.50302999999997</v>
      </c>
      <c r="J41" s="1">
        <v>300.24057499999998</v>
      </c>
      <c r="K41" s="1">
        <v>160.16082599999999</v>
      </c>
      <c r="L41" s="1">
        <v>134.005584</v>
      </c>
      <c r="M41" s="1">
        <v>98.873710000000003</v>
      </c>
      <c r="N41" s="1">
        <v>122.55991</v>
      </c>
      <c r="O41" s="1">
        <v>109.598583</v>
      </c>
      <c r="P41" s="1">
        <v>81.957482999999996</v>
      </c>
      <c r="Q41" s="1">
        <v>101.35716499999999</v>
      </c>
    </row>
    <row r="42" spans="1:17" x14ac:dyDescent="0.2">
      <c r="A42" s="7" t="s">
        <v>65</v>
      </c>
      <c r="B42" s="7" t="s">
        <v>344</v>
      </c>
      <c r="C42" s="2">
        <v>564.65179499999999</v>
      </c>
      <c r="D42" s="2">
        <v>632.29290900000001</v>
      </c>
      <c r="E42" s="2">
        <v>670.43067799999994</v>
      </c>
      <c r="F42" s="2">
        <v>737.04029300000002</v>
      </c>
      <c r="G42" s="2">
        <v>2238.7811369999999</v>
      </c>
      <c r="H42" s="2">
        <v>834.09779900000001</v>
      </c>
      <c r="I42" s="2">
        <v>857.63188400000001</v>
      </c>
      <c r="J42" s="2">
        <v>986.03212900000005</v>
      </c>
      <c r="K42" s="2">
        <v>970.25226399999997</v>
      </c>
      <c r="L42" s="2">
        <v>897.36052199999995</v>
      </c>
      <c r="M42" s="2">
        <v>1090.835145</v>
      </c>
      <c r="N42" s="2">
        <v>991.37825099999998</v>
      </c>
      <c r="O42" s="2">
        <v>1063.224279</v>
      </c>
      <c r="P42" s="2">
        <v>1070.0399239999999</v>
      </c>
      <c r="Q42" s="2">
        <v>1091.352122</v>
      </c>
    </row>
    <row r="43" spans="1:17" x14ac:dyDescent="0.2">
      <c r="A43" s="7" t="s">
        <v>66</v>
      </c>
      <c r="B43" s="7" t="s">
        <v>346</v>
      </c>
      <c r="C43" s="1">
        <v>207.04790199999999</v>
      </c>
      <c r="D43" s="1">
        <v>240.20514800000001</v>
      </c>
      <c r="E43" s="1">
        <v>416.76757500000002</v>
      </c>
      <c r="F43" s="1">
        <v>406.04656</v>
      </c>
      <c r="G43" s="1">
        <v>460.18854099999999</v>
      </c>
      <c r="H43" s="1">
        <v>455.21589399999999</v>
      </c>
      <c r="I43" s="1">
        <v>478.47849100000002</v>
      </c>
      <c r="J43" s="1">
        <v>1083.2573709999999</v>
      </c>
      <c r="K43" s="1">
        <v>579.90656100000001</v>
      </c>
      <c r="L43" s="1">
        <v>500.02783699999998</v>
      </c>
      <c r="M43" s="1">
        <v>477.00494200000003</v>
      </c>
      <c r="N43" s="1">
        <v>505.881597</v>
      </c>
      <c r="O43" s="1">
        <v>466.484128</v>
      </c>
      <c r="P43" s="1">
        <v>397.63988799999998</v>
      </c>
      <c r="Q43" s="1">
        <v>782.605144</v>
      </c>
    </row>
    <row r="44" spans="1:17" x14ac:dyDescent="0.2">
      <c r="A44" s="7" t="s">
        <v>67</v>
      </c>
      <c r="B44" s="7" t="s">
        <v>356</v>
      </c>
      <c r="C44" s="2">
        <v>95.429626999999996</v>
      </c>
      <c r="D44" s="2">
        <v>159.354771</v>
      </c>
      <c r="E44" s="2">
        <v>145.76347999999999</v>
      </c>
      <c r="F44" s="2">
        <v>180.28697399999999</v>
      </c>
      <c r="G44" s="2">
        <v>147.113316</v>
      </c>
      <c r="H44" s="2">
        <v>157.19201699999999</v>
      </c>
      <c r="I44" s="2">
        <v>197.06138200000001</v>
      </c>
      <c r="J44" s="2">
        <v>191.99335600000001</v>
      </c>
      <c r="K44" s="2">
        <v>317.19622800000002</v>
      </c>
      <c r="L44" s="2">
        <v>236.29915500000001</v>
      </c>
      <c r="M44" s="2">
        <v>240.81258600000001</v>
      </c>
      <c r="N44" s="2">
        <v>234.254873</v>
      </c>
      <c r="O44" s="2">
        <v>226.42481000000001</v>
      </c>
      <c r="P44" s="2">
        <v>177.84874600000001</v>
      </c>
      <c r="Q44" s="2">
        <v>134.93020300000001</v>
      </c>
    </row>
    <row r="45" spans="1:17" x14ac:dyDescent="0.2">
      <c r="A45" s="7" t="s">
        <v>68</v>
      </c>
      <c r="B45" s="7" t="s">
        <v>350</v>
      </c>
      <c r="C45" s="1">
        <v>805.34441300000003</v>
      </c>
      <c r="D45" s="1">
        <v>1168.0333860000001</v>
      </c>
      <c r="E45" s="1">
        <v>990.31455800000003</v>
      </c>
      <c r="F45" s="1">
        <v>640.054934</v>
      </c>
      <c r="G45" s="1">
        <v>3519.6742089999998</v>
      </c>
      <c r="H45" s="1">
        <v>1877.216664</v>
      </c>
      <c r="I45" s="1">
        <v>983.14641400000005</v>
      </c>
      <c r="J45" s="1">
        <v>702.05704600000001</v>
      </c>
      <c r="K45" s="1">
        <v>591.03907900000002</v>
      </c>
      <c r="L45" s="1">
        <v>595.82792099999995</v>
      </c>
      <c r="M45" s="1">
        <v>621.48795800000005</v>
      </c>
      <c r="N45" s="1">
        <v>695.486986</v>
      </c>
      <c r="O45" s="1">
        <v>816.52714700000001</v>
      </c>
      <c r="P45" s="1">
        <v>729.56674399999997</v>
      </c>
      <c r="Q45" s="1">
        <v>845.50084000000004</v>
      </c>
    </row>
    <row r="46" spans="1:17" x14ac:dyDescent="0.2">
      <c r="A46" s="7" t="s">
        <v>69</v>
      </c>
      <c r="B46" s="7" t="s">
        <v>360</v>
      </c>
      <c r="C46" s="2">
        <v>65.244670999999997</v>
      </c>
      <c r="D46" s="2">
        <v>55.252639000000002</v>
      </c>
      <c r="E46" s="2">
        <v>112.077163</v>
      </c>
      <c r="F46" s="2">
        <v>95.976309000000001</v>
      </c>
      <c r="G46" s="2">
        <v>192.39876799999999</v>
      </c>
      <c r="H46" s="2">
        <v>208.12947500000001</v>
      </c>
      <c r="I46" s="2">
        <v>254.44367500000001</v>
      </c>
      <c r="J46" s="2">
        <v>534.00044300000002</v>
      </c>
      <c r="K46" s="2">
        <v>249.486062</v>
      </c>
      <c r="L46" s="2">
        <v>234.197587</v>
      </c>
      <c r="M46" s="2">
        <v>210.87242800000001</v>
      </c>
      <c r="N46" s="2">
        <v>185.05393100000001</v>
      </c>
      <c r="O46" s="2">
        <v>544.38590999999997</v>
      </c>
      <c r="P46" s="2">
        <v>504.27086800000001</v>
      </c>
      <c r="Q46" s="2">
        <v>525.50638700000002</v>
      </c>
    </row>
    <row r="47" spans="1:17" x14ac:dyDescent="0.2">
      <c r="A47" s="7" t="s">
        <v>70</v>
      </c>
      <c r="B47" s="7" t="s">
        <v>364</v>
      </c>
      <c r="C47" s="1">
        <v>329.57902999999999</v>
      </c>
      <c r="D47" s="1">
        <v>315.02437500000002</v>
      </c>
      <c r="E47" s="1">
        <v>351.60052999999999</v>
      </c>
      <c r="F47" s="1">
        <v>423.90366999999998</v>
      </c>
      <c r="G47" s="1">
        <v>320.5428</v>
      </c>
      <c r="H47" s="1">
        <v>355.74382500000002</v>
      </c>
      <c r="I47" s="1">
        <v>447.68062400000002</v>
      </c>
      <c r="J47" s="1">
        <v>548.65055099999995</v>
      </c>
      <c r="K47" s="1">
        <v>480.16658000000001</v>
      </c>
      <c r="L47" s="1">
        <v>454.28456999999997</v>
      </c>
      <c r="M47" s="1">
        <v>485.98413499999998</v>
      </c>
      <c r="N47" s="1">
        <v>466.67660899999998</v>
      </c>
      <c r="O47" s="1">
        <v>398.07473399999998</v>
      </c>
      <c r="P47" s="1">
        <v>1175.036897</v>
      </c>
      <c r="Q47" s="1">
        <v>643.88561800000002</v>
      </c>
    </row>
    <row r="48" spans="1:17" x14ac:dyDescent="0.2">
      <c r="A48" s="7" t="s">
        <v>71</v>
      </c>
      <c r="B48" s="7" t="s">
        <v>398</v>
      </c>
      <c r="C48" s="2">
        <v>36.326650999999998</v>
      </c>
      <c r="D48" s="2">
        <v>29.204595000000001</v>
      </c>
      <c r="E48" s="2">
        <v>26.594978999999999</v>
      </c>
      <c r="F48" s="2">
        <v>32.424095999999999</v>
      </c>
      <c r="G48" s="2">
        <v>32.236114999999998</v>
      </c>
      <c r="H48" s="2">
        <v>39.448875000000001</v>
      </c>
      <c r="I48" s="2">
        <v>37.042242999999999</v>
      </c>
      <c r="J48" s="2">
        <v>51.726275000000001</v>
      </c>
      <c r="K48" s="2">
        <v>65.074419000000006</v>
      </c>
      <c r="L48" s="2">
        <v>47.456879000000001</v>
      </c>
      <c r="M48" s="2">
        <v>97.4452</v>
      </c>
      <c r="N48" s="2">
        <v>157.51715799999999</v>
      </c>
      <c r="O48" s="2">
        <v>67.019553000000002</v>
      </c>
      <c r="P48" s="2">
        <v>70.419471999999999</v>
      </c>
      <c r="Q48" s="2">
        <v>57.650660000000002</v>
      </c>
    </row>
    <row r="49" spans="1:17" x14ac:dyDescent="0.2">
      <c r="A49" s="7" t="s">
        <v>72</v>
      </c>
      <c r="B49" s="7" t="s">
        <v>400</v>
      </c>
      <c r="C49" s="1">
        <v>102.52752</v>
      </c>
      <c r="D49" s="1">
        <v>90.030196000000004</v>
      </c>
      <c r="E49" s="1">
        <v>109.67565399999999</v>
      </c>
      <c r="F49" s="1">
        <v>1613.0515720000001</v>
      </c>
      <c r="G49" s="1">
        <v>414.67014</v>
      </c>
      <c r="H49" s="1">
        <v>123.938092</v>
      </c>
      <c r="I49" s="1">
        <v>418.88174800000002</v>
      </c>
      <c r="J49" s="1">
        <v>276.72582999999997</v>
      </c>
      <c r="K49" s="1">
        <v>1249.870146</v>
      </c>
      <c r="L49" s="1">
        <v>299.89024999999998</v>
      </c>
      <c r="M49" s="1">
        <v>170.65651199999999</v>
      </c>
      <c r="N49" s="1">
        <v>156.687771</v>
      </c>
      <c r="O49" s="1">
        <v>111.321738</v>
      </c>
      <c r="P49" s="1">
        <v>131.517415</v>
      </c>
      <c r="Q49" s="1">
        <v>119.870858</v>
      </c>
    </row>
    <row r="50" spans="1:17" x14ac:dyDescent="0.2">
      <c r="A50" s="7" t="s">
        <v>73</v>
      </c>
      <c r="B50" s="7" t="s">
        <v>424</v>
      </c>
      <c r="C50" s="2">
        <v>1495.9793480000001</v>
      </c>
      <c r="D50" s="2">
        <v>480.88480299999998</v>
      </c>
      <c r="E50" s="2">
        <v>349.83169900000001</v>
      </c>
      <c r="F50" s="2">
        <v>259.62191000000001</v>
      </c>
      <c r="G50" s="2">
        <v>342.08692500000001</v>
      </c>
      <c r="H50" s="2">
        <v>277.39165500000001</v>
      </c>
      <c r="I50" s="2">
        <v>733.48952999999995</v>
      </c>
      <c r="J50" s="2">
        <v>2282.0949839999998</v>
      </c>
      <c r="K50" s="2">
        <v>881.21303599999999</v>
      </c>
      <c r="L50" s="2">
        <v>1343.3995399999999</v>
      </c>
      <c r="M50" s="2">
        <v>2800.8773890000002</v>
      </c>
      <c r="N50" s="2">
        <v>1900.9469099999999</v>
      </c>
      <c r="O50" s="2">
        <v>1087.7044539999999</v>
      </c>
      <c r="P50" s="2">
        <v>989.39525400000002</v>
      </c>
      <c r="Q50" s="2">
        <v>983.84423100000004</v>
      </c>
    </row>
    <row r="51" spans="1:17" x14ac:dyDescent="0.2">
      <c r="A51" s="7" t="s">
        <v>74</v>
      </c>
      <c r="B51" s="7" t="s">
        <v>408</v>
      </c>
      <c r="C51" s="1">
        <v>1947.104247</v>
      </c>
      <c r="D51" s="1">
        <v>6558.8159100000003</v>
      </c>
      <c r="E51" s="1">
        <v>2024.116342</v>
      </c>
      <c r="F51" s="1">
        <v>2127.086436</v>
      </c>
      <c r="G51" s="1">
        <v>2390.66779</v>
      </c>
      <c r="H51" s="1">
        <v>1322.714694</v>
      </c>
      <c r="I51" s="1">
        <v>1695.533124</v>
      </c>
      <c r="J51" s="1">
        <v>2363.4888580000002</v>
      </c>
      <c r="K51" s="1">
        <v>3932.1239529999998</v>
      </c>
      <c r="L51" s="1">
        <v>6635.1158100000002</v>
      </c>
      <c r="M51" s="1">
        <v>2594.8820519999999</v>
      </c>
      <c r="N51" s="1">
        <v>2356.5099730000002</v>
      </c>
      <c r="O51" s="1">
        <v>2234.8167760000001</v>
      </c>
      <c r="P51" s="1">
        <v>2704.0061380000002</v>
      </c>
      <c r="Q51" s="1">
        <v>2246.2572540000001</v>
      </c>
    </row>
    <row r="52" spans="1:17" x14ac:dyDescent="0.2">
      <c r="A52" s="7" t="s">
        <v>75</v>
      </c>
      <c r="B52" s="7" t="s">
        <v>446</v>
      </c>
      <c r="C52" s="2">
        <v>87.287329</v>
      </c>
      <c r="D52" s="2">
        <v>84.326622</v>
      </c>
      <c r="E52" s="2">
        <v>67.452498000000006</v>
      </c>
      <c r="F52" s="2">
        <v>69.045536999999996</v>
      </c>
      <c r="G52" s="2">
        <v>74.884334999999993</v>
      </c>
      <c r="H52" s="2">
        <v>99.107827999999998</v>
      </c>
      <c r="I52" s="2">
        <v>109.133234</v>
      </c>
      <c r="J52" s="2">
        <v>144.075007</v>
      </c>
      <c r="K52" s="2">
        <v>126.468186</v>
      </c>
      <c r="L52" s="2">
        <v>136.16371100000001</v>
      </c>
      <c r="M52" s="2">
        <v>147.504716</v>
      </c>
      <c r="N52" s="2">
        <v>143.64569900000001</v>
      </c>
      <c r="O52" s="2">
        <v>162.66993600000001</v>
      </c>
      <c r="P52" s="2">
        <v>195.65692899999999</v>
      </c>
      <c r="Q52" s="2">
        <v>204.14623399999999</v>
      </c>
    </row>
    <row r="53" spans="1:17" x14ac:dyDescent="0.2">
      <c r="A53" s="7" t="s">
        <v>76</v>
      </c>
      <c r="B53" s="7" t="s">
        <v>460</v>
      </c>
      <c r="C53" s="1">
        <v>31.07602</v>
      </c>
      <c r="D53" s="1">
        <v>26.359576000000001</v>
      </c>
      <c r="E53" s="1">
        <v>32.492001999999999</v>
      </c>
      <c r="F53" s="1">
        <v>40.206764</v>
      </c>
      <c r="G53" s="1">
        <v>32.073160999999999</v>
      </c>
      <c r="H53" s="1">
        <v>28.481189000000001</v>
      </c>
      <c r="I53" s="1">
        <v>29.358515000000001</v>
      </c>
      <c r="J53" s="1">
        <v>29.585995</v>
      </c>
      <c r="K53" s="1">
        <v>78.888720000000006</v>
      </c>
      <c r="L53" s="1">
        <v>24.020446</v>
      </c>
      <c r="M53" s="1">
        <v>18.065635</v>
      </c>
      <c r="N53" s="1">
        <v>8.9744670000000006</v>
      </c>
      <c r="O53" s="1">
        <v>8.3032570000000003</v>
      </c>
      <c r="P53" s="1">
        <v>10.934187</v>
      </c>
      <c r="Q53" s="1">
        <v>11.634893999999999</v>
      </c>
    </row>
    <row r="54" spans="1:17" x14ac:dyDescent="0.2">
      <c r="A54" s="7" t="s">
        <v>77</v>
      </c>
      <c r="B54" s="7" t="s">
        <v>462</v>
      </c>
      <c r="C54" s="2">
        <v>241.93921399999999</v>
      </c>
      <c r="D54" s="2">
        <v>331.94242600000001</v>
      </c>
      <c r="E54" s="2">
        <v>268.42334599999998</v>
      </c>
      <c r="F54" s="2">
        <v>379.21522199999998</v>
      </c>
      <c r="G54" s="2">
        <v>125.741243</v>
      </c>
      <c r="H54" s="2">
        <v>134.34507600000001</v>
      </c>
      <c r="I54" s="2">
        <v>122.44278799999999</v>
      </c>
      <c r="J54" s="2">
        <v>113.620394</v>
      </c>
      <c r="K54" s="2">
        <v>133.43023099999999</v>
      </c>
      <c r="L54" s="2">
        <v>112.127624</v>
      </c>
      <c r="M54" s="2">
        <v>120.16153300000001</v>
      </c>
      <c r="N54" s="2">
        <v>74.025502000000003</v>
      </c>
      <c r="O54" s="2">
        <v>73.044680999999997</v>
      </c>
      <c r="P54" s="2">
        <v>97.416291000000001</v>
      </c>
      <c r="Q54" s="2">
        <v>68.332162999999994</v>
      </c>
    </row>
    <row r="55" spans="1:17" x14ac:dyDescent="0.2">
      <c r="A55" s="7" t="s">
        <v>78</v>
      </c>
      <c r="B55" s="7" t="s">
        <v>467</v>
      </c>
      <c r="C55" s="1">
        <v>1557.3893869999999</v>
      </c>
      <c r="D55" s="1">
        <v>1806.8851440000001</v>
      </c>
      <c r="E55" s="1">
        <v>1943.857015</v>
      </c>
      <c r="F55" s="1">
        <v>2041.1615469999999</v>
      </c>
      <c r="G55" s="1">
        <v>6358.7183299999997</v>
      </c>
      <c r="H55" s="1">
        <v>2335.6108859999999</v>
      </c>
      <c r="I55" s="1">
        <v>3000.368258</v>
      </c>
      <c r="J55" s="1">
        <v>3650.8302130000002</v>
      </c>
      <c r="K55" s="1">
        <v>3295.4263780000001</v>
      </c>
      <c r="L55" s="1">
        <v>3197.8378560000001</v>
      </c>
      <c r="M55" s="1">
        <v>2990.6321549999998</v>
      </c>
      <c r="N55" s="1">
        <v>3566.0888989999999</v>
      </c>
      <c r="O55" s="1">
        <v>3278.1248770000002</v>
      </c>
      <c r="P55" s="1">
        <v>3304.6659410000002</v>
      </c>
      <c r="Q55" s="1">
        <v>4211.4343779999999</v>
      </c>
    </row>
    <row r="56" spans="1:17" x14ac:dyDescent="0.2">
      <c r="A56" s="7" t="s">
        <v>79</v>
      </c>
      <c r="B56" s="7" t="s">
        <v>492</v>
      </c>
      <c r="C56" s="2">
        <v>125.34493000000001</v>
      </c>
      <c r="D56" s="2">
        <v>146.465124</v>
      </c>
      <c r="E56" s="2">
        <v>86.169482000000002</v>
      </c>
      <c r="F56" s="2">
        <v>101.37784000000001</v>
      </c>
      <c r="G56" s="2">
        <v>84.132605999999996</v>
      </c>
      <c r="H56" s="2">
        <v>86.230992999999998</v>
      </c>
      <c r="I56" s="2">
        <v>77.291432</v>
      </c>
      <c r="J56" s="2">
        <v>93.951470999999998</v>
      </c>
      <c r="K56" s="2">
        <v>112.632651</v>
      </c>
      <c r="L56" s="2">
        <v>88.514778000000007</v>
      </c>
      <c r="M56" s="2">
        <v>84.342629000000002</v>
      </c>
      <c r="N56" s="2">
        <v>89.643215999999995</v>
      </c>
      <c r="O56" s="2">
        <v>112.507206</v>
      </c>
      <c r="P56" s="2">
        <v>116.99236999999999</v>
      </c>
      <c r="Q56" s="2">
        <v>59.473573000000002</v>
      </c>
    </row>
    <row r="57" spans="1:17" x14ac:dyDescent="0.2">
      <c r="A57" s="7" t="s">
        <v>80</v>
      </c>
      <c r="B57" s="7" t="s">
        <v>494</v>
      </c>
      <c r="C57" s="1">
        <v>68.318235999999999</v>
      </c>
      <c r="D57" s="1">
        <v>67.563785999999993</v>
      </c>
      <c r="E57" s="1">
        <v>60.115295000000003</v>
      </c>
      <c r="F57" s="1">
        <v>61.839879000000003</v>
      </c>
      <c r="G57" s="1">
        <v>60.984073000000002</v>
      </c>
      <c r="H57" s="1">
        <v>280.88492400000001</v>
      </c>
      <c r="I57" s="1">
        <v>80.709367</v>
      </c>
      <c r="J57" s="1">
        <v>108.7413</v>
      </c>
      <c r="K57" s="1">
        <v>101.856247</v>
      </c>
      <c r="L57" s="1">
        <v>110.358788</v>
      </c>
      <c r="M57" s="1">
        <v>133.13020700000001</v>
      </c>
      <c r="N57" s="1">
        <v>107.618246</v>
      </c>
      <c r="O57" s="1">
        <v>97.384202000000002</v>
      </c>
      <c r="P57" s="1">
        <v>126.84705099999999</v>
      </c>
      <c r="Q57" s="1">
        <v>108.25265899999999</v>
      </c>
    </row>
    <row r="58" spans="1:17" x14ac:dyDescent="0.2">
      <c r="A58" s="7" t="s">
        <v>81</v>
      </c>
      <c r="B58" s="7" t="s">
        <v>504</v>
      </c>
      <c r="C58" s="2">
        <v>915.94547799999998</v>
      </c>
      <c r="D58" s="2">
        <v>1175.6873230000001</v>
      </c>
      <c r="E58" s="2">
        <v>2374.604069</v>
      </c>
      <c r="F58" s="2">
        <v>1644.3826340000001</v>
      </c>
      <c r="G58" s="2">
        <v>6146.0721919999996</v>
      </c>
      <c r="H58" s="2">
        <v>1029.4386139999999</v>
      </c>
      <c r="I58" s="2">
        <v>1150.4515719999999</v>
      </c>
      <c r="J58" s="2">
        <v>1539.4142079999999</v>
      </c>
      <c r="K58" s="2">
        <v>1607.4837520000001</v>
      </c>
      <c r="L58" s="2">
        <v>1678.131997</v>
      </c>
      <c r="M58" s="2">
        <v>1726.38222</v>
      </c>
      <c r="N58" s="2">
        <v>1254.61636</v>
      </c>
      <c r="O58" s="2">
        <v>1060.176285</v>
      </c>
      <c r="P58" s="2">
        <v>1871.217875</v>
      </c>
      <c r="Q58" s="2">
        <v>1431.969098</v>
      </c>
    </row>
    <row r="59" spans="1:17" x14ac:dyDescent="0.2">
      <c r="A59" s="7" t="s">
        <v>82</v>
      </c>
      <c r="B59" s="7" t="s">
        <v>527</v>
      </c>
      <c r="C59" s="1">
        <v>336.17186299999997</v>
      </c>
      <c r="D59" s="1">
        <v>311.16264100000001</v>
      </c>
      <c r="E59" s="1">
        <v>312.56484399999999</v>
      </c>
      <c r="F59" s="1">
        <v>247.86073300000001</v>
      </c>
      <c r="G59" s="1">
        <v>241.50340600000001</v>
      </c>
      <c r="H59" s="1">
        <v>266.14628399999998</v>
      </c>
      <c r="I59" s="1">
        <v>426.49548099999998</v>
      </c>
      <c r="J59" s="1">
        <v>241.08624900000001</v>
      </c>
      <c r="K59" s="1">
        <v>229.926795</v>
      </c>
      <c r="L59" s="1">
        <v>304.77948400000002</v>
      </c>
      <c r="M59" s="1">
        <v>700.33697099999995</v>
      </c>
      <c r="N59" s="1">
        <v>598.83009400000003</v>
      </c>
      <c r="O59" s="1">
        <v>524.06249700000001</v>
      </c>
      <c r="P59" s="1">
        <v>603.54978300000005</v>
      </c>
      <c r="Q59" s="1">
        <v>596.91087600000003</v>
      </c>
    </row>
    <row r="60" spans="1:17" x14ac:dyDescent="0.2">
      <c r="A60" s="7" t="s">
        <v>83</v>
      </c>
      <c r="B60" s="7" t="s">
        <v>529</v>
      </c>
      <c r="C60" s="2">
        <v>73.318690000000004</v>
      </c>
      <c r="D60" s="2">
        <v>173.28476000000001</v>
      </c>
      <c r="E60" s="2">
        <v>89.393091999999996</v>
      </c>
      <c r="F60" s="2">
        <v>107.781413</v>
      </c>
      <c r="G60" s="2">
        <v>104.078873</v>
      </c>
      <c r="H60" s="2">
        <v>112.365517</v>
      </c>
      <c r="I60" s="2">
        <v>120.29903400000001</v>
      </c>
      <c r="J60" s="2">
        <v>138.67881600000001</v>
      </c>
      <c r="K60" s="2">
        <v>262.21622000000002</v>
      </c>
      <c r="L60" s="2">
        <v>103.703681</v>
      </c>
      <c r="M60" s="2">
        <v>73.699610000000007</v>
      </c>
      <c r="N60" s="2">
        <v>95.836439999999996</v>
      </c>
      <c r="O60" s="2">
        <v>101.788828</v>
      </c>
      <c r="P60" s="2">
        <v>99.661053999999993</v>
      </c>
      <c r="Q60" s="2">
        <v>200.87650400000001</v>
      </c>
    </row>
    <row r="61" spans="1:17" x14ac:dyDescent="0.2">
      <c r="A61" s="7" t="s">
        <v>84</v>
      </c>
      <c r="B61" s="7" t="s">
        <v>588</v>
      </c>
      <c r="C61" s="1">
        <v>506.84273300000001</v>
      </c>
      <c r="D61" s="1">
        <v>733.64657199999999</v>
      </c>
      <c r="E61" s="1">
        <v>765.91938600000003</v>
      </c>
      <c r="F61" s="1">
        <v>864.652558</v>
      </c>
      <c r="G61" s="1">
        <v>1080.787834</v>
      </c>
      <c r="H61" s="1">
        <v>1431.4769510000001</v>
      </c>
      <c r="I61" s="1">
        <v>1445.440157</v>
      </c>
      <c r="J61" s="1">
        <v>1909.780172</v>
      </c>
      <c r="K61" s="1">
        <v>1805.8803949999999</v>
      </c>
      <c r="L61" s="1">
        <v>2502.520321</v>
      </c>
      <c r="M61" s="1">
        <v>2941.435031</v>
      </c>
      <c r="N61" s="1">
        <v>3334.4242709999999</v>
      </c>
      <c r="O61" s="1">
        <v>2728.4286240000001</v>
      </c>
      <c r="P61" s="1">
        <v>2768.1213229999998</v>
      </c>
      <c r="Q61" s="1">
        <v>2593.0784520000002</v>
      </c>
    </row>
    <row r="62" spans="1:17" x14ac:dyDescent="0.2">
      <c r="A62" s="7" t="s">
        <v>85</v>
      </c>
      <c r="B62" s="7" t="s">
        <v>625</v>
      </c>
      <c r="C62" s="2">
        <v>108.688242</v>
      </c>
      <c r="D62" s="2">
        <v>98.408192</v>
      </c>
      <c r="E62" s="2">
        <v>99.285308999999998</v>
      </c>
      <c r="F62" s="2">
        <v>69.046270000000007</v>
      </c>
      <c r="G62" s="2">
        <v>77.808460999999994</v>
      </c>
      <c r="H62" s="2">
        <v>118.908051</v>
      </c>
      <c r="I62" s="2">
        <v>137.18778699999999</v>
      </c>
      <c r="J62" s="2">
        <v>127.481756</v>
      </c>
      <c r="K62" s="2">
        <v>262.91224199999999</v>
      </c>
      <c r="L62" s="2">
        <v>264.90766600000001</v>
      </c>
      <c r="M62" s="2">
        <v>292.64150999999998</v>
      </c>
      <c r="N62" s="2">
        <v>330.89382599999999</v>
      </c>
      <c r="O62" s="2">
        <v>126.177072</v>
      </c>
      <c r="P62" s="2">
        <v>103.872471</v>
      </c>
      <c r="Q62" s="2">
        <v>137.177233</v>
      </c>
    </row>
    <row r="63" spans="1:17" x14ac:dyDescent="0.2">
      <c r="A63" s="7" t="s">
        <v>86</v>
      </c>
      <c r="B63" s="7" t="s">
        <v>627</v>
      </c>
      <c r="C63" s="1">
        <v>62.149365000000003</v>
      </c>
      <c r="D63" s="1">
        <v>114.847658</v>
      </c>
      <c r="E63" s="1">
        <v>233.47987499999999</v>
      </c>
      <c r="F63" s="1">
        <v>245.88905</v>
      </c>
      <c r="G63" s="1">
        <v>266.78218399999997</v>
      </c>
      <c r="H63" s="1">
        <v>1118.131128</v>
      </c>
      <c r="I63" s="1">
        <v>1481.868528</v>
      </c>
      <c r="J63" s="1">
        <v>500.12792200000001</v>
      </c>
      <c r="K63" s="1">
        <v>1640.0710200000001</v>
      </c>
      <c r="L63" s="1">
        <v>865.54447500000003</v>
      </c>
      <c r="M63" s="1">
        <v>526.110454</v>
      </c>
      <c r="N63" s="1">
        <v>490.97681599999999</v>
      </c>
      <c r="O63" s="1">
        <v>691.01991999999996</v>
      </c>
      <c r="P63" s="1">
        <v>1142.0249249999999</v>
      </c>
      <c r="Q63" s="1">
        <v>820.25559999999996</v>
      </c>
    </row>
    <row r="64" spans="1:17" x14ac:dyDescent="0.2">
      <c r="A64" s="7" t="s">
        <v>87</v>
      </c>
      <c r="B64" s="7" t="s">
        <v>650</v>
      </c>
      <c r="C64" s="2">
        <v>510.26770399999998</v>
      </c>
      <c r="D64" s="2">
        <v>708.14939500000003</v>
      </c>
      <c r="E64" s="2">
        <v>1328.2047070000001</v>
      </c>
      <c r="F64" s="2">
        <v>1159.3731540000001</v>
      </c>
      <c r="G64" s="2">
        <v>3387.193068</v>
      </c>
      <c r="H64" s="2">
        <v>844.34426599999995</v>
      </c>
      <c r="I64" s="2">
        <v>766.55252099999996</v>
      </c>
      <c r="J64" s="2">
        <v>403.57198599999998</v>
      </c>
      <c r="K64" s="2">
        <v>460.07411000000002</v>
      </c>
      <c r="L64" s="2">
        <v>413.65498400000001</v>
      </c>
      <c r="M64" s="2">
        <v>361.61989199999999</v>
      </c>
      <c r="N64" s="2">
        <v>602.64103399999999</v>
      </c>
      <c r="O64" s="2">
        <v>562.44392900000003</v>
      </c>
      <c r="P64" s="2">
        <v>730.84365600000001</v>
      </c>
      <c r="Q64" s="2">
        <v>669.19950400000005</v>
      </c>
    </row>
    <row r="65" spans="1:17" x14ac:dyDescent="0.2">
      <c r="A65" s="7" t="s">
        <v>88</v>
      </c>
      <c r="B65" s="7" t="s">
        <v>652</v>
      </c>
      <c r="C65" s="1">
        <v>454.10791399999999</v>
      </c>
      <c r="D65" s="1">
        <v>598.27417600000001</v>
      </c>
      <c r="E65" s="1">
        <v>581.684707</v>
      </c>
      <c r="F65" s="1">
        <v>621.56059400000004</v>
      </c>
      <c r="G65" s="1">
        <v>3176.6625949999998</v>
      </c>
      <c r="H65" s="1">
        <v>888.03056500000002</v>
      </c>
      <c r="I65" s="1">
        <v>815.38357099999996</v>
      </c>
      <c r="J65" s="1">
        <v>711.73799499999996</v>
      </c>
      <c r="K65" s="1">
        <v>940.026704</v>
      </c>
      <c r="L65" s="1">
        <v>724.42815599999994</v>
      </c>
      <c r="M65" s="1">
        <v>1073.2860439999999</v>
      </c>
      <c r="N65" s="1">
        <v>1046.4441859999999</v>
      </c>
      <c r="O65" s="1">
        <v>917.63207799999998</v>
      </c>
      <c r="P65" s="1">
        <v>1092.198136</v>
      </c>
      <c r="Q65" s="1">
        <v>1286.997533</v>
      </c>
    </row>
    <row r="66" spans="1:17" x14ac:dyDescent="0.2">
      <c r="A66" s="7" t="s">
        <v>89</v>
      </c>
      <c r="B66" s="7" t="s">
        <v>658</v>
      </c>
      <c r="C66" s="2">
        <v>614.75976100000003</v>
      </c>
      <c r="D66" s="2">
        <v>701.27121799999998</v>
      </c>
      <c r="E66" s="2">
        <v>748.18418899999995</v>
      </c>
      <c r="F66" s="2">
        <v>798.36747600000001</v>
      </c>
      <c r="G66" s="2">
        <v>2931.9497799999999</v>
      </c>
      <c r="H66" s="2">
        <v>914.19518500000004</v>
      </c>
      <c r="I66" s="2">
        <v>837.41176700000005</v>
      </c>
      <c r="J66" s="2">
        <v>911.62644999999998</v>
      </c>
      <c r="K66" s="2">
        <v>1027.3206580000001</v>
      </c>
      <c r="L66" s="2">
        <v>1149.9252610000001</v>
      </c>
      <c r="M66" s="2">
        <v>974.15679399999999</v>
      </c>
      <c r="N66" s="2">
        <v>1284.4013970000001</v>
      </c>
      <c r="O66" s="2">
        <v>1146.189721</v>
      </c>
      <c r="P66" s="2">
        <v>1284.7595610000001</v>
      </c>
      <c r="Q66" s="2">
        <v>1267.9354149999999</v>
      </c>
    </row>
    <row r="67" spans="1:17" x14ac:dyDescent="0.2">
      <c r="A67" s="7" t="s">
        <v>90</v>
      </c>
      <c r="B67" s="7" t="s">
        <v>667</v>
      </c>
      <c r="C67" s="1">
        <v>361.74701900000002</v>
      </c>
      <c r="D67" s="1">
        <v>303.29805199999998</v>
      </c>
      <c r="E67" s="1">
        <v>289.83295399999997</v>
      </c>
      <c r="F67" s="1">
        <v>252.116928</v>
      </c>
      <c r="G67" s="1">
        <v>1224.339637</v>
      </c>
      <c r="H67" s="1">
        <v>307.834656</v>
      </c>
      <c r="I67" s="1">
        <v>400.69928599999997</v>
      </c>
      <c r="J67" s="1">
        <v>309.11812200000003</v>
      </c>
      <c r="K67" s="1">
        <v>349.002701</v>
      </c>
      <c r="L67" s="1">
        <v>343.287555</v>
      </c>
      <c r="M67" s="1">
        <v>415.788206</v>
      </c>
      <c r="N67" s="1">
        <v>301.51163600000001</v>
      </c>
      <c r="O67" s="1">
        <v>281.14029199999999</v>
      </c>
      <c r="P67" s="1">
        <v>389.621174</v>
      </c>
      <c r="Q67" s="1">
        <v>367.04869000000002</v>
      </c>
    </row>
    <row r="68" spans="1:17" x14ac:dyDescent="0.2">
      <c r="A68" s="7" t="s">
        <v>91</v>
      </c>
      <c r="B68" s="7" t="s">
        <v>669</v>
      </c>
      <c r="C68" s="2">
        <v>45.642789</v>
      </c>
      <c r="D68" s="2">
        <v>38.162711999999999</v>
      </c>
      <c r="E68" s="2">
        <v>47.934291999999999</v>
      </c>
      <c r="F68" s="2">
        <v>52.333961000000002</v>
      </c>
      <c r="G68" s="2">
        <v>60.471398999999998</v>
      </c>
      <c r="H68" s="2">
        <v>84.724521999999993</v>
      </c>
      <c r="I68" s="2">
        <v>128.83390600000001</v>
      </c>
      <c r="J68" s="2">
        <v>150.413003</v>
      </c>
      <c r="K68" s="2">
        <v>127.796131</v>
      </c>
      <c r="L68" s="2">
        <v>177.36425199999999</v>
      </c>
      <c r="M68" s="2">
        <v>176.33903799999999</v>
      </c>
      <c r="N68" s="2">
        <v>151.80763400000001</v>
      </c>
      <c r="O68" s="2">
        <v>100.72945199999999</v>
      </c>
      <c r="P68" s="2">
        <v>121.66995799999999</v>
      </c>
      <c r="Q68" s="2">
        <v>82.666573</v>
      </c>
    </row>
    <row r="69" spans="1:17" x14ac:dyDescent="0.2">
      <c r="A69" s="7" t="s">
        <v>92</v>
      </c>
      <c r="B69" s="7" t="s">
        <v>671</v>
      </c>
      <c r="C69" s="1">
        <v>185.29870199999999</v>
      </c>
      <c r="D69" s="1">
        <v>196.96235100000001</v>
      </c>
      <c r="E69" s="1">
        <v>220.96798100000001</v>
      </c>
      <c r="F69" s="1">
        <v>4.0904299999999996</v>
      </c>
      <c r="G69" s="1">
        <v>3.8055590000000001</v>
      </c>
      <c r="H69" s="1">
        <v>360.1705</v>
      </c>
      <c r="I69" s="1">
        <v>391.65525000000002</v>
      </c>
      <c r="J69" s="1">
        <v>462.93598200000002</v>
      </c>
      <c r="K69" s="1">
        <v>536.04096100000004</v>
      </c>
      <c r="L69" s="1"/>
      <c r="M69" s="1"/>
      <c r="N69" s="1"/>
      <c r="O69" s="1"/>
      <c r="P69" s="1"/>
      <c r="Q69" s="1"/>
    </row>
    <row r="70" spans="1:17" x14ac:dyDescent="0.2">
      <c r="A70" s="7" t="s">
        <v>93</v>
      </c>
      <c r="B70" s="7" t="s">
        <v>696</v>
      </c>
      <c r="C70" s="2">
        <v>2970.514549</v>
      </c>
      <c r="D70" s="2">
        <v>1195.2301440000001</v>
      </c>
      <c r="E70" s="2">
        <v>1269.0111879999999</v>
      </c>
      <c r="F70" s="2">
        <v>1325.493741</v>
      </c>
      <c r="G70" s="2">
        <v>3519.8668710000002</v>
      </c>
      <c r="H70" s="2">
        <v>1592.849091</v>
      </c>
      <c r="I70" s="2">
        <v>1729.1733280000001</v>
      </c>
      <c r="J70" s="2">
        <v>1860.220673</v>
      </c>
      <c r="K70" s="2">
        <v>1812.7720609999999</v>
      </c>
      <c r="L70" s="2">
        <v>1872.679204</v>
      </c>
      <c r="M70" s="2">
        <v>1947.5756799999999</v>
      </c>
      <c r="N70" s="2">
        <v>2202.2168849999998</v>
      </c>
      <c r="O70" s="2">
        <v>1984.309591</v>
      </c>
      <c r="P70" s="2">
        <v>1951.0192159999999</v>
      </c>
      <c r="Q70" s="2">
        <v>1806.6573659999999</v>
      </c>
    </row>
    <row r="71" spans="1:17" x14ac:dyDescent="0.2">
      <c r="A71" s="7" t="s">
        <v>94</v>
      </c>
      <c r="B71" s="7" t="s">
        <v>700</v>
      </c>
      <c r="C71" s="1">
        <v>124.695542</v>
      </c>
      <c r="D71" s="1">
        <v>147.50789599999999</v>
      </c>
      <c r="E71" s="1">
        <v>160.49806799999999</v>
      </c>
      <c r="F71" s="1">
        <v>116.56023399999999</v>
      </c>
      <c r="G71" s="1">
        <v>168.12142700000001</v>
      </c>
      <c r="H71" s="1">
        <v>209.19236799999999</v>
      </c>
      <c r="I71" s="1">
        <v>197.17655600000001</v>
      </c>
      <c r="J71" s="1">
        <v>278.38698399999998</v>
      </c>
      <c r="K71" s="1">
        <v>263.41462100000001</v>
      </c>
      <c r="L71" s="1">
        <v>282.515286</v>
      </c>
      <c r="M71" s="1">
        <v>286.12383399999999</v>
      </c>
      <c r="N71" s="1">
        <v>291.32311499999997</v>
      </c>
      <c r="O71" s="1">
        <v>261.44258500000001</v>
      </c>
      <c r="P71" s="1">
        <v>182.197429</v>
      </c>
      <c r="Q71" s="1">
        <v>205.03338199999999</v>
      </c>
    </row>
    <row r="72" spans="1:17" x14ac:dyDescent="0.2">
      <c r="A72" s="7" t="s">
        <v>95</v>
      </c>
      <c r="B72" s="7" t="s">
        <v>720</v>
      </c>
      <c r="C72" s="2">
        <v>382.89635199999998</v>
      </c>
      <c r="D72" s="2">
        <v>544.47548800000004</v>
      </c>
      <c r="E72" s="2">
        <v>606.18993699999999</v>
      </c>
      <c r="F72" s="2">
        <v>559.66083500000002</v>
      </c>
      <c r="G72" s="2">
        <v>1932.335887</v>
      </c>
      <c r="H72" s="2">
        <v>514.06966799999998</v>
      </c>
      <c r="I72" s="2">
        <v>526.26006900000004</v>
      </c>
      <c r="J72" s="2">
        <v>423.754321</v>
      </c>
      <c r="K72" s="2">
        <v>682.08606199999997</v>
      </c>
      <c r="L72" s="2">
        <v>586.24519499999997</v>
      </c>
      <c r="M72" s="2">
        <v>819.51771199999996</v>
      </c>
      <c r="N72" s="2">
        <v>719.800701</v>
      </c>
      <c r="O72" s="2">
        <v>840.81768799999998</v>
      </c>
      <c r="P72" s="2">
        <v>903.75024800000006</v>
      </c>
      <c r="Q72" s="2">
        <v>996.96748300000002</v>
      </c>
    </row>
    <row r="73" spans="1:17" x14ac:dyDescent="0.2">
      <c r="A73" s="7" t="s">
        <v>96</v>
      </c>
      <c r="B73" s="7" t="s">
        <v>722</v>
      </c>
      <c r="C73" s="1">
        <v>373.95440300000001</v>
      </c>
      <c r="D73" s="1">
        <v>383.13280099999997</v>
      </c>
      <c r="E73" s="1">
        <v>582.08925399999998</v>
      </c>
      <c r="F73" s="1">
        <v>6399.5920130000004</v>
      </c>
      <c r="G73" s="1">
        <v>12257.458000000001</v>
      </c>
      <c r="H73" s="1">
        <v>1880.218453</v>
      </c>
      <c r="I73" s="1">
        <v>1365.744445</v>
      </c>
      <c r="J73" s="1">
        <v>1605.219722</v>
      </c>
      <c r="K73" s="1">
        <v>2022.6524469999999</v>
      </c>
      <c r="L73" s="1">
        <v>1756.5102159999999</v>
      </c>
      <c r="M73" s="1">
        <v>1864.6051629999999</v>
      </c>
      <c r="N73" s="1">
        <v>2454.0608849999999</v>
      </c>
      <c r="O73" s="1">
        <v>2372.4987900000001</v>
      </c>
      <c r="P73" s="1">
        <v>2483.3591540000002</v>
      </c>
      <c r="Q73" s="1">
        <v>2664.6536740000001</v>
      </c>
    </row>
    <row r="74" spans="1:17" x14ac:dyDescent="0.2">
      <c r="A74" s="7" t="s">
        <v>97</v>
      </c>
      <c r="B74" s="7" t="s">
        <v>784</v>
      </c>
      <c r="C74" s="2">
        <v>458.819658</v>
      </c>
      <c r="D74" s="2">
        <v>381.47392400000001</v>
      </c>
      <c r="E74" s="2">
        <v>531.95972400000005</v>
      </c>
      <c r="F74" s="2">
        <v>644.981447</v>
      </c>
      <c r="G74" s="2">
        <v>1968.456512</v>
      </c>
      <c r="H74" s="2">
        <v>702.99255900000003</v>
      </c>
      <c r="I74" s="2">
        <v>802.39494200000001</v>
      </c>
      <c r="J74" s="2">
        <v>866.938849</v>
      </c>
      <c r="K74" s="2">
        <v>968.68966999999998</v>
      </c>
      <c r="L74" s="2">
        <v>1143.4049050000001</v>
      </c>
      <c r="M74" s="2">
        <v>827.51615500000003</v>
      </c>
      <c r="N74" s="2">
        <v>989.33437000000004</v>
      </c>
      <c r="O74" s="2">
        <v>935.30943000000002</v>
      </c>
      <c r="P74" s="2">
        <v>1099.441499</v>
      </c>
      <c r="Q74" s="2">
        <v>1176.1330499999999</v>
      </c>
    </row>
    <row r="75" spans="1:17" x14ac:dyDescent="0.2">
      <c r="A75" s="7" t="s">
        <v>98</v>
      </c>
      <c r="B75" s="7" t="s">
        <v>789</v>
      </c>
      <c r="C75" s="1">
        <v>4.2793789999999996</v>
      </c>
      <c r="D75" s="1">
        <v>5.9739649999999997</v>
      </c>
      <c r="E75" s="1">
        <v>7.3709540000000002</v>
      </c>
      <c r="F75" s="1">
        <v>6.8868590000000003</v>
      </c>
      <c r="G75" s="1">
        <v>25.194928000000001</v>
      </c>
      <c r="H75" s="1">
        <v>34.330154999999998</v>
      </c>
      <c r="I75" s="1">
        <v>55.745856000000003</v>
      </c>
      <c r="J75" s="1">
        <v>38.557662999999998</v>
      </c>
      <c r="K75" s="1">
        <v>51.604398000000003</v>
      </c>
      <c r="L75" s="1">
        <v>75.905213000000003</v>
      </c>
      <c r="M75" s="1">
        <v>152.15768199999999</v>
      </c>
      <c r="N75" s="1">
        <v>124.582666</v>
      </c>
      <c r="O75" s="1">
        <v>110.402946</v>
      </c>
      <c r="P75" s="1">
        <v>84.605616999999995</v>
      </c>
      <c r="Q75" s="1">
        <v>106.556569</v>
      </c>
    </row>
    <row r="76" spans="1:17" x14ac:dyDescent="0.2">
      <c r="A76" s="7" t="s">
        <v>99</v>
      </c>
      <c r="B76" s="7" t="s">
        <v>825</v>
      </c>
      <c r="C76" s="2">
        <v>33.584311</v>
      </c>
      <c r="D76" s="2">
        <v>40.751792000000002</v>
      </c>
      <c r="E76" s="2">
        <v>39.021009999999997</v>
      </c>
      <c r="F76" s="2">
        <v>36.300463000000001</v>
      </c>
      <c r="G76" s="2">
        <v>32.666713999999999</v>
      </c>
      <c r="H76" s="2">
        <v>159.38442599999999</v>
      </c>
      <c r="I76" s="2">
        <v>54.983769000000002</v>
      </c>
      <c r="J76" s="2">
        <v>24.44022</v>
      </c>
      <c r="K76" s="2">
        <v>43.011190999999997</v>
      </c>
      <c r="L76" s="2">
        <v>62.024816999999999</v>
      </c>
      <c r="M76" s="2">
        <v>44.218210999999997</v>
      </c>
      <c r="N76" s="2">
        <v>48.311447000000001</v>
      </c>
      <c r="O76" s="2">
        <v>37.603934000000002</v>
      </c>
      <c r="P76" s="2">
        <v>53.756163000000001</v>
      </c>
      <c r="Q76" s="2">
        <v>49.597695000000002</v>
      </c>
    </row>
    <row r="77" spans="1:17" x14ac:dyDescent="0.2">
      <c r="A77" s="7" t="s">
        <v>100</v>
      </c>
      <c r="B77" s="7" t="s">
        <v>834</v>
      </c>
      <c r="C77" s="1">
        <v>631.69401300000004</v>
      </c>
      <c r="D77" s="1">
        <v>589.40532700000006</v>
      </c>
      <c r="E77" s="1">
        <v>1251.758558</v>
      </c>
      <c r="F77" s="1">
        <v>843.65996299999995</v>
      </c>
      <c r="G77" s="1">
        <v>3377.0371249999998</v>
      </c>
      <c r="H77" s="1">
        <v>725.00524600000006</v>
      </c>
      <c r="I77" s="1">
        <v>958.62222399999996</v>
      </c>
      <c r="J77" s="1">
        <v>916.057276</v>
      </c>
      <c r="K77" s="1">
        <v>870.46223799999996</v>
      </c>
      <c r="L77" s="1">
        <v>943.27153599999997</v>
      </c>
      <c r="M77" s="1">
        <v>1035.2642020000001</v>
      </c>
      <c r="N77" s="1">
        <v>955.47578899999996</v>
      </c>
      <c r="O77" s="1">
        <v>1079.2688350000001</v>
      </c>
      <c r="P77" s="1">
        <v>985.36155699999995</v>
      </c>
      <c r="Q77" s="1">
        <v>836.39962700000001</v>
      </c>
    </row>
    <row r="78" spans="1:17" x14ac:dyDescent="0.2">
      <c r="A78" s="7" t="s">
        <v>101</v>
      </c>
      <c r="B78" s="7" t="s">
        <v>838</v>
      </c>
      <c r="C78" s="2">
        <v>4.6946830000000004</v>
      </c>
      <c r="D78" s="2">
        <v>7.015307</v>
      </c>
      <c r="E78" s="2">
        <v>6.5566279999999999</v>
      </c>
      <c r="F78" s="2">
        <v>9.0003050000000009</v>
      </c>
      <c r="G78" s="2">
        <v>11.891194</v>
      </c>
      <c r="H78" s="2">
        <v>5.527927</v>
      </c>
      <c r="I78" s="2">
        <v>5.8592959999999996</v>
      </c>
      <c r="J78" s="2">
        <v>21.577677999999999</v>
      </c>
      <c r="K78" s="2">
        <v>69.003422999999998</v>
      </c>
      <c r="L78" s="2">
        <v>21.726215</v>
      </c>
      <c r="M78" s="2">
        <v>32.718342</v>
      </c>
      <c r="N78" s="2">
        <v>27.652740999999999</v>
      </c>
      <c r="O78" s="2">
        <v>15.018988</v>
      </c>
      <c r="P78" s="2">
        <v>11.436029</v>
      </c>
      <c r="Q78" s="2">
        <v>22.652752</v>
      </c>
    </row>
    <row r="79" spans="1:17" x14ac:dyDescent="0.2">
      <c r="A79" s="7" t="s">
        <v>102</v>
      </c>
      <c r="B79" s="7" t="s">
        <v>840</v>
      </c>
      <c r="C79" s="1">
        <v>482.50727499999999</v>
      </c>
      <c r="D79" s="1">
        <v>398.400533</v>
      </c>
      <c r="E79" s="1">
        <v>402.54389300000003</v>
      </c>
      <c r="F79" s="1">
        <v>354.689685</v>
      </c>
      <c r="G79" s="1">
        <v>777.14412500000003</v>
      </c>
      <c r="H79" s="1">
        <v>500.29785500000003</v>
      </c>
      <c r="I79" s="1">
        <v>340.80175600000001</v>
      </c>
      <c r="J79" s="1">
        <v>396.720439</v>
      </c>
      <c r="K79" s="1">
        <v>414.715419</v>
      </c>
      <c r="L79" s="1">
        <v>360.142832</v>
      </c>
      <c r="M79" s="1">
        <v>398.58324099999999</v>
      </c>
      <c r="N79" s="1">
        <v>478.431175</v>
      </c>
      <c r="O79" s="1">
        <v>807.440832</v>
      </c>
      <c r="P79" s="1">
        <v>984.19011399999999</v>
      </c>
      <c r="Q79" s="1">
        <v>725.70806500000003</v>
      </c>
    </row>
    <row r="80" spans="1:17" x14ac:dyDescent="0.2">
      <c r="A80" s="7" t="s">
        <v>103</v>
      </c>
      <c r="B80" s="7" t="s">
        <v>852</v>
      </c>
      <c r="C80" s="2">
        <v>147.43380099999999</v>
      </c>
      <c r="D80" s="2">
        <v>180.23052000000001</v>
      </c>
      <c r="E80" s="2">
        <v>198.40094300000001</v>
      </c>
      <c r="F80" s="2">
        <v>225.64443800000001</v>
      </c>
      <c r="G80" s="2">
        <v>384.26080899999999</v>
      </c>
      <c r="H80" s="2">
        <v>347.39133399999997</v>
      </c>
      <c r="I80" s="2">
        <v>695.07852000000003</v>
      </c>
      <c r="J80" s="2">
        <v>615.17870900000003</v>
      </c>
      <c r="K80" s="2">
        <v>462.55642</v>
      </c>
      <c r="L80" s="2">
        <v>860.02354000000003</v>
      </c>
      <c r="M80" s="2">
        <v>823.76481899999999</v>
      </c>
      <c r="N80" s="2">
        <v>852.38938700000006</v>
      </c>
      <c r="O80" s="2">
        <v>915.95028100000002</v>
      </c>
      <c r="P80" s="2">
        <v>1234.6039270000001</v>
      </c>
      <c r="Q80" s="2">
        <v>1173.6770739999999</v>
      </c>
    </row>
    <row r="81" spans="1:17" x14ac:dyDescent="0.2">
      <c r="A81" s="7" t="s">
        <v>104</v>
      </c>
      <c r="B81" s="7" t="s">
        <v>854</v>
      </c>
      <c r="C81" s="1">
        <v>466.73813200000001</v>
      </c>
      <c r="D81" s="1">
        <v>520.08087699999999</v>
      </c>
      <c r="E81" s="1">
        <v>480.10167999999999</v>
      </c>
      <c r="F81" s="1">
        <v>678.79750899999999</v>
      </c>
      <c r="G81" s="1">
        <v>811.30799400000001</v>
      </c>
      <c r="H81" s="1">
        <v>929.82388600000002</v>
      </c>
      <c r="I81" s="1">
        <v>1073.4598080000001</v>
      </c>
      <c r="J81" s="1">
        <v>1100.5116989999999</v>
      </c>
      <c r="K81" s="1">
        <v>1078.1605280000001</v>
      </c>
      <c r="L81" s="1">
        <v>1364.432094</v>
      </c>
      <c r="M81" s="1">
        <v>1205.958038</v>
      </c>
      <c r="N81" s="1">
        <v>1339.252968</v>
      </c>
      <c r="O81" s="1">
        <v>1218.3815770000001</v>
      </c>
      <c r="P81" s="1">
        <v>1551.7404790000001</v>
      </c>
      <c r="Q81" s="1">
        <v>1314.157119</v>
      </c>
    </row>
    <row r="82" spans="1:17" x14ac:dyDescent="0.2">
      <c r="A82" s="7" t="s">
        <v>105</v>
      </c>
      <c r="B82" s="7" t="s">
        <v>859</v>
      </c>
      <c r="C82" s="2"/>
      <c r="D82" s="2"/>
      <c r="E82" s="2"/>
      <c r="F82" s="2"/>
      <c r="G82" s="2"/>
      <c r="H82" s="2"/>
      <c r="I82" s="2"/>
      <c r="J82" s="2"/>
      <c r="K82" s="2"/>
      <c r="L82" s="2">
        <v>378.41892000000001</v>
      </c>
      <c r="M82" s="2">
        <v>1087.5510260000001</v>
      </c>
      <c r="N82" s="2">
        <v>1270.1195829999999</v>
      </c>
      <c r="O82" s="2">
        <v>1801.5262270000001</v>
      </c>
      <c r="P82" s="2">
        <v>1675.1247149999999</v>
      </c>
      <c r="Q82" s="2">
        <v>1599.094321</v>
      </c>
    </row>
    <row r="83" spans="1:17" x14ac:dyDescent="0.2">
      <c r="A83" s="7" t="s">
        <v>106</v>
      </c>
      <c r="B83" s="7" t="s">
        <v>866</v>
      </c>
      <c r="C83" s="1">
        <v>304.97580599999998</v>
      </c>
      <c r="D83" s="1">
        <v>466.215664</v>
      </c>
      <c r="E83" s="1">
        <v>964.06815300000005</v>
      </c>
      <c r="F83" s="1">
        <v>1871.901715</v>
      </c>
      <c r="G83" s="1">
        <v>1963.9339359999999</v>
      </c>
      <c r="H83" s="1">
        <v>1928.1585680000001</v>
      </c>
      <c r="I83" s="1">
        <v>2259.96164</v>
      </c>
      <c r="J83" s="1">
        <v>2322.9614219999999</v>
      </c>
      <c r="K83" s="1">
        <v>1976.898119</v>
      </c>
      <c r="L83" s="1">
        <v>1641.480926</v>
      </c>
      <c r="M83" s="1">
        <v>1288.16434</v>
      </c>
      <c r="N83" s="1">
        <v>1476.2028210000001</v>
      </c>
      <c r="O83" s="1">
        <v>854.69744000000003</v>
      </c>
      <c r="P83" s="1">
        <v>1045.2811879999999</v>
      </c>
      <c r="Q83" s="1">
        <v>840.38343899999995</v>
      </c>
    </row>
    <row r="84" spans="1:17" x14ac:dyDescent="0.2">
      <c r="A84" s="7" t="s">
        <v>107</v>
      </c>
      <c r="B84" s="7" t="s">
        <v>874</v>
      </c>
      <c r="C84" s="2">
        <v>23.648692</v>
      </c>
      <c r="D84" s="2">
        <v>33.146366999999998</v>
      </c>
      <c r="E84" s="2">
        <v>26.728667000000002</v>
      </c>
      <c r="F84" s="2">
        <v>62.422123999999997</v>
      </c>
      <c r="G84" s="2">
        <v>45.894691999999999</v>
      </c>
      <c r="H84" s="2">
        <v>50.445222999999999</v>
      </c>
      <c r="I84" s="2">
        <v>49.225088999999997</v>
      </c>
      <c r="J84" s="2">
        <v>62.205911999999998</v>
      </c>
      <c r="K84" s="2">
        <v>93.893611000000007</v>
      </c>
      <c r="L84" s="2">
        <v>124.724124</v>
      </c>
      <c r="M84" s="2">
        <v>95.709502999999998</v>
      </c>
      <c r="N84" s="2">
        <v>117.536953</v>
      </c>
      <c r="O84" s="2">
        <v>90.947491999999997</v>
      </c>
      <c r="P84" s="2">
        <v>105.85619699999999</v>
      </c>
      <c r="Q84" s="2">
        <v>159.25627700000001</v>
      </c>
    </row>
    <row r="85" spans="1:17" x14ac:dyDescent="0.2">
      <c r="A85" s="7" t="s">
        <v>108</v>
      </c>
      <c r="B85" s="7" t="s">
        <v>896</v>
      </c>
      <c r="C85" s="1">
        <v>1612.956633</v>
      </c>
      <c r="D85" s="1">
        <v>1782.937925</v>
      </c>
      <c r="E85" s="1">
        <v>1916.464612</v>
      </c>
      <c r="F85" s="1">
        <v>1631.2638549999999</v>
      </c>
      <c r="G85" s="1">
        <v>6420.1497890000001</v>
      </c>
      <c r="H85" s="1">
        <v>2661.7873869999999</v>
      </c>
      <c r="I85" s="1">
        <v>2079.2323980000001</v>
      </c>
      <c r="J85" s="1">
        <v>2922.0535410000002</v>
      </c>
      <c r="K85" s="1">
        <v>2780.1331949999999</v>
      </c>
      <c r="L85" s="1">
        <v>2236.5509950000001</v>
      </c>
      <c r="M85" s="1">
        <v>2601.239</v>
      </c>
      <c r="N85" s="1">
        <v>3327.6202490000001</v>
      </c>
      <c r="O85" s="1">
        <v>2462.8167149999999</v>
      </c>
      <c r="P85" s="1">
        <v>2683.965463</v>
      </c>
      <c r="Q85" s="1">
        <v>2449.5010179999999</v>
      </c>
    </row>
    <row r="86" spans="1:17" x14ac:dyDescent="0.2">
      <c r="A86" s="7" t="s">
        <v>109</v>
      </c>
      <c r="B86" s="7" t="s">
        <v>905</v>
      </c>
      <c r="C86" s="2">
        <v>75.54813</v>
      </c>
      <c r="D86" s="2">
        <v>70.855971999999994</v>
      </c>
      <c r="E86" s="2">
        <v>72.431245000000004</v>
      </c>
      <c r="F86" s="2">
        <v>84.968894000000006</v>
      </c>
      <c r="G86" s="2">
        <v>84.900358999999995</v>
      </c>
      <c r="H86" s="2">
        <v>123.270428</v>
      </c>
      <c r="I86" s="2">
        <v>400.773999</v>
      </c>
      <c r="J86" s="2">
        <v>505.44688600000001</v>
      </c>
      <c r="K86" s="2">
        <v>480.72365100000002</v>
      </c>
      <c r="L86" s="2">
        <v>579.10396000000003</v>
      </c>
      <c r="M86" s="2">
        <v>221.36820499999999</v>
      </c>
      <c r="N86" s="2">
        <v>205.68766500000001</v>
      </c>
      <c r="O86" s="2">
        <v>212.185936</v>
      </c>
      <c r="P86" s="2">
        <v>228.64169999999999</v>
      </c>
      <c r="Q86" s="2">
        <v>197.02202399999999</v>
      </c>
    </row>
    <row r="87" spans="1:17" x14ac:dyDescent="0.2">
      <c r="A87" s="7" t="s">
        <v>110</v>
      </c>
      <c r="B87" s="7" t="s">
        <v>925</v>
      </c>
      <c r="C87" s="1">
        <v>946.18986399999994</v>
      </c>
      <c r="D87" s="1">
        <v>1146.147731</v>
      </c>
      <c r="E87" s="1">
        <v>1347.4430870000001</v>
      </c>
      <c r="F87" s="1">
        <v>1327.8941600000001</v>
      </c>
      <c r="G87" s="1">
        <v>5313.227989</v>
      </c>
      <c r="H87" s="1">
        <v>1553.8680440000001</v>
      </c>
      <c r="I87" s="1">
        <v>1488.873967</v>
      </c>
      <c r="J87" s="1">
        <v>1684.4086769999999</v>
      </c>
      <c r="K87" s="1">
        <v>1603.400907</v>
      </c>
      <c r="L87" s="1">
        <v>1451.002125</v>
      </c>
      <c r="M87" s="1">
        <v>1542.8898340000001</v>
      </c>
      <c r="N87" s="1">
        <v>1676.0327569999999</v>
      </c>
      <c r="O87" s="1">
        <v>1581.560358</v>
      </c>
      <c r="P87" s="1">
        <v>1684.3858029999999</v>
      </c>
      <c r="Q87" s="1">
        <v>1812.523081</v>
      </c>
    </row>
    <row r="88" spans="1:17" x14ac:dyDescent="0.2">
      <c r="A88" s="7" t="s">
        <v>111</v>
      </c>
      <c r="B88" s="7" t="s">
        <v>977</v>
      </c>
      <c r="C88" s="2">
        <v>1257.687651</v>
      </c>
      <c r="D88" s="2">
        <v>1125.8566080000001</v>
      </c>
      <c r="E88" s="2">
        <v>1367.88418</v>
      </c>
      <c r="F88" s="2">
        <v>2066.1738690000002</v>
      </c>
      <c r="G88" s="2">
        <v>5027.8736239999998</v>
      </c>
      <c r="H88" s="2">
        <v>953.787689</v>
      </c>
      <c r="I88" s="2">
        <v>1016.992607</v>
      </c>
      <c r="J88" s="2">
        <v>1185.665673</v>
      </c>
      <c r="K88" s="2">
        <v>880.91517299999998</v>
      </c>
      <c r="L88" s="2">
        <v>962.36597600000005</v>
      </c>
      <c r="M88" s="2">
        <v>931.97157000000004</v>
      </c>
      <c r="N88" s="2">
        <v>1061.6709510000001</v>
      </c>
      <c r="O88" s="2">
        <v>957.334923</v>
      </c>
      <c r="P88" s="2">
        <v>879.769002</v>
      </c>
      <c r="Q88" s="2">
        <v>1049.942121</v>
      </c>
    </row>
    <row r="89" spans="1:17" x14ac:dyDescent="0.2">
      <c r="A89" s="7" t="s">
        <v>112</v>
      </c>
      <c r="B89" s="7" t="s">
        <v>979</v>
      </c>
      <c r="C89" s="1">
        <v>226.51609400000001</v>
      </c>
      <c r="D89" s="1">
        <v>206.52381600000001</v>
      </c>
      <c r="E89" s="1">
        <v>194.81111100000001</v>
      </c>
      <c r="F89" s="1">
        <v>250.62578999999999</v>
      </c>
      <c r="G89" s="1">
        <v>267.663702</v>
      </c>
      <c r="H89" s="1">
        <v>444.42464000000001</v>
      </c>
      <c r="I89" s="1">
        <v>580.08594100000005</v>
      </c>
      <c r="J89" s="1">
        <v>722.04100000000005</v>
      </c>
      <c r="K89" s="1">
        <v>685.37286700000004</v>
      </c>
      <c r="L89" s="1">
        <v>654.25117399999999</v>
      </c>
      <c r="M89" s="1">
        <v>921.29214200000001</v>
      </c>
      <c r="N89" s="1">
        <v>768.357349</v>
      </c>
      <c r="O89" s="1">
        <v>686.28729899999996</v>
      </c>
      <c r="P89" s="1">
        <v>801.96006699999998</v>
      </c>
      <c r="Q89" s="1">
        <v>753.15162299999997</v>
      </c>
    </row>
    <row r="90" spans="1:17" x14ac:dyDescent="0.2">
      <c r="A90" s="7" t="s">
        <v>113</v>
      </c>
      <c r="B90" s="7" t="e">
        <v>#N/A</v>
      </c>
      <c r="C90" s="2">
        <v>1132.7672090000001</v>
      </c>
      <c r="D90" s="2">
        <v>1527.853664</v>
      </c>
      <c r="E90" s="2">
        <v>1493.582598</v>
      </c>
      <c r="F90" s="2">
        <v>1274.4890849999999</v>
      </c>
      <c r="G90" s="2">
        <v>1740.425045</v>
      </c>
      <c r="H90" s="2">
        <v>1554.977447</v>
      </c>
      <c r="I90" s="2">
        <v>1927.5430140000001</v>
      </c>
      <c r="J90" s="2">
        <v>2373.0027829999999</v>
      </c>
      <c r="K90" s="2">
        <v>2328.4365069999999</v>
      </c>
      <c r="L90" s="2">
        <v>2221.986832</v>
      </c>
      <c r="M90" s="2">
        <v>2742.8713050000001</v>
      </c>
      <c r="N90" s="2">
        <v>2194.34429</v>
      </c>
      <c r="O90" s="2">
        <v>3070.9389470000001</v>
      </c>
      <c r="P90" s="2">
        <v>2506.8373000000001</v>
      </c>
      <c r="Q90" s="2">
        <v>2676.1000720000002</v>
      </c>
    </row>
    <row r="91" spans="1:17" x14ac:dyDescent="0.2">
      <c r="A91" s="7" t="s">
        <v>114</v>
      </c>
      <c r="B91" s="7" t="e">
        <v>#N/A</v>
      </c>
      <c r="C91" s="1">
        <v>476.40282400000001</v>
      </c>
      <c r="D91" s="1">
        <v>527.17986299999995</v>
      </c>
      <c r="E91" s="1">
        <v>681.01456700000006</v>
      </c>
      <c r="F91" s="1">
        <v>515.87485700000002</v>
      </c>
      <c r="G91" s="1">
        <v>629.10980700000005</v>
      </c>
      <c r="H91" s="1">
        <v>974.62397599999997</v>
      </c>
      <c r="I91" s="1">
        <v>1572.956138</v>
      </c>
      <c r="J91" s="1">
        <v>2216.1259220000002</v>
      </c>
      <c r="K91" s="1">
        <v>1466.3313049999999</v>
      </c>
      <c r="L91" s="1">
        <v>1685.335707</v>
      </c>
      <c r="M91" s="1">
        <v>1700.45</v>
      </c>
      <c r="N91" s="1">
        <v>1687.8364899999999</v>
      </c>
      <c r="O91" s="1">
        <v>2315.9704000000002</v>
      </c>
      <c r="P91" s="1">
        <v>3567.4321580000001</v>
      </c>
      <c r="Q91" s="1">
        <v>2922.9639269999998</v>
      </c>
    </row>
    <row r="92" spans="1:17" x14ac:dyDescent="0.2">
      <c r="A92" s="7" t="s">
        <v>115</v>
      </c>
      <c r="B92" s="7" t="e">
        <v>#N/A</v>
      </c>
      <c r="C92" s="2">
        <v>6418.2186840000004</v>
      </c>
      <c r="D92" s="2">
        <v>7197.3015379999997</v>
      </c>
      <c r="E92" s="2">
        <v>8503.4460760000002</v>
      </c>
      <c r="F92" s="2">
        <v>8190.2896700000001</v>
      </c>
      <c r="G92" s="2">
        <v>12575.733415000001</v>
      </c>
      <c r="H92" s="2">
        <v>7573.4217230000004</v>
      </c>
      <c r="I92" s="2">
        <v>8891.2112460000008</v>
      </c>
      <c r="J92" s="2">
        <v>9630.0587500000001</v>
      </c>
      <c r="K92" s="2">
        <v>13014.961351</v>
      </c>
      <c r="L92" s="2">
        <v>11281.705201999999</v>
      </c>
      <c r="M92" s="2">
        <v>10357.022301000001</v>
      </c>
      <c r="N92" s="2">
        <v>10354.170526</v>
      </c>
      <c r="O92" s="2">
        <v>10213.528678999999</v>
      </c>
      <c r="P92" s="2">
        <v>11844.932627</v>
      </c>
      <c r="Q92" s="2">
        <v>12761.253896</v>
      </c>
    </row>
    <row r="93" spans="1:17" x14ac:dyDescent="0.2">
      <c r="A93" s="7" t="s">
        <v>116</v>
      </c>
      <c r="B93" s="7" t="e">
        <v>#N/A</v>
      </c>
      <c r="C93" s="1">
        <v>2610.2481400000001</v>
      </c>
      <c r="D93" s="1">
        <v>2875.5713959999998</v>
      </c>
      <c r="E93" s="1">
        <v>3858.0604290000001</v>
      </c>
      <c r="F93" s="1">
        <v>4150.9565910000001</v>
      </c>
      <c r="G93" s="1">
        <v>6269.1796370000002</v>
      </c>
      <c r="H93" s="1">
        <v>3641.4327950000002</v>
      </c>
      <c r="I93" s="1">
        <v>3998.8979380000001</v>
      </c>
      <c r="J93" s="1">
        <v>4777.6367300000002</v>
      </c>
      <c r="K93" s="1">
        <v>7742.8929109999999</v>
      </c>
      <c r="L93" s="1">
        <v>5727.4246800000001</v>
      </c>
      <c r="M93" s="1">
        <v>4778.8829660000001</v>
      </c>
      <c r="N93" s="1">
        <v>4775.6031439999997</v>
      </c>
      <c r="O93" s="1">
        <v>4537.8083200000001</v>
      </c>
      <c r="P93" s="1">
        <v>5226.1468599999998</v>
      </c>
      <c r="Q93" s="1">
        <v>7512.8920900000003</v>
      </c>
    </row>
    <row r="94" spans="1:17" x14ac:dyDescent="0.2">
      <c r="A94" s="7" t="s">
        <v>117</v>
      </c>
      <c r="B94" s="7" t="s">
        <v>272</v>
      </c>
      <c r="C94" s="2">
        <v>2.0182549999999999</v>
      </c>
      <c r="D94" s="2">
        <v>2.897707</v>
      </c>
      <c r="E94" s="2">
        <v>2.2611210000000002</v>
      </c>
      <c r="F94" s="2">
        <v>2.3225500000000001</v>
      </c>
      <c r="G94" s="2">
        <v>4.6429340000000003</v>
      </c>
      <c r="H94" s="2">
        <v>0.17734900000000001</v>
      </c>
      <c r="I94" s="2">
        <v>2.9220429999999999</v>
      </c>
      <c r="J94" s="2">
        <v>1.4771939999999999</v>
      </c>
      <c r="K94" s="2">
        <v>7.6667509999999996</v>
      </c>
      <c r="L94" s="2">
        <v>0.378884</v>
      </c>
      <c r="M94" s="2">
        <v>4.6806650000000003</v>
      </c>
      <c r="N94" s="2">
        <v>6.9033439999999997</v>
      </c>
      <c r="O94" s="2"/>
      <c r="P94" s="2"/>
      <c r="Q94" s="2"/>
    </row>
    <row r="95" spans="1:17" x14ac:dyDescent="0.2">
      <c r="A95" s="7" t="s">
        <v>118</v>
      </c>
      <c r="B95" s="7" t="s">
        <v>277</v>
      </c>
      <c r="C95" s="1">
        <v>9.5649809999999995</v>
      </c>
      <c r="D95" s="1">
        <v>3.4253209999999998</v>
      </c>
      <c r="E95" s="1">
        <v>2.4506060000000001</v>
      </c>
      <c r="F95" s="1">
        <v>6.4468819999999996</v>
      </c>
      <c r="G95" s="1">
        <v>3.8641779999999999</v>
      </c>
      <c r="H95" s="1">
        <v>3.7772459999999999</v>
      </c>
      <c r="I95" s="1">
        <v>3.2701250000000002</v>
      </c>
      <c r="J95" s="1">
        <v>3.7944249999999999</v>
      </c>
      <c r="K95" s="1">
        <v>17.372021</v>
      </c>
      <c r="L95" s="1">
        <v>12.777471999999999</v>
      </c>
      <c r="M95" s="1">
        <v>1.8116589999999999</v>
      </c>
      <c r="N95" s="1">
        <v>2.1478860000000002</v>
      </c>
      <c r="O95" s="1">
        <v>2.2651500000000002</v>
      </c>
      <c r="P95" s="1">
        <v>2.915286</v>
      </c>
      <c r="Q95" s="1">
        <v>7.2551889999999997</v>
      </c>
    </row>
    <row r="96" spans="1:17" x14ac:dyDescent="0.2">
      <c r="A96" s="7" t="s">
        <v>119</v>
      </c>
      <c r="B96" s="7" t="s">
        <v>284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7" t="s">
        <v>120</v>
      </c>
      <c r="B97" s="7" t="s">
        <v>294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7" t="s">
        <v>121</v>
      </c>
      <c r="B98" s="7" t="s">
        <v>302</v>
      </c>
      <c r="C98" s="2">
        <v>1.95157</v>
      </c>
      <c r="D98" s="2">
        <v>3.651821</v>
      </c>
      <c r="E98" s="2">
        <v>5.5265769999999996</v>
      </c>
      <c r="F98" s="2">
        <v>3.580505</v>
      </c>
      <c r="G98" s="2">
        <v>6.4932210000000001</v>
      </c>
      <c r="H98" s="2">
        <v>9.6065909999999999</v>
      </c>
      <c r="I98" s="2">
        <v>5.9969950000000001</v>
      </c>
      <c r="J98" s="2">
        <v>10.278596</v>
      </c>
      <c r="K98" s="2">
        <v>15.516022</v>
      </c>
      <c r="L98" s="2"/>
      <c r="M98" s="2"/>
      <c r="N98" s="2"/>
      <c r="O98" s="2"/>
      <c r="P98" s="2"/>
      <c r="Q98" s="2"/>
    </row>
    <row r="99" spans="1:17" x14ac:dyDescent="0.2">
      <c r="A99" s="7" t="s">
        <v>122</v>
      </c>
      <c r="B99" s="7" t="s">
        <v>309</v>
      </c>
      <c r="C99" s="1">
        <v>13.319376</v>
      </c>
      <c r="D99" s="1">
        <v>12.213428</v>
      </c>
      <c r="E99" s="1">
        <v>9.0669350000000009</v>
      </c>
      <c r="F99" s="1">
        <v>10.959467</v>
      </c>
      <c r="G99" s="1">
        <v>10.575049999999999</v>
      </c>
      <c r="H99" s="1">
        <v>14.523222000000001</v>
      </c>
      <c r="I99" s="1">
        <v>15.790525000000001</v>
      </c>
      <c r="J99" s="1">
        <v>18.647818000000001</v>
      </c>
      <c r="K99" s="1">
        <v>22.349764</v>
      </c>
      <c r="L99" s="1">
        <v>20.494720000000001</v>
      </c>
      <c r="M99" s="1">
        <v>26.184958999999999</v>
      </c>
      <c r="N99" s="1">
        <v>47.095604000000002</v>
      </c>
      <c r="O99" s="1">
        <v>32.511046999999998</v>
      </c>
      <c r="P99" s="1">
        <v>34.674083000000003</v>
      </c>
      <c r="Q99" s="1">
        <v>45.922066000000001</v>
      </c>
    </row>
    <row r="100" spans="1:17" x14ac:dyDescent="0.2">
      <c r="A100" s="7" t="s">
        <v>123</v>
      </c>
      <c r="B100" s="7" t="s">
        <v>313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7" t="s">
        <v>124</v>
      </c>
      <c r="B101" s="7" t="s">
        <v>333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7" t="s">
        <v>125</v>
      </c>
      <c r="B102" s="7" t="s">
        <v>358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7" t="s">
        <v>126</v>
      </c>
      <c r="B103" s="7" t="s">
        <v>422</v>
      </c>
      <c r="C103" s="1">
        <v>53.612395999999997</v>
      </c>
      <c r="D103" s="1">
        <v>56.903393000000001</v>
      </c>
      <c r="E103" s="1">
        <v>63.078398999999997</v>
      </c>
      <c r="F103" s="1">
        <v>51.173414000000001</v>
      </c>
      <c r="G103" s="1">
        <v>58.545755</v>
      </c>
      <c r="H103" s="1">
        <v>119.908782</v>
      </c>
      <c r="I103" s="1">
        <v>99.410058000000006</v>
      </c>
      <c r="J103" s="1">
        <v>120.881955</v>
      </c>
      <c r="K103" s="1">
        <v>124.02101500000001</v>
      </c>
      <c r="L103" s="1">
        <v>61.162691000000002</v>
      </c>
      <c r="M103" s="1">
        <v>57.220523999999997</v>
      </c>
      <c r="N103" s="1">
        <v>66.643664999999999</v>
      </c>
      <c r="O103" s="1">
        <v>78.540118000000007</v>
      </c>
      <c r="P103" s="1">
        <v>144.47979100000001</v>
      </c>
      <c r="Q103" s="1">
        <v>127.406705</v>
      </c>
    </row>
    <row r="104" spans="1:17" x14ac:dyDescent="0.2">
      <c r="A104" s="7" t="s">
        <v>127</v>
      </c>
      <c r="B104" s="7" t="s">
        <v>431</v>
      </c>
      <c r="C104" s="2">
        <v>63.357230000000001</v>
      </c>
      <c r="D104" s="2">
        <v>78.169331</v>
      </c>
      <c r="E104" s="2">
        <v>81.966307999999998</v>
      </c>
      <c r="F104" s="2">
        <v>70.493785000000003</v>
      </c>
      <c r="G104" s="2">
        <v>71.636784000000006</v>
      </c>
      <c r="H104" s="2">
        <v>70.874998000000005</v>
      </c>
      <c r="I104" s="2">
        <v>87.459396999999996</v>
      </c>
      <c r="J104" s="2">
        <v>101.74292</v>
      </c>
      <c r="K104" s="2">
        <v>121.011128</v>
      </c>
      <c r="L104" s="2">
        <v>77.336014000000006</v>
      </c>
      <c r="M104" s="2">
        <v>72.934354999999996</v>
      </c>
      <c r="N104" s="2">
        <v>89.055189999999996</v>
      </c>
      <c r="O104" s="2">
        <v>93.601192999999995</v>
      </c>
      <c r="P104" s="2">
        <v>540.17775800000004</v>
      </c>
      <c r="Q104" s="2">
        <v>2688.0601320000001</v>
      </c>
    </row>
    <row r="105" spans="1:17" x14ac:dyDescent="0.2">
      <c r="A105" s="7" t="s">
        <v>128</v>
      </c>
      <c r="B105" s="7" t="s">
        <v>448</v>
      </c>
      <c r="C105" s="1">
        <v>18.683478000000001</v>
      </c>
      <c r="D105" s="1">
        <v>8.6642890000000001</v>
      </c>
      <c r="E105" s="1">
        <v>24.252652999999999</v>
      </c>
      <c r="F105" s="1">
        <v>11.725363</v>
      </c>
      <c r="G105" s="1">
        <v>19.775545999999999</v>
      </c>
      <c r="H105" s="1">
        <v>18.510446000000002</v>
      </c>
      <c r="I105" s="1">
        <v>19.377821999999998</v>
      </c>
      <c r="J105" s="1">
        <v>32.342146999999997</v>
      </c>
      <c r="K105" s="1">
        <v>29.484404000000001</v>
      </c>
      <c r="L105" s="1">
        <v>21.969372</v>
      </c>
      <c r="M105" s="1">
        <v>22.590893000000001</v>
      </c>
      <c r="N105" s="1">
        <v>20.424513999999999</v>
      </c>
      <c r="O105" s="1">
        <v>16.626874000000001</v>
      </c>
      <c r="P105" s="1">
        <v>21.443282</v>
      </c>
      <c r="Q105" s="1">
        <v>16.785629</v>
      </c>
    </row>
    <row r="106" spans="1:17" x14ac:dyDescent="0.2">
      <c r="A106" s="7" t="s">
        <v>129</v>
      </c>
      <c r="B106" s="7" t="s">
        <v>450</v>
      </c>
      <c r="C106" s="2">
        <v>178.640502</v>
      </c>
      <c r="D106" s="2">
        <v>160.42862600000001</v>
      </c>
      <c r="E106" s="2">
        <v>152.188785</v>
      </c>
      <c r="F106" s="2">
        <v>150.66548499999999</v>
      </c>
      <c r="G106" s="2">
        <v>214.74302700000001</v>
      </c>
      <c r="H106" s="2">
        <v>227.55079799999999</v>
      </c>
      <c r="I106" s="2">
        <v>216.53885500000001</v>
      </c>
      <c r="J106" s="2">
        <v>190.98180300000001</v>
      </c>
      <c r="K106" s="2">
        <v>233.40812600000001</v>
      </c>
      <c r="L106" s="2">
        <v>276.39640600000001</v>
      </c>
      <c r="M106" s="2">
        <v>317.59847400000001</v>
      </c>
      <c r="N106" s="2">
        <v>192.18756300000001</v>
      </c>
      <c r="O106" s="2">
        <v>208.33870300000001</v>
      </c>
      <c r="P106" s="2">
        <v>348.92143299999998</v>
      </c>
      <c r="Q106" s="2">
        <v>250.40917200000001</v>
      </c>
    </row>
    <row r="107" spans="1:17" x14ac:dyDescent="0.2">
      <c r="A107" s="7" t="s">
        <v>130</v>
      </c>
      <c r="B107" s="7" t="s">
        <v>458</v>
      </c>
      <c r="C107" s="1">
        <v>228.241759</v>
      </c>
      <c r="D107" s="1">
        <v>223.30444499999999</v>
      </c>
      <c r="E107" s="1">
        <v>263.181421</v>
      </c>
      <c r="F107" s="1">
        <v>249.85544899999999</v>
      </c>
      <c r="G107" s="1">
        <v>197.06011899999999</v>
      </c>
      <c r="H107" s="1">
        <v>215.48485700000001</v>
      </c>
      <c r="I107" s="1">
        <v>251.44831300000001</v>
      </c>
      <c r="J107" s="1">
        <v>310.201841</v>
      </c>
      <c r="K107" s="1">
        <v>380.78014000000002</v>
      </c>
      <c r="L107" s="1">
        <v>334.81212799999997</v>
      </c>
      <c r="M107" s="1">
        <v>288.56133999999997</v>
      </c>
      <c r="N107" s="1">
        <v>212.22932499999999</v>
      </c>
      <c r="O107" s="1">
        <v>145.41677300000001</v>
      </c>
      <c r="P107" s="1">
        <v>151.26061899999999</v>
      </c>
      <c r="Q107" s="1">
        <v>199.632195</v>
      </c>
    </row>
    <row r="108" spans="1:17" x14ac:dyDescent="0.2">
      <c r="A108" s="7" t="s">
        <v>131</v>
      </c>
      <c r="B108" s="7" t="s">
        <v>514</v>
      </c>
      <c r="C108" s="2">
        <v>10.622961</v>
      </c>
      <c r="D108" s="2">
        <v>9.6132340000000003</v>
      </c>
      <c r="E108" s="2">
        <v>11.809139999999999</v>
      </c>
      <c r="F108" s="2">
        <v>41.055273</v>
      </c>
      <c r="G108" s="2">
        <v>14.963392000000001</v>
      </c>
      <c r="H108" s="2">
        <v>11.852482</v>
      </c>
      <c r="I108" s="2">
        <v>19.782523000000001</v>
      </c>
      <c r="J108" s="2">
        <v>29.833053</v>
      </c>
      <c r="K108" s="2">
        <v>28.245728</v>
      </c>
      <c r="L108" s="2">
        <v>12.091355999999999</v>
      </c>
      <c r="M108" s="2">
        <v>5.5877949999999998</v>
      </c>
      <c r="N108" s="2">
        <v>14.218957</v>
      </c>
      <c r="O108" s="2">
        <v>36.013311999999999</v>
      </c>
      <c r="P108" s="2">
        <v>36.639302000000001</v>
      </c>
      <c r="Q108" s="2">
        <v>23.584617999999999</v>
      </c>
    </row>
    <row r="109" spans="1:17" x14ac:dyDescent="0.2">
      <c r="A109" s="7" t="s">
        <v>132</v>
      </c>
      <c r="B109" s="7" t="s">
        <v>522</v>
      </c>
      <c r="C109" s="1">
        <v>305.69087400000001</v>
      </c>
      <c r="D109" s="1">
        <v>310.83322099999998</v>
      </c>
      <c r="E109" s="1">
        <v>265.34253000000001</v>
      </c>
      <c r="F109" s="1">
        <v>310.07619899999997</v>
      </c>
      <c r="G109" s="1">
        <v>530.69093099999998</v>
      </c>
      <c r="H109" s="1">
        <v>484.98913299999998</v>
      </c>
      <c r="I109" s="1">
        <v>489.86028499999998</v>
      </c>
      <c r="J109" s="1">
        <v>388.39180499999998</v>
      </c>
      <c r="K109" s="1">
        <v>407.98936099999997</v>
      </c>
      <c r="L109" s="1">
        <v>383.68634600000001</v>
      </c>
      <c r="M109" s="1">
        <v>322.69168100000002</v>
      </c>
      <c r="N109" s="1">
        <v>497.62650600000001</v>
      </c>
      <c r="O109" s="1">
        <v>301.01733400000001</v>
      </c>
      <c r="P109" s="1">
        <v>456.274002</v>
      </c>
      <c r="Q109" s="1">
        <v>310.55774100000002</v>
      </c>
    </row>
    <row r="110" spans="1:17" x14ac:dyDescent="0.2">
      <c r="A110" s="7" t="s">
        <v>133</v>
      </c>
      <c r="B110" s="7" t="s">
        <v>534</v>
      </c>
      <c r="C110" s="2">
        <v>166.15464900000001</v>
      </c>
      <c r="D110" s="2">
        <v>216.17856599999999</v>
      </c>
      <c r="E110" s="2">
        <v>294.32192500000002</v>
      </c>
      <c r="F110" s="2">
        <v>560.17208500000004</v>
      </c>
      <c r="G110" s="2">
        <v>567.35876399999995</v>
      </c>
      <c r="H110" s="2">
        <v>600.00607400000001</v>
      </c>
      <c r="I110" s="2">
        <v>760.07495700000004</v>
      </c>
      <c r="J110" s="2">
        <v>1462.930734</v>
      </c>
      <c r="K110" s="2">
        <v>3694.5711660000002</v>
      </c>
      <c r="L110" s="2">
        <v>1546.296951</v>
      </c>
      <c r="M110" s="2">
        <v>1185.397172</v>
      </c>
      <c r="N110" s="2">
        <v>1057.937461</v>
      </c>
      <c r="O110" s="2">
        <v>971.041112</v>
      </c>
      <c r="P110" s="2">
        <v>1055.697635</v>
      </c>
      <c r="Q110" s="2">
        <v>1086.273005</v>
      </c>
    </row>
    <row r="111" spans="1:17" x14ac:dyDescent="0.2">
      <c r="A111" s="7" t="s">
        <v>134</v>
      </c>
      <c r="B111" s="7" t="s">
        <v>543</v>
      </c>
      <c r="C111" s="1">
        <v>457.16542099999998</v>
      </c>
      <c r="D111" s="1">
        <v>334.463503</v>
      </c>
      <c r="E111" s="1">
        <v>523.94797800000003</v>
      </c>
      <c r="F111" s="1">
        <v>1136.501289</v>
      </c>
      <c r="G111" s="1">
        <v>1811.381304</v>
      </c>
      <c r="H111" s="1">
        <v>404.26673699999998</v>
      </c>
      <c r="I111" s="1">
        <v>517.73705900000004</v>
      </c>
      <c r="J111" s="1">
        <v>429.7158</v>
      </c>
      <c r="K111" s="1">
        <v>614.53818899999999</v>
      </c>
      <c r="L111" s="1">
        <v>590.76367400000004</v>
      </c>
      <c r="M111" s="1">
        <v>535.48193500000002</v>
      </c>
      <c r="N111" s="1">
        <v>593.90927999999997</v>
      </c>
      <c r="O111" s="1">
        <v>614.81978900000001</v>
      </c>
      <c r="P111" s="1">
        <v>600.65988000000004</v>
      </c>
      <c r="Q111" s="1">
        <v>479.284289</v>
      </c>
    </row>
    <row r="112" spans="1:17" x14ac:dyDescent="0.2">
      <c r="A112" s="7" t="s">
        <v>135</v>
      </c>
      <c r="B112" s="7" t="s">
        <v>576</v>
      </c>
      <c r="C112" s="2">
        <v>125.36224</v>
      </c>
      <c r="D112" s="2">
        <v>79.277659</v>
      </c>
      <c r="E112" s="2">
        <v>150.24714399999999</v>
      </c>
      <c r="F112" s="2">
        <v>138.14880700000001</v>
      </c>
      <c r="G112" s="2">
        <v>119.690562</v>
      </c>
      <c r="H112" s="2">
        <v>95.158664999999999</v>
      </c>
      <c r="I112" s="2">
        <v>135.10948300000001</v>
      </c>
      <c r="J112" s="2">
        <v>170.06774899999999</v>
      </c>
      <c r="K112" s="2">
        <v>173.04957200000001</v>
      </c>
      <c r="L112" s="2">
        <v>84.769330999999994</v>
      </c>
      <c r="M112" s="2">
        <v>79.435056000000003</v>
      </c>
      <c r="N112" s="2">
        <v>116.352059</v>
      </c>
      <c r="O112" s="2">
        <v>113.866022</v>
      </c>
      <c r="P112" s="2">
        <v>104.009922</v>
      </c>
      <c r="Q112" s="2">
        <v>83.689481000000001</v>
      </c>
    </row>
    <row r="113" spans="1:17" x14ac:dyDescent="0.2">
      <c r="A113" s="7" t="s">
        <v>136</v>
      </c>
      <c r="B113" s="7" t="s">
        <v>673</v>
      </c>
      <c r="C113" s="1">
        <v>228.25791000000001</v>
      </c>
      <c r="D113" s="1">
        <v>230.46206100000001</v>
      </c>
      <c r="E113" s="1">
        <v>211.86224300000001</v>
      </c>
      <c r="F113" s="1">
        <v>309.23482200000001</v>
      </c>
      <c r="G113" s="1">
        <v>356.79882800000001</v>
      </c>
      <c r="H113" s="1">
        <v>242.91561999999999</v>
      </c>
      <c r="I113" s="1">
        <v>270.92361599999998</v>
      </c>
      <c r="J113" s="1">
        <v>256.19085899999999</v>
      </c>
      <c r="K113" s="1">
        <v>609.01115600000003</v>
      </c>
      <c r="L113" s="1">
        <v>1022.977678</v>
      </c>
      <c r="M113" s="1">
        <v>497.02618999999999</v>
      </c>
      <c r="N113" s="1">
        <v>716.67264799999998</v>
      </c>
      <c r="O113" s="1">
        <v>852.14202499999999</v>
      </c>
      <c r="P113" s="1">
        <v>510.86360500000001</v>
      </c>
      <c r="Q113" s="1">
        <v>876.83311600000002</v>
      </c>
    </row>
    <row r="114" spans="1:17" x14ac:dyDescent="0.2">
      <c r="A114" s="7" t="s">
        <v>137</v>
      </c>
      <c r="B114" s="7" t="s">
        <v>692</v>
      </c>
      <c r="C114" s="2">
        <v>45.797564999999999</v>
      </c>
      <c r="D114" s="2">
        <v>41.106369999999998</v>
      </c>
      <c r="E114" s="2">
        <v>43.490524999999998</v>
      </c>
      <c r="F114" s="2">
        <v>23.929151999999998</v>
      </c>
      <c r="G114" s="2">
        <v>28.366503000000002</v>
      </c>
      <c r="H114" s="2">
        <v>26.760480000000001</v>
      </c>
      <c r="I114" s="2">
        <v>28.648976999999999</v>
      </c>
      <c r="J114" s="2">
        <v>42.021816000000001</v>
      </c>
      <c r="K114" s="2">
        <v>26.725995000000001</v>
      </c>
      <c r="L114" s="2">
        <v>42.257818</v>
      </c>
      <c r="M114" s="2">
        <v>36.469484000000001</v>
      </c>
      <c r="N114" s="2">
        <v>49.347611999999998</v>
      </c>
      <c r="O114" s="2">
        <v>32.971356</v>
      </c>
      <c r="P114" s="2">
        <v>48.021656</v>
      </c>
      <c r="Q114" s="2">
        <v>38.754978000000001</v>
      </c>
    </row>
    <row r="115" spans="1:17" x14ac:dyDescent="0.2">
      <c r="A115" s="7" t="s">
        <v>138</v>
      </c>
      <c r="B115" s="7" t="s">
        <v>711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7" t="s">
        <v>139</v>
      </c>
      <c r="B116" s="7" t="s">
        <v>718</v>
      </c>
      <c r="C116" s="2">
        <v>456.51612499999999</v>
      </c>
      <c r="D116" s="2">
        <v>798.74431700000002</v>
      </c>
      <c r="E116" s="2">
        <v>1418.888336</v>
      </c>
      <c r="F116" s="2">
        <v>692.78247599999997</v>
      </c>
      <c r="G116" s="2">
        <v>1849.5613390000001</v>
      </c>
      <c r="H116" s="2">
        <v>624.77417500000001</v>
      </c>
      <c r="I116" s="2">
        <v>612.46661700000004</v>
      </c>
      <c r="J116" s="2">
        <v>711.61352399999998</v>
      </c>
      <c r="K116" s="2">
        <v>622.27456199999995</v>
      </c>
      <c r="L116" s="2">
        <v>549.09471699999995</v>
      </c>
      <c r="M116" s="2">
        <v>496.46818500000001</v>
      </c>
      <c r="N116" s="2">
        <v>462.24044800000001</v>
      </c>
      <c r="O116" s="2">
        <v>412.75792799999999</v>
      </c>
      <c r="P116" s="2">
        <v>516.206052</v>
      </c>
      <c r="Q116" s="2">
        <v>499.95687299999997</v>
      </c>
    </row>
    <row r="117" spans="1:17" x14ac:dyDescent="0.2">
      <c r="A117" s="7" t="s">
        <v>140</v>
      </c>
      <c r="B117" s="7" t="s">
        <v>748</v>
      </c>
      <c r="C117" s="1">
        <v>29.647516</v>
      </c>
      <c r="D117" s="1">
        <v>57.639245000000003</v>
      </c>
      <c r="E117" s="1">
        <v>54.907541000000002</v>
      </c>
      <c r="F117" s="1">
        <v>44.356180999999999</v>
      </c>
      <c r="G117" s="1">
        <v>61.452790999999998</v>
      </c>
      <c r="H117" s="1">
        <v>42.394399</v>
      </c>
      <c r="I117" s="1">
        <v>45.318472</v>
      </c>
      <c r="J117" s="1">
        <v>71.850708999999995</v>
      </c>
      <c r="K117" s="1">
        <v>124.712237</v>
      </c>
      <c r="L117" s="1">
        <v>105.361149</v>
      </c>
      <c r="M117" s="1">
        <v>59.071976999999997</v>
      </c>
      <c r="N117" s="1">
        <v>49.503667</v>
      </c>
      <c r="O117" s="1">
        <v>37.631331000000003</v>
      </c>
      <c r="P117" s="1">
        <v>32.124082999999999</v>
      </c>
      <c r="Q117" s="1">
        <v>45.677480000000003</v>
      </c>
    </row>
    <row r="118" spans="1:17" x14ac:dyDescent="0.2">
      <c r="A118" s="7" t="s">
        <v>141</v>
      </c>
      <c r="B118" s="7" t="s">
        <v>791</v>
      </c>
      <c r="C118" s="2">
        <v>8.6286649999999998</v>
      </c>
      <c r="D118" s="2">
        <v>0.212453</v>
      </c>
      <c r="E118" s="2">
        <v>0.53665099999999999</v>
      </c>
      <c r="F118" s="2">
        <v>1.4014899999999999</v>
      </c>
      <c r="G118" s="2">
        <v>7.0136440000000002</v>
      </c>
      <c r="H118" s="2">
        <v>1.838765</v>
      </c>
      <c r="I118" s="2">
        <v>36.864806000000002</v>
      </c>
      <c r="J118" s="2">
        <v>4.6063499999999999</v>
      </c>
      <c r="K118" s="2">
        <v>8.617775</v>
      </c>
      <c r="L118" s="2">
        <v>15.981812</v>
      </c>
      <c r="M118" s="2">
        <v>21.828077</v>
      </c>
      <c r="N118" s="2">
        <v>13.780748000000001</v>
      </c>
      <c r="O118" s="2"/>
      <c r="P118" s="2"/>
      <c r="Q118" s="2"/>
    </row>
    <row r="119" spans="1:17" x14ac:dyDescent="0.2">
      <c r="A119" s="7" t="s">
        <v>142</v>
      </c>
      <c r="B119" s="7" t="s">
        <v>796</v>
      </c>
      <c r="C119" s="1">
        <v>24.234012</v>
      </c>
      <c r="D119" s="1">
        <v>7.2786660000000003</v>
      </c>
      <c r="E119" s="1">
        <v>8.1530919999999991</v>
      </c>
      <c r="F119" s="1">
        <v>12.825824000000001</v>
      </c>
      <c r="G119" s="1">
        <v>20.717399</v>
      </c>
      <c r="H119" s="1">
        <v>14.280998</v>
      </c>
      <c r="I119" s="1">
        <v>18.792808999999998</v>
      </c>
      <c r="J119" s="1">
        <v>33.512749999999997</v>
      </c>
      <c r="K119" s="1">
        <v>35.209679999999999</v>
      </c>
      <c r="L119" s="1">
        <v>37.145451000000001</v>
      </c>
      <c r="M119" s="1">
        <v>27.673594999999999</v>
      </c>
      <c r="N119" s="1">
        <v>24.714147000000001</v>
      </c>
      <c r="O119" s="1">
        <v>16.000187</v>
      </c>
      <c r="P119" s="1">
        <v>23.819780000000002</v>
      </c>
      <c r="Q119" s="1">
        <v>33.323543000000001</v>
      </c>
    </row>
    <row r="120" spans="1:17" x14ac:dyDescent="0.2">
      <c r="A120" s="7" t="s">
        <v>143</v>
      </c>
      <c r="B120" s="7" t="s">
        <v>814</v>
      </c>
      <c r="C120" s="2">
        <v>7.6412870000000002</v>
      </c>
      <c r="D120" s="2">
        <v>4.8642479999999999</v>
      </c>
      <c r="E120" s="2">
        <v>9.5269980000000007</v>
      </c>
      <c r="F120" s="2">
        <v>8.9907819999999994</v>
      </c>
      <c r="G120" s="2">
        <v>6.9763549999999999</v>
      </c>
      <c r="H120" s="2">
        <v>55.847147999999997</v>
      </c>
      <c r="I120" s="2">
        <v>22.394891000000001</v>
      </c>
      <c r="J120" s="2">
        <v>23.732358999999999</v>
      </c>
      <c r="K120" s="2">
        <v>12.848527000000001</v>
      </c>
      <c r="L120" s="2">
        <v>18.434241</v>
      </c>
      <c r="M120" s="2">
        <v>10.356025000000001</v>
      </c>
      <c r="N120" s="2">
        <v>10.76413</v>
      </c>
      <c r="O120" s="2">
        <v>9.0266669999999998</v>
      </c>
      <c r="P120" s="2">
        <v>19.139299000000001</v>
      </c>
      <c r="Q120" s="2">
        <v>21.276299999999999</v>
      </c>
    </row>
    <row r="121" spans="1:17" x14ac:dyDescent="0.2">
      <c r="A121" s="7" t="s">
        <v>144</v>
      </c>
      <c r="B121" s="7" t="s">
        <v>911</v>
      </c>
      <c r="C121" s="1">
        <v>3.9045480000000001</v>
      </c>
      <c r="D121" s="1">
        <v>6.1352539999999998</v>
      </c>
      <c r="E121" s="1">
        <v>11.273879000000001</v>
      </c>
      <c r="F121" s="1">
        <v>8.2671320000000001</v>
      </c>
      <c r="G121" s="1">
        <v>24.557175000000001</v>
      </c>
      <c r="H121" s="1">
        <v>17.284521000000002</v>
      </c>
      <c r="I121" s="1">
        <v>7.5906260000000003</v>
      </c>
      <c r="J121" s="1">
        <v>6.6314010000000003</v>
      </c>
      <c r="K121" s="1">
        <v>4.5144900000000003</v>
      </c>
      <c r="L121" s="1"/>
      <c r="M121" s="1"/>
      <c r="N121" s="1"/>
      <c r="O121" s="1"/>
      <c r="P121" s="1"/>
      <c r="Q121" s="1"/>
    </row>
    <row r="122" spans="1:17" x14ac:dyDescent="0.2">
      <c r="A122" s="7" t="s">
        <v>145</v>
      </c>
      <c r="B122" s="7" t="s">
        <v>920</v>
      </c>
      <c r="C122" s="2">
        <v>3.0469979999999999</v>
      </c>
      <c r="D122" s="2">
        <v>1.3039719999999999</v>
      </c>
      <c r="E122" s="2">
        <v>1.0057499999999999</v>
      </c>
      <c r="F122" s="2">
        <v>3.3346300000000002</v>
      </c>
      <c r="G122" s="2">
        <v>9.5674999999999996E-2</v>
      </c>
      <c r="H122" s="2">
        <v>11.439411</v>
      </c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7" t="s">
        <v>146</v>
      </c>
      <c r="B123" s="7" t="e">
        <v>#N/A</v>
      </c>
      <c r="C123" s="1">
        <v>48.877737000000003</v>
      </c>
      <c r="D123" s="1">
        <v>59.150334999999998</v>
      </c>
      <c r="E123" s="1">
        <v>46.622290999999997</v>
      </c>
      <c r="F123" s="1">
        <v>81.553344999999993</v>
      </c>
      <c r="G123" s="1">
        <v>66.764166000000003</v>
      </c>
      <c r="H123" s="1">
        <v>71.933076999999997</v>
      </c>
      <c r="I123" s="1">
        <v>52.961933000000002</v>
      </c>
      <c r="J123" s="1">
        <v>63.268371000000002</v>
      </c>
      <c r="K123" s="1">
        <v>122.767512</v>
      </c>
      <c r="L123" s="1">
        <v>136.98808099999999</v>
      </c>
      <c r="M123" s="1">
        <v>203.31130999999999</v>
      </c>
      <c r="N123" s="1">
        <v>124.540716</v>
      </c>
      <c r="O123" s="1">
        <v>146.590992</v>
      </c>
      <c r="P123" s="1">
        <v>161.704949</v>
      </c>
      <c r="Q123" s="1">
        <v>219.89832899999999</v>
      </c>
    </row>
    <row r="124" spans="1:17" x14ac:dyDescent="0.2">
      <c r="A124" s="7" t="s">
        <v>147</v>
      </c>
      <c r="B124" s="7" t="e">
        <v>#N/A</v>
      </c>
      <c r="C124" s="2">
        <v>119.31009</v>
      </c>
      <c r="D124" s="2">
        <v>168.64992100000001</v>
      </c>
      <c r="E124" s="2">
        <v>202.15158600000001</v>
      </c>
      <c r="F124" s="2">
        <v>221.10420400000001</v>
      </c>
      <c r="G124" s="2">
        <v>215.45416399999999</v>
      </c>
      <c r="H124" s="2">
        <v>255.276825</v>
      </c>
      <c r="I124" s="2">
        <v>278.156722</v>
      </c>
      <c r="J124" s="2">
        <v>292.92082099999999</v>
      </c>
      <c r="K124" s="2">
        <v>306.207604</v>
      </c>
      <c r="L124" s="2">
        <v>376.24835400000001</v>
      </c>
      <c r="M124" s="2">
        <v>506.50163199999997</v>
      </c>
      <c r="N124" s="2">
        <v>407.30767200000003</v>
      </c>
      <c r="O124" s="2">
        <v>416.63041600000003</v>
      </c>
      <c r="P124" s="2">
        <v>417.11442399999999</v>
      </c>
      <c r="Q124" s="2">
        <v>458.311217</v>
      </c>
    </row>
    <row r="125" spans="1:17" x14ac:dyDescent="0.2">
      <c r="A125" s="7" t="s">
        <v>148</v>
      </c>
      <c r="B125" s="7" t="e">
        <v>#N/A</v>
      </c>
      <c r="C125" s="1">
        <v>3526.5492939999999</v>
      </c>
      <c r="D125" s="1">
        <v>3975.401828</v>
      </c>
      <c r="E125" s="1">
        <v>4288.7693849999996</v>
      </c>
      <c r="F125" s="1">
        <v>3577.5060950000002</v>
      </c>
      <c r="G125" s="1">
        <v>5959.682573</v>
      </c>
      <c r="H125" s="1">
        <v>3500.590725</v>
      </c>
      <c r="I125" s="1">
        <v>3867.6335290000002</v>
      </c>
      <c r="J125" s="1">
        <v>4041.4473149999999</v>
      </c>
      <c r="K125" s="1">
        <v>4022.527889</v>
      </c>
      <c r="L125" s="1">
        <v>4350.3162039999997</v>
      </c>
      <c r="M125" s="1">
        <v>4546.6748360000001</v>
      </c>
      <c r="N125" s="1">
        <v>4032.0550589999998</v>
      </c>
      <c r="O125" s="1">
        <v>4380.5097260000002</v>
      </c>
      <c r="P125" s="1">
        <v>5247.1919980000002</v>
      </c>
      <c r="Q125" s="1">
        <v>4577.1408869999996</v>
      </c>
    </row>
    <row r="126" spans="1:17" x14ac:dyDescent="0.2">
      <c r="A126" s="7" t="s">
        <v>149</v>
      </c>
      <c r="B126" s="7" t="s">
        <v>280</v>
      </c>
      <c r="C126" s="2">
        <v>63.164836999999999</v>
      </c>
      <c r="D126" s="2">
        <v>142.08290199999999</v>
      </c>
      <c r="E126" s="2">
        <v>110.77886100000001</v>
      </c>
      <c r="F126" s="2">
        <v>95.178974999999994</v>
      </c>
      <c r="G126" s="2">
        <v>125.222066</v>
      </c>
      <c r="H126" s="2">
        <v>123.44884</v>
      </c>
      <c r="I126" s="2">
        <v>126.581272</v>
      </c>
      <c r="J126" s="2">
        <v>124.97914400000001</v>
      </c>
      <c r="K126" s="2">
        <v>139.06743499999999</v>
      </c>
      <c r="L126" s="2">
        <v>109.642993</v>
      </c>
      <c r="M126" s="2">
        <v>172.37900300000001</v>
      </c>
      <c r="N126" s="2">
        <v>74.353937999999999</v>
      </c>
      <c r="O126" s="2">
        <v>70.772150999999994</v>
      </c>
      <c r="P126" s="2">
        <v>152.43770900000001</v>
      </c>
      <c r="Q126" s="2">
        <v>75.291256000000004</v>
      </c>
    </row>
    <row r="127" spans="1:17" x14ac:dyDescent="0.2">
      <c r="A127" s="7" t="s">
        <v>150</v>
      </c>
      <c r="B127" s="7" t="s">
        <v>317</v>
      </c>
      <c r="C127" s="1">
        <v>1165.348749</v>
      </c>
      <c r="D127" s="1">
        <v>908.24707100000001</v>
      </c>
      <c r="E127" s="1">
        <v>1202.8603029999999</v>
      </c>
      <c r="F127" s="1">
        <v>645.24261200000001</v>
      </c>
      <c r="G127" s="1">
        <v>2514.2993329999999</v>
      </c>
      <c r="H127" s="1">
        <v>500.12654199999997</v>
      </c>
      <c r="I127" s="1">
        <v>527.55187699999999</v>
      </c>
      <c r="J127" s="1">
        <v>661.26753399999996</v>
      </c>
      <c r="K127" s="1">
        <v>773.60170800000003</v>
      </c>
      <c r="L127" s="1">
        <v>644.21757600000001</v>
      </c>
      <c r="M127" s="1">
        <v>621.59496999999999</v>
      </c>
      <c r="N127" s="1">
        <v>646.37062000000003</v>
      </c>
      <c r="O127" s="1">
        <v>638.372612</v>
      </c>
      <c r="P127" s="1">
        <v>839.68831699999998</v>
      </c>
      <c r="Q127" s="1">
        <v>751.67957000000001</v>
      </c>
    </row>
    <row r="128" spans="1:17" x14ac:dyDescent="0.2">
      <c r="A128" s="7" t="s">
        <v>151</v>
      </c>
      <c r="B128" s="7" t="s">
        <v>331</v>
      </c>
      <c r="C128" s="2">
        <v>385.29347799999999</v>
      </c>
      <c r="D128" s="2">
        <v>430.79818399999999</v>
      </c>
      <c r="E128" s="2">
        <v>371.17832099999998</v>
      </c>
      <c r="F128" s="2">
        <v>396.49434100000002</v>
      </c>
      <c r="G128" s="2">
        <v>363.50456200000002</v>
      </c>
      <c r="H128" s="2">
        <v>418.95511199999999</v>
      </c>
      <c r="I128" s="2">
        <v>525.06513500000005</v>
      </c>
      <c r="J128" s="2">
        <v>534.05998499999998</v>
      </c>
      <c r="K128" s="2">
        <v>550.13194699999997</v>
      </c>
      <c r="L128" s="2">
        <v>826.10964200000001</v>
      </c>
      <c r="M128" s="2">
        <v>1436.7521650000001</v>
      </c>
      <c r="N128" s="2">
        <v>1087.700572</v>
      </c>
      <c r="O128" s="2">
        <v>973.26105900000005</v>
      </c>
      <c r="P128" s="2">
        <v>1186.5480170000001</v>
      </c>
      <c r="Q128" s="2">
        <v>880.47520799999995</v>
      </c>
    </row>
    <row r="129" spans="1:17" x14ac:dyDescent="0.2">
      <c r="A129" s="7" t="s">
        <v>152</v>
      </c>
      <c r="B129" s="7" t="s">
        <v>366</v>
      </c>
      <c r="C129" s="1">
        <v>53.227935000000002</v>
      </c>
      <c r="D129" s="1">
        <v>85.870098999999996</v>
      </c>
      <c r="E129" s="1">
        <v>87.260508000000002</v>
      </c>
      <c r="F129" s="1">
        <v>137.74481299999999</v>
      </c>
      <c r="G129" s="1">
        <v>109.667072</v>
      </c>
      <c r="H129" s="1">
        <v>110.516159</v>
      </c>
      <c r="I129" s="1">
        <v>101.716611</v>
      </c>
      <c r="J129" s="1">
        <v>90.666357000000005</v>
      </c>
      <c r="K129" s="1">
        <v>188.66348400000001</v>
      </c>
      <c r="L129" s="1">
        <v>161.89947599999999</v>
      </c>
      <c r="M129" s="1">
        <v>123.196956</v>
      </c>
      <c r="N129" s="1">
        <v>81.704475000000002</v>
      </c>
      <c r="O129" s="1">
        <v>229.120204</v>
      </c>
      <c r="P129" s="1">
        <v>86.748808999999994</v>
      </c>
      <c r="Q129" s="1">
        <v>224.23260400000001</v>
      </c>
    </row>
    <row r="130" spans="1:17" x14ac:dyDescent="0.2">
      <c r="A130" s="7" t="s">
        <v>153</v>
      </c>
      <c r="B130" s="7" t="s">
        <v>396</v>
      </c>
      <c r="C130" s="2">
        <v>612.466992</v>
      </c>
      <c r="D130" s="2">
        <v>1035.8604620000001</v>
      </c>
      <c r="E130" s="2">
        <v>669.67187899999999</v>
      </c>
      <c r="F130" s="2">
        <v>812.78041199999996</v>
      </c>
      <c r="G130" s="2">
        <v>1140.3682650000001</v>
      </c>
      <c r="H130" s="2">
        <v>758.99690699999996</v>
      </c>
      <c r="I130" s="2">
        <v>1024.9705180000001</v>
      </c>
      <c r="J130" s="2">
        <v>983.02894100000003</v>
      </c>
      <c r="K130" s="2">
        <v>701.23791200000005</v>
      </c>
      <c r="L130" s="2">
        <v>1003.40824</v>
      </c>
      <c r="M130" s="2">
        <v>765.20279900000003</v>
      </c>
      <c r="N130" s="2">
        <v>827.55262400000004</v>
      </c>
      <c r="O130" s="2">
        <v>1151.0512200000001</v>
      </c>
      <c r="P130" s="2">
        <v>1420.218198</v>
      </c>
      <c r="Q130" s="2">
        <v>1167.3552589999999</v>
      </c>
    </row>
    <row r="131" spans="1:17" x14ac:dyDescent="0.2">
      <c r="A131" s="7" t="s">
        <v>154</v>
      </c>
      <c r="B131" s="7" t="s">
        <v>452</v>
      </c>
      <c r="C131" s="1">
        <v>321.06874399999998</v>
      </c>
      <c r="D131" s="1">
        <v>268.50796100000002</v>
      </c>
      <c r="E131" s="1">
        <v>279.90675499999998</v>
      </c>
      <c r="F131" s="1">
        <v>294.61719799999997</v>
      </c>
      <c r="G131" s="1">
        <v>271.957424</v>
      </c>
      <c r="H131" s="1">
        <v>249.563241</v>
      </c>
      <c r="I131" s="1">
        <v>281.28371900000002</v>
      </c>
      <c r="J131" s="1">
        <v>249.988664</v>
      </c>
      <c r="K131" s="1">
        <v>225.68512100000001</v>
      </c>
      <c r="L131" s="1">
        <v>228.743236</v>
      </c>
      <c r="M131" s="1">
        <v>208.87766400000001</v>
      </c>
      <c r="N131" s="1">
        <v>204.406724</v>
      </c>
      <c r="O131" s="1">
        <v>207.89774399999999</v>
      </c>
      <c r="P131" s="1">
        <v>388.68129599999997</v>
      </c>
      <c r="Q131" s="1">
        <v>306.47855900000002</v>
      </c>
    </row>
    <row r="132" spans="1:17" x14ac:dyDescent="0.2">
      <c r="A132" s="7" t="s">
        <v>155</v>
      </c>
      <c r="B132" s="7" t="s">
        <v>532</v>
      </c>
      <c r="C132" s="2">
        <v>70.707116999999997</v>
      </c>
      <c r="D132" s="2">
        <v>89.522311000000002</v>
      </c>
      <c r="E132" s="2">
        <v>122.122711</v>
      </c>
      <c r="F132" s="2">
        <v>159.42440999999999</v>
      </c>
      <c r="G132" s="2">
        <v>421.48448000000002</v>
      </c>
      <c r="H132" s="2">
        <v>67.090342000000007</v>
      </c>
      <c r="I132" s="2">
        <v>108.85616</v>
      </c>
      <c r="J132" s="2">
        <v>165.23192599999999</v>
      </c>
      <c r="K132" s="2">
        <v>154.14096000000001</v>
      </c>
      <c r="L132" s="2">
        <v>139.819434</v>
      </c>
      <c r="M132" s="2">
        <v>112.39397599999999</v>
      </c>
      <c r="N132" s="2">
        <v>105.510723</v>
      </c>
      <c r="O132" s="2">
        <v>136.38591400000001</v>
      </c>
      <c r="P132" s="2">
        <v>61.117355000000003</v>
      </c>
      <c r="Q132" s="2">
        <v>87.734857000000005</v>
      </c>
    </row>
    <row r="133" spans="1:17" x14ac:dyDescent="0.2">
      <c r="A133" s="7" t="s">
        <v>156</v>
      </c>
      <c r="B133" s="7" t="s">
        <v>752</v>
      </c>
      <c r="C133" s="1">
        <v>63.109437999999997</v>
      </c>
      <c r="D133" s="1">
        <v>123.914975</v>
      </c>
      <c r="E133" s="1">
        <v>126.584114</v>
      </c>
      <c r="F133" s="1">
        <v>103.503801</v>
      </c>
      <c r="G133" s="1">
        <v>119.029582</v>
      </c>
      <c r="H133" s="1">
        <v>157.623423</v>
      </c>
      <c r="I133" s="1">
        <v>169.52017499999999</v>
      </c>
      <c r="J133" s="1">
        <v>192.99452600000001</v>
      </c>
      <c r="K133" s="1">
        <v>173.42206899999999</v>
      </c>
      <c r="L133" s="1">
        <v>140.643452</v>
      </c>
      <c r="M133" s="1">
        <v>153.64080200000001</v>
      </c>
      <c r="N133" s="1">
        <v>170.62693300000001</v>
      </c>
      <c r="O133" s="1">
        <v>125.80307000000001</v>
      </c>
      <c r="P133" s="1">
        <v>131.77141700000001</v>
      </c>
      <c r="Q133" s="1">
        <v>157.94914299999999</v>
      </c>
    </row>
    <row r="134" spans="1:17" x14ac:dyDescent="0.2">
      <c r="A134" s="7" t="s">
        <v>157</v>
      </c>
      <c r="B134" s="7" t="s">
        <v>754</v>
      </c>
      <c r="C134" s="2">
        <v>636.63365399999998</v>
      </c>
      <c r="D134" s="2">
        <v>682.40875400000004</v>
      </c>
      <c r="E134" s="2">
        <v>679.66137600000002</v>
      </c>
      <c r="F134" s="2">
        <v>717.07576200000005</v>
      </c>
      <c r="G134" s="2">
        <v>655.84732399999996</v>
      </c>
      <c r="H134" s="2">
        <v>719.199119</v>
      </c>
      <c r="I134" s="2">
        <v>634.38919699999997</v>
      </c>
      <c r="J134" s="2">
        <v>605.60206400000004</v>
      </c>
      <c r="K134" s="2">
        <v>659.30710999999997</v>
      </c>
      <c r="L134" s="2">
        <v>695.32837099999995</v>
      </c>
      <c r="M134" s="2">
        <v>507.86892699999999</v>
      </c>
      <c r="N134" s="2">
        <v>483.97169600000001</v>
      </c>
      <c r="O134" s="2">
        <v>481.21180199999998</v>
      </c>
      <c r="P134" s="2">
        <v>529.94648500000005</v>
      </c>
      <c r="Q134" s="2">
        <v>473.39272299999999</v>
      </c>
    </row>
    <row r="135" spans="1:17" x14ac:dyDescent="0.2">
      <c r="A135" s="7" t="s">
        <v>158</v>
      </c>
      <c r="B135" s="7" t="s">
        <v>869</v>
      </c>
      <c r="C135" s="1">
        <v>36.437741000000003</v>
      </c>
      <c r="D135" s="1">
        <v>37.753253000000001</v>
      </c>
      <c r="E135" s="1">
        <v>46.009520000000002</v>
      </c>
      <c r="F135" s="1">
        <v>42.310273000000002</v>
      </c>
      <c r="G135" s="1">
        <v>59.736567999999998</v>
      </c>
      <c r="H135" s="1">
        <v>140.13467700000001</v>
      </c>
      <c r="I135" s="1">
        <v>84.107082000000005</v>
      </c>
      <c r="J135" s="1">
        <v>134.41664900000001</v>
      </c>
      <c r="K135" s="1">
        <v>93.579098999999999</v>
      </c>
      <c r="L135" s="1">
        <v>77.534267</v>
      </c>
      <c r="M135" s="1">
        <v>38.068466000000001</v>
      </c>
      <c r="N135" s="1">
        <v>27.904807999999999</v>
      </c>
      <c r="O135" s="1">
        <v>12.426024</v>
      </c>
      <c r="P135" s="1">
        <v>17.478428000000001</v>
      </c>
      <c r="Q135" s="1">
        <v>18.841604</v>
      </c>
    </row>
    <row r="136" spans="1:17" x14ac:dyDescent="0.2">
      <c r="A136" s="7" t="s">
        <v>159</v>
      </c>
      <c r="B136" s="7" t="s">
        <v>943</v>
      </c>
      <c r="C136" s="2">
        <v>12.763816</v>
      </c>
      <c r="D136" s="2">
        <v>18.398793999999999</v>
      </c>
      <c r="E136" s="2">
        <v>18.876695999999999</v>
      </c>
      <c r="F136" s="2">
        <v>29.998494000000001</v>
      </c>
      <c r="G136" s="2">
        <v>26.840616000000001</v>
      </c>
      <c r="H136" s="2">
        <v>42.506045</v>
      </c>
      <c r="I136" s="2">
        <v>38.2988</v>
      </c>
      <c r="J136" s="2">
        <v>59.269761000000003</v>
      </c>
      <c r="K136" s="2">
        <v>53.247011000000001</v>
      </c>
      <c r="L136" s="2">
        <v>36.747100000000003</v>
      </c>
      <c r="M136" s="2">
        <v>22.813206000000001</v>
      </c>
      <c r="N136" s="2">
        <v>40.246378</v>
      </c>
      <c r="O136" s="2">
        <v>86.403153000000003</v>
      </c>
      <c r="P136" s="2">
        <v>51.081066999999997</v>
      </c>
      <c r="Q136" s="2">
        <v>24.974131</v>
      </c>
    </row>
    <row r="137" spans="1:17" x14ac:dyDescent="0.2">
      <c r="A137" s="7" t="s">
        <v>160</v>
      </c>
      <c r="B137" s="7" t="s">
        <v>949</v>
      </c>
      <c r="C137" s="1">
        <v>59.592671000000003</v>
      </c>
      <c r="D137" s="1">
        <v>81.491180999999997</v>
      </c>
      <c r="E137" s="1">
        <v>38.498072000000001</v>
      </c>
      <c r="F137" s="1">
        <v>62.112172999999999</v>
      </c>
      <c r="G137" s="1">
        <v>59.012920000000001</v>
      </c>
      <c r="H137" s="1">
        <v>62.342260000000003</v>
      </c>
      <c r="I137" s="1">
        <v>50.725275000000003</v>
      </c>
      <c r="J137" s="1">
        <v>51.939162000000003</v>
      </c>
      <c r="K137" s="1">
        <v>48.931185999999997</v>
      </c>
      <c r="L137" s="1">
        <v>46.343930999999998</v>
      </c>
      <c r="M137" s="1">
        <v>46.074759</v>
      </c>
      <c r="N137" s="1">
        <v>37.629967000000001</v>
      </c>
      <c r="O137" s="1">
        <v>38.030472000000003</v>
      </c>
      <c r="P137" s="1">
        <v>40.637810000000002</v>
      </c>
      <c r="Q137" s="1">
        <v>46.947620000000001</v>
      </c>
    </row>
    <row r="138" spans="1:17" x14ac:dyDescent="0.2">
      <c r="A138" s="7" t="s">
        <v>161</v>
      </c>
      <c r="B138" s="7" t="e">
        <v>#N/A</v>
      </c>
      <c r="C138" s="2">
        <v>46.734116</v>
      </c>
      <c r="D138" s="2">
        <v>70.545876000000007</v>
      </c>
      <c r="E138" s="2">
        <v>535.36028999999996</v>
      </c>
      <c r="F138" s="2">
        <v>81.022825999999995</v>
      </c>
      <c r="G138" s="2">
        <v>92.712378000000001</v>
      </c>
      <c r="H138" s="2">
        <v>150.088052</v>
      </c>
      <c r="I138" s="2">
        <v>194.56773200000001</v>
      </c>
      <c r="J138" s="2">
        <v>188.002647</v>
      </c>
      <c r="K138" s="2">
        <v>261.512832</v>
      </c>
      <c r="L138" s="2">
        <v>239.87848600000001</v>
      </c>
      <c r="M138" s="2">
        <v>337.81114200000002</v>
      </c>
      <c r="N138" s="2">
        <v>244.075593</v>
      </c>
      <c r="O138" s="2">
        <v>229.774283</v>
      </c>
      <c r="P138" s="2">
        <v>340.83711699999998</v>
      </c>
      <c r="Q138" s="2">
        <v>361.78835600000002</v>
      </c>
    </row>
    <row r="139" spans="1:17" x14ac:dyDescent="0.2">
      <c r="A139" s="7" t="s">
        <v>162</v>
      </c>
      <c r="B139" s="7" t="e">
        <v>#N/A</v>
      </c>
      <c r="C139" s="1">
        <v>281.42125099999998</v>
      </c>
      <c r="D139" s="1">
        <v>346.32832200000001</v>
      </c>
      <c r="E139" s="1">
        <v>356.61625500000002</v>
      </c>
      <c r="F139" s="1">
        <v>461.82699400000001</v>
      </c>
      <c r="G139" s="1">
        <v>346.87119899999999</v>
      </c>
      <c r="H139" s="1">
        <v>431.39821899999998</v>
      </c>
      <c r="I139" s="1">
        <v>1024.6797750000001</v>
      </c>
      <c r="J139" s="1">
        <v>810.974648</v>
      </c>
      <c r="K139" s="1">
        <v>1249.540565</v>
      </c>
      <c r="L139" s="1">
        <v>1203.964318</v>
      </c>
      <c r="M139" s="1">
        <v>1031.464516</v>
      </c>
      <c r="N139" s="1">
        <v>1546.512373</v>
      </c>
      <c r="O139" s="1">
        <v>1295.2106060000001</v>
      </c>
      <c r="P139" s="1">
        <v>1371.593785</v>
      </c>
      <c r="Q139" s="1">
        <v>671.22093500000005</v>
      </c>
    </row>
    <row r="140" spans="1:17" x14ac:dyDescent="0.2">
      <c r="A140" s="7" t="s">
        <v>163</v>
      </c>
      <c r="B140" s="7" t="e">
        <v>#N/A</v>
      </c>
      <c r="C140" s="2">
        <v>24060.199229999998</v>
      </c>
      <c r="D140" s="2">
        <v>28094.830481000001</v>
      </c>
      <c r="E140" s="2">
        <v>28741.896565999999</v>
      </c>
      <c r="F140" s="2">
        <v>52801.301266000002</v>
      </c>
      <c r="G140" s="2">
        <v>38599.437112</v>
      </c>
      <c r="H140" s="2">
        <v>38974.713601000003</v>
      </c>
      <c r="I140" s="2">
        <v>43913.153316999997</v>
      </c>
      <c r="J140" s="2">
        <v>40322.819554000002</v>
      </c>
      <c r="K140" s="2">
        <v>41625.772551000002</v>
      </c>
      <c r="L140" s="2">
        <v>40699.286596999998</v>
      </c>
      <c r="M140" s="2">
        <v>38950.327853000003</v>
      </c>
      <c r="N140" s="2">
        <v>49155.035058000001</v>
      </c>
      <c r="O140" s="2">
        <v>46281.667362</v>
      </c>
      <c r="P140" s="2">
        <v>56887.634548000002</v>
      </c>
      <c r="Q140" s="2">
        <v>56415.506219000003</v>
      </c>
    </row>
    <row r="141" spans="1:17" x14ac:dyDescent="0.2">
      <c r="A141" s="7" t="s">
        <v>164</v>
      </c>
      <c r="B141" s="7" t="e">
        <v>#N/A</v>
      </c>
      <c r="C141" s="1">
        <v>8608.6295929999997</v>
      </c>
      <c r="D141" s="1">
        <v>10003.097855</v>
      </c>
      <c r="E141" s="1">
        <v>9512.0483569999997</v>
      </c>
      <c r="F141" s="1">
        <v>11364.823403</v>
      </c>
      <c r="G141" s="1">
        <v>11045.823095</v>
      </c>
      <c r="H141" s="1">
        <v>11464.465217999999</v>
      </c>
      <c r="I141" s="1">
        <v>11281.993995000001</v>
      </c>
      <c r="J141" s="1">
        <v>12178.572784</v>
      </c>
      <c r="K141" s="1">
        <v>12215.298011000001</v>
      </c>
      <c r="L141" s="1">
        <v>11383.130692000001</v>
      </c>
      <c r="M141" s="1">
        <v>11516.104305000001</v>
      </c>
      <c r="N141" s="1">
        <v>12097.063365</v>
      </c>
      <c r="O141" s="1">
        <v>12040.427976999999</v>
      </c>
      <c r="P141" s="1">
        <v>11666.367076</v>
      </c>
      <c r="Q141" s="1">
        <v>11273.772784000001</v>
      </c>
    </row>
    <row r="142" spans="1:17" x14ac:dyDescent="0.2">
      <c r="A142" s="7" t="s">
        <v>165</v>
      </c>
      <c r="B142" s="7" t="s">
        <v>338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7" t="s">
        <v>166</v>
      </c>
      <c r="B143" s="7" t="s">
        <v>348</v>
      </c>
      <c r="C143" s="1">
        <v>418.27824299999997</v>
      </c>
      <c r="D143" s="1">
        <v>473.05829199999999</v>
      </c>
      <c r="E143" s="1">
        <v>382.30109499999998</v>
      </c>
      <c r="F143" s="1">
        <v>452.23038300000002</v>
      </c>
      <c r="G143" s="1">
        <v>575.40506900000003</v>
      </c>
      <c r="H143" s="1">
        <v>589.81693399999995</v>
      </c>
      <c r="I143" s="1">
        <v>559.22427100000004</v>
      </c>
      <c r="J143" s="1">
        <v>594.09199899999999</v>
      </c>
      <c r="K143" s="1">
        <v>711.79466500000001</v>
      </c>
      <c r="L143" s="1">
        <v>746.39376400000003</v>
      </c>
      <c r="M143" s="1">
        <v>742.56702900000005</v>
      </c>
      <c r="N143" s="1">
        <v>775.88941899999998</v>
      </c>
      <c r="O143" s="1">
        <v>777.58100999999999</v>
      </c>
      <c r="P143" s="1">
        <v>769.94068500000003</v>
      </c>
      <c r="Q143" s="1">
        <v>807.32242799999995</v>
      </c>
    </row>
    <row r="144" spans="1:17" x14ac:dyDescent="0.2">
      <c r="A144" s="7" t="s">
        <v>167</v>
      </c>
      <c r="B144" s="7" t="s">
        <v>369</v>
      </c>
      <c r="C144" s="2">
        <v>2329.0603919999999</v>
      </c>
      <c r="D144" s="2">
        <v>2439.0768349999998</v>
      </c>
      <c r="E144" s="2">
        <v>2684.717893</v>
      </c>
      <c r="F144" s="2">
        <v>3009.3843980000001</v>
      </c>
      <c r="G144" s="2">
        <v>2557.0192550000002</v>
      </c>
      <c r="H144" s="2">
        <v>2674.0991899999999</v>
      </c>
      <c r="I144" s="2">
        <v>2610.6013889999999</v>
      </c>
      <c r="J144" s="2">
        <v>2500.713491</v>
      </c>
      <c r="K144" s="2">
        <v>2272.9246670000002</v>
      </c>
      <c r="L144" s="2">
        <v>2237.2443739999999</v>
      </c>
      <c r="M144" s="2">
        <v>2019.7317439999999</v>
      </c>
      <c r="N144" s="2">
        <v>1532.731552</v>
      </c>
      <c r="O144" s="2">
        <v>1229.344321</v>
      </c>
      <c r="P144" s="2">
        <v>1508.1993050000001</v>
      </c>
      <c r="Q144" s="2">
        <v>1490.5396049999999</v>
      </c>
    </row>
    <row r="145" spans="1:17" x14ac:dyDescent="0.2">
      <c r="A145" s="7" t="s">
        <v>168</v>
      </c>
      <c r="B145" s="7" t="s">
        <v>594</v>
      </c>
      <c r="C145" s="1">
        <v>256.56959499999999</v>
      </c>
      <c r="D145" s="1">
        <v>107.378623</v>
      </c>
      <c r="E145" s="1">
        <v>118.295722</v>
      </c>
      <c r="F145" s="1">
        <v>70.051270000000002</v>
      </c>
      <c r="G145" s="1">
        <v>49.951951000000001</v>
      </c>
      <c r="H145" s="1">
        <v>98.683291999999994</v>
      </c>
      <c r="I145" s="1">
        <v>213.28220999999999</v>
      </c>
      <c r="J145" s="1">
        <v>62.504286</v>
      </c>
      <c r="K145" s="1">
        <v>75.334770000000006</v>
      </c>
      <c r="L145" s="1">
        <v>84.642802000000003</v>
      </c>
      <c r="M145" s="1">
        <v>73.020123999999996</v>
      </c>
      <c r="N145" s="1">
        <v>68.874965000000003</v>
      </c>
      <c r="O145" s="1">
        <v>77.159308999999993</v>
      </c>
      <c r="P145" s="1">
        <v>130.034223</v>
      </c>
      <c r="Q145" s="1">
        <v>121.894559</v>
      </c>
    </row>
    <row r="146" spans="1:17" x14ac:dyDescent="0.2">
      <c r="A146" s="7" t="s">
        <v>169</v>
      </c>
      <c r="B146" s="7" t="s">
        <v>376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7" t="s">
        <v>170</v>
      </c>
      <c r="B147" s="7" t="s">
        <v>553</v>
      </c>
      <c r="C147" s="1">
        <v>1670.3846980000001</v>
      </c>
      <c r="D147" s="1">
        <v>2172.0998730000001</v>
      </c>
      <c r="E147" s="1">
        <v>1483.9673170000001</v>
      </c>
      <c r="F147" s="1">
        <v>2792.3682039999999</v>
      </c>
      <c r="G147" s="1">
        <v>2890.1555410000001</v>
      </c>
      <c r="H147" s="1">
        <v>2716.6510699999999</v>
      </c>
      <c r="I147" s="1">
        <v>3192.0083960000002</v>
      </c>
      <c r="J147" s="1">
        <v>3067.465326</v>
      </c>
      <c r="K147" s="1">
        <v>3077.2875519999998</v>
      </c>
      <c r="L147" s="1">
        <v>2150.4281820000001</v>
      </c>
      <c r="M147" s="1">
        <v>1896.5983639999999</v>
      </c>
      <c r="N147" s="1">
        <v>2160.8561279999999</v>
      </c>
      <c r="O147" s="1">
        <v>1912.998695</v>
      </c>
      <c r="P147" s="1">
        <v>2092.114967</v>
      </c>
      <c r="Q147" s="1">
        <v>2119.793212</v>
      </c>
    </row>
    <row r="148" spans="1:17" x14ac:dyDescent="0.2">
      <c r="A148" s="7" t="s">
        <v>171</v>
      </c>
      <c r="B148" s="7" t="s">
        <v>604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7" t="s">
        <v>172</v>
      </c>
      <c r="B149" s="7" t="s">
        <v>616</v>
      </c>
      <c r="C149" s="1">
        <v>227.44931199999999</v>
      </c>
      <c r="D149" s="1">
        <v>272.95515899999998</v>
      </c>
      <c r="E149" s="1">
        <v>227.152187</v>
      </c>
      <c r="F149" s="1">
        <v>246.31882400000001</v>
      </c>
      <c r="G149" s="1">
        <v>285.13109500000002</v>
      </c>
      <c r="H149" s="1">
        <v>307.781205</v>
      </c>
      <c r="I149" s="1">
        <v>300.77119199999999</v>
      </c>
      <c r="J149" s="1">
        <v>349.17590999999999</v>
      </c>
      <c r="K149" s="1">
        <v>407.47950600000001</v>
      </c>
      <c r="L149" s="1">
        <v>386.08776</v>
      </c>
      <c r="M149" s="1">
        <v>403.79923400000001</v>
      </c>
      <c r="N149" s="1">
        <v>409.44967400000002</v>
      </c>
      <c r="O149" s="1">
        <v>444.87601899999999</v>
      </c>
      <c r="P149" s="1">
        <v>548.67035899999996</v>
      </c>
      <c r="Q149" s="1">
        <v>478.66992699999997</v>
      </c>
    </row>
    <row r="150" spans="1:17" x14ac:dyDescent="0.2">
      <c r="A150" s="7" t="s">
        <v>173</v>
      </c>
      <c r="B150" s="7" t="e">
        <v>#N/A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7" t="s">
        <v>174</v>
      </c>
      <c r="B151" s="7" t="s">
        <v>654</v>
      </c>
      <c r="C151" s="1">
        <v>139.02927700000001</v>
      </c>
      <c r="D151" s="1">
        <v>238.40532999999999</v>
      </c>
      <c r="E151" s="1">
        <v>415.663726</v>
      </c>
      <c r="F151" s="1">
        <v>207.94573500000001</v>
      </c>
      <c r="G151" s="1">
        <v>358.14315699999997</v>
      </c>
      <c r="H151" s="1">
        <v>375.934889</v>
      </c>
      <c r="I151" s="1">
        <v>249.97786500000001</v>
      </c>
      <c r="J151" s="1">
        <v>253.18797699999999</v>
      </c>
      <c r="K151" s="1">
        <v>170.48931999999999</v>
      </c>
      <c r="L151" s="1">
        <v>204.72986800000001</v>
      </c>
      <c r="M151" s="1">
        <v>202.996025</v>
      </c>
      <c r="N151" s="1">
        <v>185.05566899999999</v>
      </c>
      <c r="O151" s="1">
        <v>144.92488</v>
      </c>
      <c r="P151" s="1">
        <v>132.98082400000001</v>
      </c>
      <c r="Q151" s="1">
        <v>90.490378000000007</v>
      </c>
    </row>
    <row r="152" spans="1:17" x14ac:dyDescent="0.2">
      <c r="A152" s="7" t="s">
        <v>175</v>
      </c>
      <c r="B152" s="7" t="s">
        <v>688</v>
      </c>
      <c r="C152" s="2">
        <v>186.818431</v>
      </c>
      <c r="D152" s="2">
        <v>224.20262500000001</v>
      </c>
      <c r="E152" s="2">
        <v>220.412398</v>
      </c>
      <c r="F152" s="2">
        <v>179.825264</v>
      </c>
      <c r="G152" s="2">
        <v>173.023597</v>
      </c>
      <c r="H152" s="2">
        <v>200.18535299999999</v>
      </c>
      <c r="I152" s="2">
        <v>226.72861</v>
      </c>
      <c r="J152" s="2">
        <v>301.64879000000002</v>
      </c>
      <c r="K152" s="2">
        <v>315.29532699999999</v>
      </c>
      <c r="L152" s="2">
        <v>351.02221500000002</v>
      </c>
      <c r="M152" s="2">
        <v>447.46881500000001</v>
      </c>
      <c r="N152" s="2">
        <v>450.34401300000002</v>
      </c>
      <c r="O152" s="2">
        <v>335.93308200000001</v>
      </c>
      <c r="P152" s="2">
        <v>305.08095500000002</v>
      </c>
      <c r="Q152" s="2">
        <v>386.77131500000002</v>
      </c>
    </row>
    <row r="153" spans="1:17" x14ac:dyDescent="0.2">
      <c r="A153" s="7" t="s">
        <v>176</v>
      </c>
      <c r="B153" s="7" t="s">
        <v>756</v>
      </c>
      <c r="C153" s="1">
        <v>1042.3040840000001</v>
      </c>
      <c r="D153" s="1">
        <v>1283.7274560000001</v>
      </c>
      <c r="E153" s="1">
        <v>984.612122</v>
      </c>
      <c r="F153" s="1">
        <v>1137.8907630000001</v>
      </c>
      <c r="G153" s="1">
        <v>1216.854409</v>
      </c>
      <c r="H153" s="1">
        <v>1250.5167019999999</v>
      </c>
      <c r="I153" s="1">
        <v>872.78978900000004</v>
      </c>
      <c r="J153" s="1">
        <v>1087.9774460000001</v>
      </c>
      <c r="K153" s="1">
        <v>1279.605509</v>
      </c>
      <c r="L153" s="1">
        <v>792.16409299999998</v>
      </c>
      <c r="M153" s="1">
        <v>838.73029499999996</v>
      </c>
      <c r="N153" s="1">
        <v>936.88814600000001</v>
      </c>
      <c r="O153" s="1">
        <v>1436.4483049999999</v>
      </c>
      <c r="P153" s="1">
        <v>1264.2144229999999</v>
      </c>
      <c r="Q153" s="1">
        <v>967.80655999999999</v>
      </c>
    </row>
    <row r="154" spans="1:17" x14ac:dyDescent="0.2">
      <c r="A154" s="7" t="s">
        <v>177</v>
      </c>
      <c r="B154" s="7" t="s">
        <v>842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7" t="s">
        <v>178</v>
      </c>
      <c r="B155" s="7" t="s">
        <v>888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7" t="s">
        <v>179</v>
      </c>
      <c r="B156" s="7" t="s">
        <v>900</v>
      </c>
      <c r="C156" s="2">
        <v>782.86289099999999</v>
      </c>
      <c r="D156" s="2">
        <v>744.727665</v>
      </c>
      <c r="E156" s="2">
        <v>949.70322199999998</v>
      </c>
      <c r="F156" s="2">
        <v>851.87832100000003</v>
      </c>
      <c r="G156" s="2">
        <v>594.36261300000001</v>
      </c>
      <c r="H156" s="2">
        <v>351.91684099999998</v>
      </c>
      <c r="I156" s="2">
        <v>294.026229</v>
      </c>
      <c r="J156" s="2">
        <v>253.21408299999999</v>
      </c>
      <c r="K156" s="2">
        <v>376.076752</v>
      </c>
      <c r="L156" s="2">
        <v>455.47524499999997</v>
      </c>
      <c r="M156" s="2">
        <v>406.97682099999997</v>
      </c>
      <c r="N156" s="2">
        <v>799.81934000000001</v>
      </c>
      <c r="O156" s="2">
        <v>609.75682200000006</v>
      </c>
      <c r="P156" s="2">
        <v>346.82307800000001</v>
      </c>
      <c r="Q156" s="2">
        <v>581.19403999999997</v>
      </c>
    </row>
    <row r="157" spans="1:17" x14ac:dyDescent="0.2">
      <c r="A157" s="7" t="s">
        <v>180</v>
      </c>
      <c r="B157" s="7" t="s">
        <v>902</v>
      </c>
      <c r="C157" s="1">
        <v>271.21797199999997</v>
      </c>
      <c r="D157" s="1">
        <v>193.148573</v>
      </c>
      <c r="E157" s="1">
        <v>167.47427400000001</v>
      </c>
      <c r="F157" s="1">
        <v>214.65148199999999</v>
      </c>
      <c r="G157" s="1">
        <v>229.71019000000001</v>
      </c>
      <c r="H157" s="1">
        <v>272.53795600000001</v>
      </c>
      <c r="I157" s="1">
        <v>251.622669</v>
      </c>
      <c r="J157" s="1">
        <v>206.531655</v>
      </c>
      <c r="K157" s="1">
        <v>260.73606999999998</v>
      </c>
      <c r="L157" s="1">
        <v>230.21556899999999</v>
      </c>
      <c r="M157" s="1">
        <v>238.14247599999999</v>
      </c>
      <c r="N157" s="1">
        <v>219.65223499999999</v>
      </c>
      <c r="O157" s="1">
        <v>219.293038</v>
      </c>
      <c r="P157" s="1">
        <v>215.12977100000001</v>
      </c>
      <c r="Q157" s="1">
        <v>223.795288</v>
      </c>
    </row>
    <row r="158" spans="1:17" x14ac:dyDescent="0.2">
      <c r="A158" s="7" t="s">
        <v>181</v>
      </c>
      <c r="B158" s="7" t="s">
        <v>956</v>
      </c>
      <c r="C158" s="2">
        <v>1242.4627989999999</v>
      </c>
      <c r="D158" s="2">
        <v>1740.437956</v>
      </c>
      <c r="E158" s="2">
        <v>1725.17651</v>
      </c>
      <c r="F158" s="2">
        <v>1775.288933</v>
      </c>
      <c r="G158" s="2">
        <v>1913.3095579999999</v>
      </c>
      <c r="H158" s="2">
        <v>2438.8593030000002</v>
      </c>
      <c r="I158" s="2">
        <v>2355.8607200000001</v>
      </c>
      <c r="J158" s="2">
        <v>3342.5399640000001</v>
      </c>
      <c r="K158" s="2">
        <v>3114.5022490000001</v>
      </c>
      <c r="L158" s="2">
        <v>3532.8693199999998</v>
      </c>
      <c r="M158" s="2">
        <v>4012.7598189999999</v>
      </c>
      <c r="N158" s="2">
        <v>4306.0827870000003</v>
      </c>
      <c r="O158" s="2">
        <v>4583.422982</v>
      </c>
      <c r="P158" s="2">
        <v>4048.865828</v>
      </c>
      <c r="Q158" s="2">
        <v>3768.3913219999999</v>
      </c>
    </row>
    <row r="159" spans="1:17" x14ac:dyDescent="0.2">
      <c r="A159" s="7" t="s">
        <v>182</v>
      </c>
      <c r="B159" s="7" t="e">
        <v>#N/A</v>
      </c>
      <c r="C159" s="1">
        <v>42.191924</v>
      </c>
      <c r="D159" s="1">
        <v>113.87945000000001</v>
      </c>
      <c r="E159" s="1">
        <v>152.57189500000001</v>
      </c>
      <c r="F159" s="1">
        <v>426.98982000000001</v>
      </c>
      <c r="G159" s="1">
        <v>202.756674</v>
      </c>
      <c r="H159" s="1">
        <v>187.482483</v>
      </c>
      <c r="I159" s="1">
        <v>155.10065499999999</v>
      </c>
      <c r="J159" s="1">
        <v>159.52184700000001</v>
      </c>
      <c r="K159" s="1">
        <v>153.77164300000001</v>
      </c>
      <c r="L159" s="1">
        <v>211.857439</v>
      </c>
      <c r="M159" s="1">
        <v>233.313571</v>
      </c>
      <c r="N159" s="1">
        <v>251.41941499999999</v>
      </c>
      <c r="O159" s="1">
        <v>268.68945100000002</v>
      </c>
      <c r="P159" s="1">
        <v>304.31265300000001</v>
      </c>
      <c r="Q159" s="1">
        <v>237.104142</v>
      </c>
    </row>
    <row r="160" spans="1:17" x14ac:dyDescent="0.2">
      <c r="A160" s="7" t="s">
        <v>183</v>
      </c>
      <c r="B160" s="7" t="e">
        <v>#N/A</v>
      </c>
      <c r="C160" s="2">
        <v>13231.066336</v>
      </c>
      <c r="D160" s="2">
        <v>12424.194251999999</v>
      </c>
      <c r="E160" s="2">
        <v>11851.040123000001</v>
      </c>
      <c r="F160" s="2">
        <v>13513.126872000001</v>
      </c>
      <c r="G160" s="2">
        <v>13689.808961000001</v>
      </c>
      <c r="H160" s="2">
        <v>14073.050074000001</v>
      </c>
      <c r="I160" s="2">
        <v>17057.573349999999</v>
      </c>
      <c r="J160" s="2">
        <v>18792.145535</v>
      </c>
      <c r="K160" s="2">
        <v>21244.675880999999</v>
      </c>
      <c r="L160" s="2">
        <v>21761.481795</v>
      </c>
      <c r="M160" s="2">
        <v>19824.730282</v>
      </c>
      <c r="N160" s="2">
        <v>26345.763014</v>
      </c>
      <c r="O160" s="2">
        <v>22688.039679000001</v>
      </c>
      <c r="P160" s="2">
        <v>24404.270810000002</v>
      </c>
      <c r="Q160" s="2">
        <v>23449.911427999999</v>
      </c>
    </row>
    <row r="161" spans="1:17" x14ac:dyDescent="0.2">
      <c r="A161" s="7" t="s">
        <v>184</v>
      </c>
      <c r="B161" s="7" t="s">
        <v>255</v>
      </c>
      <c r="C161" s="1">
        <v>1273.0978970000001</v>
      </c>
      <c r="D161" s="1">
        <v>1535.0174119999999</v>
      </c>
      <c r="E161" s="1">
        <v>2042.6035440000001</v>
      </c>
      <c r="F161" s="1">
        <v>2993.1491980000001</v>
      </c>
      <c r="G161" s="1">
        <v>2974.5375899999999</v>
      </c>
      <c r="H161" s="1">
        <v>3738.83914</v>
      </c>
      <c r="I161" s="1">
        <v>4503.5468170000004</v>
      </c>
      <c r="J161" s="1">
        <v>5530.1435430000001</v>
      </c>
      <c r="K161" s="1">
        <v>6356.9979670000002</v>
      </c>
      <c r="L161" s="1">
        <v>6303.6264270000001</v>
      </c>
      <c r="M161" s="1">
        <v>6102.7279230000004</v>
      </c>
      <c r="N161" s="1">
        <v>4736.2316790000004</v>
      </c>
      <c r="O161" s="1">
        <v>4611.5893919999999</v>
      </c>
      <c r="P161" s="1">
        <v>4302.7991350000002</v>
      </c>
      <c r="Q161" s="1">
        <v>4172.106213</v>
      </c>
    </row>
    <row r="162" spans="1:17" x14ac:dyDescent="0.2">
      <c r="A162" s="7" t="s">
        <v>185</v>
      </c>
      <c r="B162" s="7" t="s">
        <v>282</v>
      </c>
      <c r="C162" s="2">
        <v>347.853228</v>
      </c>
      <c r="D162" s="2">
        <v>286.68555099999998</v>
      </c>
      <c r="E162" s="2">
        <v>277.88951500000002</v>
      </c>
      <c r="F162" s="2">
        <v>261.42181199999999</v>
      </c>
      <c r="G162" s="2">
        <v>256.471135</v>
      </c>
      <c r="H162" s="2">
        <v>275.902987</v>
      </c>
      <c r="I162" s="2">
        <v>311.27677599999998</v>
      </c>
      <c r="J162" s="2">
        <v>415.773324</v>
      </c>
      <c r="K162" s="2">
        <v>360.33219200000002</v>
      </c>
      <c r="L162" s="2">
        <v>395.67213600000002</v>
      </c>
      <c r="M162" s="2">
        <v>305.70938699999999</v>
      </c>
      <c r="N162" s="2">
        <v>293.46137700000003</v>
      </c>
      <c r="O162" s="2">
        <v>276.68341900000001</v>
      </c>
      <c r="P162" s="2">
        <v>407.81376999999998</v>
      </c>
      <c r="Q162" s="2">
        <v>408.00214499999998</v>
      </c>
    </row>
    <row r="163" spans="1:17" x14ac:dyDescent="0.2">
      <c r="A163" s="7" t="s">
        <v>186</v>
      </c>
      <c r="B163" s="7" t="s">
        <v>292</v>
      </c>
      <c r="C163" s="1">
        <v>358.51931999999999</v>
      </c>
      <c r="D163" s="1">
        <v>315.88278200000002</v>
      </c>
      <c r="E163" s="1">
        <v>168.511</v>
      </c>
      <c r="F163" s="1">
        <v>237.87185199999999</v>
      </c>
      <c r="G163" s="1">
        <v>201.517842</v>
      </c>
      <c r="H163" s="1">
        <v>185.78854000000001</v>
      </c>
      <c r="I163" s="1">
        <v>176.81993900000001</v>
      </c>
      <c r="J163" s="1">
        <v>205.57666599999999</v>
      </c>
      <c r="K163" s="1">
        <v>176.112697</v>
      </c>
      <c r="L163" s="1">
        <v>269.41185200000001</v>
      </c>
      <c r="M163" s="1">
        <v>279.39092599999998</v>
      </c>
      <c r="N163" s="1">
        <v>254.192736</v>
      </c>
      <c r="O163" s="1">
        <v>250.059709</v>
      </c>
      <c r="P163" s="1">
        <v>164.33928299999999</v>
      </c>
      <c r="Q163" s="1">
        <v>184.454748</v>
      </c>
    </row>
    <row r="164" spans="1:17" x14ac:dyDescent="0.2">
      <c r="A164" s="7" t="s">
        <v>187</v>
      </c>
      <c r="B164" s="7" t="s">
        <v>300</v>
      </c>
      <c r="C164" s="2">
        <v>1244.407794</v>
      </c>
      <c r="D164" s="2">
        <v>1496.16201</v>
      </c>
      <c r="E164" s="2">
        <v>1836.3850500000001</v>
      </c>
      <c r="F164" s="2">
        <v>1538.3600670000001</v>
      </c>
      <c r="G164" s="2">
        <v>1581.5026089999999</v>
      </c>
      <c r="H164" s="2">
        <v>1594.960241</v>
      </c>
      <c r="I164" s="2">
        <v>2609.969427</v>
      </c>
      <c r="J164" s="2">
        <v>1400.4497739999999</v>
      </c>
      <c r="K164" s="2">
        <v>1911.152454</v>
      </c>
      <c r="L164" s="2">
        <v>1953.386859</v>
      </c>
      <c r="M164" s="2">
        <v>2621.3011529999999</v>
      </c>
      <c r="N164" s="2">
        <v>3075.5525600000001</v>
      </c>
      <c r="O164" s="2">
        <v>2872.0984790000002</v>
      </c>
      <c r="P164" s="2">
        <v>3210.215342</v>
      </c>
      <c r="Q164" s="2">
        <v>3266.007149</v>
      </c>
    </row>
    <row r="165" spans="1:17" x14ac:dyDescent="0.2">
      <c r="A165" s="7" t="s">
        <v>188</v>
      </c>
      <c r="B165" s="7" t="s">
        <v>315</v>
      </c>
      <c r="C165" s="1">
        <v>43.829222000000001</v>
      </c>
      <c r="D165" s="1">
        <v>68.724609000000001</v>
      </c>
      <c r="E165" s="1">
        <v>71.815922</v>
      </c>
      <c r="F165" s="1">
        <v>78.437608999999995</v>
      </c>
      <c r="G165" s="1">
        <v>90.518345999999994</v>
      </c>
      <c r="H165" s="1">
        <v>89.116343000000001</v>
      </c>
      <c r="I165" s="1">
        <v>70.808862000000005</v>
      </c>
      <c r="J165" s="1">
        <v>91.293338000000006</v>
      </c>
      <c r="K165" s="1">
        <v>117.479812</v>
      </c>
      <c r="L165" s="1">
        <v>120.390061</v>
      </c>
      <c r="M165" s="1">
        <v>144.24245300000001</v>
      </c>
      <c r="N165" s="1">
        <v>124.90684899999999</v>
      </c>
      <c r="O165" s="1">
        <v>132.200354</v>
      </c>
      <c r="P165" s="1">
        <v>109.028108</v>
      </c>
      <c r="Q165" s="1">
        <v>62.881734999999999</v>
      </c>
    </row>
    <row r="166" spans="1:17" x14ac:dyDescent="0.2">
      <c r="A166" s="7" t="s">
        <v>189</v>
      </c>
      <c r="B166" s="7" t="s">
        <v>499</v>
      </c>
      <c r="C166" s="2">
        <v>392.18908599999997</v>
      </c>
      <c r="D166" s="2">
        <v>260.86345699999998</v>
      </c>
      <c r="E166" s="2">
        <v>336.80710800000003</v>
      </c>
      <c r="F166" s="2">
        <v>388.26772799999998</v>
      </c>
      <c r="G166" s="2">
        <v>420.06759499999998</v>
      </c>
      <c r="H166" s="2">
        <v>397.03732100000002</v>
      </c>
      <c r="I166" s="2">
        <v>831.31576700000005</v>
      </c>
      <c r="J166" s="2">
        <v>776.28689999999995</v>
      </c>
      <c r="K166" s="2">
        <v>626.90155700000003</v>
      </c>
      <c r="L166" s="2">
        <v>581.16429200000005</v>
      </c>
      <c r="M166" s="2">
        <v>661.97015299999998</v>
      </c>
      <c r="N166" s="2">
        <v>650.82392000000004</v>
      </c>
      <c r="O166" s="2">
        <v>619.85777099999996</v>
      </c>
      <c r="P166" s="2">
        <v>564.593435</v>
      </c>
      <c r="Q166" s="2">
        <v>562.11528099999998</v>
      </c>
    </row>
    <row r="167" spans="1:17" x14ac:dyDescent="0.2">
      <c r="A167" s="7" t="s">
        <v>190</v>
      </c>
      <c r="B167" s="7" t="s">
        <v>551</v>
      </c>
      <c r="C167" s="1">
        <v>3601.2743959999998</v>
      </c>
      <c r="D167" s="1">
        <v>2581.3990309999999</v>
      </c>
      <c r="E167" s="1">
        <v>3004.105227</v>
      </c>
      <c r="F167" s="1">
        <v>3298.2883660000002</v>
      </c>
      <c r="G167" s="1">
        <v>2980.601811</v>
      </c>
      <c r="H167" s="1">
        <v>2804.1029100000001</v>
      </c>
      <c r="I167" s="1">
        <v>3558.093249</v>
      </c>
      <c r="J167" s="1">
        <v>3881.7402109999998</v>
      </c>
      <c r="K167" s="1">
        <v>4207.8382300000003</v>
      </c>
      <c r="L167" s="1">
        <v>4577.9790139999996</v>
      </c>
      <c r="M167" s="1">
        <v>3220.5141100000001</v>
      </c>
      <c r="N167" s="1">
        <v>4135.4558909999996</v>
      </c>
      <c r="O167" s="1">
        <v>4741.9999129999997</v>
      </c>
      <c r="P167" s="1">
        <v>5494.8176309999999</v>
      </c>
      <c r="Q167" s="1">
        <v>5295.4416229999997</v>
      </c>
    </row>
    <row r="168" spans="1:17" x14ac:dyDescent="0.2">
      <c r="A168" s="7" t="s">
        <v>191</v>
      </c>
      <c r="B168" s="7" t="s">
        <v>586</v>
      </c>
      <c r="C168" s="2">
        <v>191.66806800000001</v>
      </c>
      <c r="D168" s="2">
        <v>253.253017</v>
      </c>
      <c r="E168" s="2">
        <v>236.03977</v>
      </c>
      <c r="F168" s="2">
        <v>179.294635</v>
      </c>
      <c r="G168" s="2">
        <v>137.68032199999999</v>
      </c>
      <c r="H168" s="2">
        <v>177.05838800000001</v>
      </c>
      <c r="I168" s="2">
        <v>298.42964899999998</v>
      </c>
      <c r="J168" s="2">
        <v>243.09875700000001</v>
      </c>
      <c r="K168" s="2">
        <v>186.19463300000001</v>
      </c>
      <c r="L168" s="2">
        <v>180.20959999999999</v>
      </c>
      <c r="M168" s="2">
        <v>117.89518700000001</v>
      </c>
      <c r="N168" s="2">
        <v>128.369393</v>
      </c>
      <c r="O168" s="2">
        <v>89.409987000000001</v>
      </c>
      <c r="P168" s="2">
        <v>129.91551100000001</v>
      </c>
      <c r="Q168" s="2">
        <v>127.679061</v>
      </c>
    </row>
    <row r="169" spans="1:17" x14ac:dyDescent="0.2">
      <c r="A169" s="7" t="s">
        <v>192</v>
      </c>
      <c r="B169" s="7" t="s">
        <v>612</v>
      </c>
      <c r="C169" s="1">
        <v>186.80784800000001</v>
      </c>
      <c r="D169" s="1">
        <v>209.444199</v>
      </c>
      <c r="E169" s="1">
        <v>188.73868999999999</v>
      </c>
      <c r="F169" s="1">
        <v>264.478633</v>
      </c>
      <c r="G169" s="1">
        <v>206.53012100000001</v>
      </c>
      <c r="H169" s="1">
        <v>206.00764899999999</v>
      </c>
      <c r="I169" s="1">
        <v>266.58365700000002</v>
      </c>
      <c r="J169" s="1">
        <v>230.987888</v>
      </c>
      <c r="K169" s="1">
        <v>324.70543700000002</v>
      </c>
      <c r="L169" s="1">
        <v>426.38008300000001</v>
      </c>
      <c r="M169" s="1">
        <v>354.09450800000002</v>
      </c>
      <c r="N169" s="1">
        <v>357.950355</v>
      </c>
      <c r="O169" s="1">
        <v>366.605819</v>
      </c>
      <c r="P169" s="1">
        <v>816.31547499999999</v>
      </c>
      <c r="Q169" s="1">
        <v>611.92946600000005</v>
      </c>
    </row>
    <row r="170" spans="1:17" x14ac:dyDescent="0.2">
      <c r="A170" s="7" t="s">
        <v>193</v>
      </c>
      <c r="B170" s="7" t="s">
        <v>656</v>
      </c>
      <c r="C170" s="2">
        <v>23.406154000000001</v>
      </c>
      <c r="D170" s="2">
        <v>15.662431</v>
      </c>
      <c r="E170" s="2">
        <v>19.054421000000001</v>
      </c>
      <c r="F170" s="2">
        <v>48.860469999999999</v>
      </c>
      <c r="G170" s="2">
        <v>33.450541000000001</v>
      </c>
      <c r="H170" s="2">
        <v>32.705902999999999</v>
      </c>
      <c r="I170" s="2">
        <v>24.961891999999999</v>
      </c>
      <c r="J170" s="2">
        <v>38.450755999999998</v>
      </c>
      <c r="K170" s="2">
        <v>105.31347100000001</v>
      </c>
      <c r="L170" s="2">
        <v>50.292850000000001</v>
      </c>
      <c r="M170" s="2">
        <v>58.755833000000003</v>
      </c>
      <c r="N170" s="2">
        <v>28.593081999999999</v>
      </c>
      <c r="O170" s="2">
        <v>30.623453999999999</v>
      </c>
      <c r="P170" s="2">
        <v>39.634382000000002</v>
      </c>
      <c r="Q170" s="2">
        <v>42.255889000000003</v>
      </c>
    </row>
    <row r="171" spans="1:17" x14ac:dyDescent="0.2">
      <c r="A171" s="7" t="s">
        <v>194</v>
      </c>
      <c r="B171" s="7" t="s">
        <v>698</v>
      </c>
      <c r="C171" s="1">
        <v>92.098324000000005</v>
      </c>
      <c r="D171" s="1">
        <v>109.27879</v>
      </c>
      <c r="E171" s="1">
        <v>111.460097</v>
      </c>
      <c r="F171" s="1">
        <v>142.51163700000001</v>
      </c>
      <c r="G171" s="1">
        <v>146.19618600000001</v>
      </c>
      <c r="H171" s="1">
        <v>184.70242099999999</v>
      </c>
      <c r="I171" s="1">
        <v>479.51776999999998</v>
      </c>
      <c r="J171" s="1">
        <v>328.87959899999998</v>
      </c>
      <c r="K171" s="1">
        <v>349.07005800000002</v>
      </c>
      <c r="L171" s="1">
        <v>331.24435599999998</v>
      </c>
      <c r="M171" s="1">
        <v>443.55452100000002</v>
      </c>
      <c r="N171" s="1">
        <v>7000.1757029999999</v>
      </c>
      <c r="O171" s="1">
        <v>1874.9822879999999</v>
      </c>
      <c r="P171" s="1">
        <v>1244.218543</v>
      </c>
      <c r="Q171" s="1">
        <v>1605.2829819999999</v>
      </c>
    </row>
    <row r="172" spans="1:17" x14ac:dyDescent="0.2">
      <c r="A172" s="7" t="s">
        <v>195</v>
      </c>
      <c r="B172" s="7" t="s">
        <v>704</v>
      </c>
      <c r="C172" s="2">
        <v>358.804934</v>
      </c>
      <c r="D172" s="2">
        <v>509.77498300000002</v>
      </c>
      <c r="E172" s="2">
        <v>424.92548399999998</v>
      </c>
      <c r="F172" s="2">
        <v>437.20920100000001</v>
      </c>
      <c r="G172" s="2">
        <v>491.383804</v>
      </c>
      <c r="H172" s="2">
        <v>533.70235200000002</v>
      </c>
      <c r="I172" s="2">
        <v>682.87290700000005</v>
      </c>
      <c r="J172" s="2">
        <v>714.27737000000002</v>
      </c>
      <c r="K172" s="2">
        <v>877.32387600000004</v>
      </c>
      <c r="L172" s="2">
        <v>902.19142699999998</v>
      </c>
      <c r="M172" s="2">
        <v>825.02917000000002</v>
      </c>
      <c r="N172" s="2">
        <v>929.02201300000002</v>
      </c>
      <c r="O172" s="2">
        <v>928.93178799999998</v>
      </c>
      <c r="P172" s="2">
        <v>1352.8064879999999</v>
      </c>
      <c r="Q172" s="2">
        <v>1234.2221159999999</v>
      </c>
    </row>
    <row r="173" spans="1:17" x14ac:dyDescent="0.2">
      <c r="A173" s="7" t="s">
        <v>196</v>
      </c>
      <c r="B173" s="7" t="s">
        <v>736</v>
      </c>
      <c r="C173" s="1">
        <v>4023.9458289999998</v>
      </c>
      <c r="D173" s="1">
        <v>3257.446629</v>
      </c>
      <c r="E173" s="1">
        <v>1592.0125720000001</v>
      </c>
      <c r="F173" s="1">
        <v>1692.0930780000001</v>
      </c>
      <c r="G173" s="1">
        <v>2296.6146829999998</v>
      </c>
      <c r="H173" s="1">
        <v>2146.7391600000001</v>
      </c>
      <c r="I173" s="1">
        <v>1277.595071</v>
      </c>
      <c r="J173" s="1">
        <v>2802.5838239999998</v>
      </c>
      <c r="K173" s="1">
        <v>3530.971043</v>
      </c>
      <c r="L173" s="1">
        <v>3795.522884</v>
      </c>
      <c r="M173" s="1">
        <v>2643.7664070000001</v>
      </c>
      <c r="N173" s="1">
        <v>2725.6836060000001</v>
      </c>
      <c r="O173" s="1">
        <v>3974.408093</v>
      </c>
      <c r="P173" s="1">
        <v>4321.3361580000001</v>
      </c>
      <c r="Q173" s="1">
        <v>3611.215729</v>
      </c>
    </row>
    <row r="174" spans="1:17" x14ac:dyDescent="0.2">
      <c r="A174" s="7" t="s">
        <v>197</v>
      </c>
      <c r="B174" s="7" t="s">
        <v>864</v>
      </c>
      <c r="C174" s="2">
        <v>499.359556</v>
      </c>
      <c r="D174" s="2">
        <v>789.07068600000002</v>
      </c>
      <c r="E174" s="2">
        <v>609.17673000000002</v>
      </c>
      <c r="F174" s="2">
        <v>1083.635575</v>
      </c>
      <c r="G174" s="2">
        <v>987.41057499999999</v>
      </c>
      <c r="H174" s="2">
        <v>822.11390700000004</v>
      </c>
      <c r="I174" s="2">
        <v>926.92155500000001</v>
      </c>
      <c r="J174" s="2">
        <v>924.98901499999999</v>
      </c>
      <c r="K174" s="2">
        <v>952.36274400000002</v>
      </c>
      <c r="L174" s="2">
        <v>926.828486</v>
      </c>
      <c r="M174" s="2">
        <v>840.13598999999999</v>
      </c>
      <c r="N174" s="2">
        <v>806.41925000000003</v>
      </c>
      <c r="O174" s="2">
        <v>885.19316200000003</v>
      </c>
      <c r="P174" s="2">
        <v>843.28117999999995</v>
      </c>
      <c r="Q174" s="2">
        <v>844.21927600000004</v>
      </c>
    </row>
    <row r="175" spans="1:17" x14ac:dyDescent="0.2">
      <c r="A175" s="7" t="s">
        <v>198</v>
      </c>
      <c r="B175" s="7" t="s">
        <v>894</v>
      </c>
      <c r="C175" s="1">
        <v>192.39006900000001</v>
      </c>
      <c r="D175" s="1">
        <v>136.33839</v>
      </c>
      <c r="E175" s="1">
        <v>210.43291600000001</v>
      </c>
      <c r="F175" s="1">
        <v>239.418891</v>
      </c>
      <c r="G175" s="1">
        <v>312.96372100000002</v>
      </c>
      <c r="H175" s="1">
        <v>179.73094699999999</v>
      </c>
      <c r="I175" s="1">
        <v>224.01410100000001</v>
      </c>
      <c r="J175" s="1">
        <v>274.93715400000002</v>
      </c>
      <c r="K175" s="1">
        <v>401.10486700000001</v>
      </c>
      <c r="L175" s="1">
        <v>299.991107</v>
      </c>
      <c r="M175" s="1">
        <v>364.81145099999998</v>
      </c>
      <c r="N175" s="1">
        <v>363.35949599999998</v>
      </c>
      <c r="O175" s="1">
        <v>335.90480700000001</v>
      </c>
      <c r="P175" s="1">
        <v>470.34978999999998</v>
      </c>
      <c r="Q175" s="1">
        <v>387.93506000000002</v>
      </c>
    </row>
    <row r="176" spans="1:17" x14ac:dyDescent="0.2">
      <c r="A176" s="7" t="s">
        <v>199</v>
      </c>
      <c r="B176" s="7" t="s">
        <v>918</v>
      </c>
      <c r="C176" s="2">
        <v>32.209710000000001</v>
      </c>
      <c r="D176" s="2">
        <v>20.837810000000001</v>
      </c>
      <c r="E176" s="2">
        <v>16.415649999999999</v>
      </c>
      <c r="F176" s="2">
        <v>17.733277999999999</v>
      </c>
      <c r="G176" s="2">
        <v>13.535104</v>
      </c>
      <c r="H176" s="2">
        <v>19.131622</v>
      </c>
      <c r="I176" s="2">
        <v>32.904724999999999</v>
      </c>
      <c r="J176" s="2">
        <v>23.185431999999999</v>
      </c>
      <c r="K176" s="2">
        <v>29.46434</v>
      </c>
      <c r="L176" s="2">
        <v>28.602156000000001</v>
      </c>
      <c r="M176" s="2">
        <v>26.142015000000001</v>
      </c>
      <c r="N176" s="2">
        <v>22.115583999999998</v>
      </c>
      <c r="O176" s="2">
        <v>24.819122</v>
      </c>
      <c r="P176" s="2">
        <v>27.017555000000002</v>
      </c>
      <c r="Q176" s="2">
        <v>36.179456999999999</v>
      </c>
    </row>
    <row r="177" spans="1:17" x14ac:dyDescent="0.2">
      <c r="A177" s="7" t="s">
        <v>200</v>
      </c>
      <c r="B177" s="7" t="s">
        <v>945</v>
      </c>
      <c r="C177" s="1">
        <v>214.58535900000001</v>
      </c>
      <c r="D177" s="1">
        <v>198.73617899999999</v>
      </c>
      <c r="E177" s="1">
        <v>225.64769899999999</v>
      </c>
      <c r="F177" s="1">
        <v>164.22315699999999</v>
      </c>
      <c r="G177" s="1">
        <v>162.52709200000001</v>
      </c>
      <c r="H177" s="1">
        <v>113.24385599999999</v>
      </c>
      <c r="I177" s="1">
        <v>172.269396</v>
      </c>
      <c r="J177" s="1">
        <v>165.17466099999999</v>
      </c>
      <c r="K177" s="1">
        <v>237.50586100000001</v>
      </c>
      <c r="L177" s="1">
        <v>216.43980199999999</v>
      </c>
      <c r="M177" s="1">
        <v>269.49673899999999</v>
      </c>
      <c r="N177" s="1">
        <v>306.54004500000002</v>
      </c>
      <c r="O177" s="1">
        <v>343.37940300000002</v>
      </c>
      <c r="P177" s="1">
        <v>517.54068700000005</v>
      </c>
      <c r="Q177" s="1">
        <v>520.80755699999997</v>
      </c>
    </row>
    <row r="178" spans="1:17" x14ac:dyDescent="0.2">
      <c r="A178" s="7" t="s">
        <v>201</v>
      </c>
      <c r="B178" s="7" t="e">
        <v>#N/A</v>
      </c>
      <c r="C178" s="2">
        <v>5.9791749999999997</v>
      </c>
      <c r="D178" s="2">
        <v>0.32782699999999998</v>
      </c>
      <c r="E178" s="2">
        <v>0.27443600000000001</v>
      </c>
      <c r="F178" s="2">
        <v>13.082803999999999</v>
      </c>
      <c r="G178" s="2">
        <v>149.80995200000001</v>
      </c>
      <c r="H178" s="2">
        <v>268.47909499999997</v>
      </c>
      <c r="I178" s="2">
        <v>292.85483199999999</v>
      </c>
      <c r="J178" s="2">
        <v>365.475101</v>
      </c>
      <c r="K178" s="2">
        <v>189.35031699999999</v>
      </c>
      <c r="L178" s="2">
        <v>148.93258599999999</v>
      </c>
      <c r="M178" s="2">
        <v>174.337818</v>
      </c>
      <c r="N178" s="2">
        <v>199.03045399999999</v>
      </c>
      <c r="O178" s="2">
        <v>190.52409900000001</v>
      </c>
      <c r="P178" s="2">
        <v>151.10288600000001</v>
      </c>
      <c r="Q178" s="2">
        <v>126.254566</v>
      </c>
    </row>
    <row r="179" spans="1:17" x14ac:dyDescent="0.2">
      <c r="A179" s="7" t="s">
        <v>202</v>
      </c>
      <c r="B179" s="7" t="e">
        <v>#N/A</v>
      </c>
      <c r="C179" s="1"/>
      <c r="D179" s="1"/>
      <c r="E179" s="1"/>
      <c r="F179" s="1">
        <v>32.038260999999999</v>
      </c>
      <c r="G179" s="1">
        <v>105.825846</v>
      </c>
      <c r="H179" s="1">
        <v>106.21287</v>
      </c>
      <c r="I179" s="1">
        <v>160.251499</v>
      </c>
      <c r="J179" s="1">
        <v>151.30426399999999</v>
      </c>
      <c r="K179" s="1">
        <v>92.623486</v>
      </c>
      <c r="L179" s="1">
        <v>96.944629000000006</v>
      </c>
      <c r="M179" s="1">
        <v>127.675759</v>
      </c>
      <c r="N179" s="1">
        <v>61.709169000000003</v>
      </c>
      <c r="O179" s="1">
        <v>75.471624000000006</v>
      </c>
      <c r="P179" s="1">
        <v>103.990672</v>
      </c>
      <c r="Q179" s="1">
        <v>242.19501099999999</v>
      </c>
    </row>
    <row r="180" spans="1:17" x14ac:dyDescent="0.2">
      <c r="A180" s="7" t="s">
        <v>203</v>
      </c>
      <c r="B180" s="7" t="e">
        <v>#N/A</v>
      </c>
      <c r="C180" s="2">
        <v>148.640356</v>
      </c>
      <c r="D180" s="2">
        <v>379.28847400000001</v>
      </c>
      <c r="E180" s="2">
        <v>478.74426099999999</v>
      </c>
      <c r="F180" s="2">
        <v>402.750609</v>
      </c>
      <c r="G180" s="2">
        <v>140.66406599999999</v>
      </c>
      <c r="H180" s="2">
        <v>197.474434</v>
      </c>
      <c r="I180" s="2">
        <v>156.565483</v>
      </c>
      <c r="J180" s="2">
        <v>227.537936</v>
      </c>
      <c r="K180" s="2">
        <v>211.870846</v>
      </c>
      <c r="L180" s="2">
        <v>156.27114</v>
      </c>
      <c r="M180" s="2">
        <v>243.17872299999999</v>
      </c>
      <c r="N180" s="2">
        <v>146.169837</v>
      </c>
      <c r="O180" s="2">
        <v>63.297004000000001</v>
      </c>
      <c r="P180" s="2">
        <v>133.154751</v>
      </c>
      <c r="Q180" s="2">
        <v>108.72634600000001</v>
      </c>
    </row>
    <row r="181" spans="1:17" x14ac:dyDescent="0.2">
      <c r="A181" s="7" t="s">
        <v>204</v>
      </c>
      <c r="B181" s="7" t="e">
        <v>#N/A</v>
      </c>
      <c r="C181" s="1">
        <v>1952.9695730000001</v>
      </c>
      <c r="D181" s="1">
        <v>5480.5509080000002</v>
      </c>
      <c r="E181" s="1">
        <v>7213.6748120000002</v>
      </c>
      <c r="F181" s="1">
        <v>27238.948507000001</v>
      </c>
      <c r="G181" s="1">
        <v>13287.970115</v>
      </c>
      <c r="H181" s="1">
        <v>13028.442523</v>
      </c>
      <c r="I181" s="1">
        <v>14818.877003</v>
      </c>
      <c r="J181" s="1">
        <v>8612.5742590000009</v>
      </c>
      <c r="K181" s="1">
        <v>7452.2436109999999</v>
      </c>
      <c r="L181" s="1">
        <v>6785.0919880000001</v>
      </c>
      <c r="M181" s="1">
        <v>6870.3076689999998</v>
      </c>
      <c r="N181" s="1">
        <v>9794.2532780000001</v>
      </c>
      <c r="O181" s="1">
        <v>10515.053565</v>
      </c>
      <c r="P181" s="1">
        <v>19591.272392999999</v>
      </c>
      <c r="Q181" s="1">
        <v>20787.007323999998</v>
      </c>
    </row>
    <row r="182" spans="1:17" x14ac:dyDescent="0.2">
      <c r="A182" s="7" t="s">
        <v>205</v>
      </c>
      <c r="B182" s="7" t="s">
        <v>298</v>
      </c>
      <c r="C182" s="2">
        <v>0.40236100000000002</v>
      </c>
      <c r="D182" s="2">
        <v>0.82127300000000003</v>
      </c>
      <c r="E182" s="2">
        <v>1.0019180000000001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7" t="s">
        <v>206</v>
      </c>
      <c r="B183" s="7" t="s">
        <v>555</v>
      </c>
      <c r="C183" s="1">
        <v>116.33744799999999</v>
      </c>
      <c r="D183" s="1">
        <v>140.271308</v>
      </c>
      <c r="E183" s="1">
        <v>168.78312500000001</v>
      </c>
      <c r="F183" s="1">
        <v>110.922185</v>
      </c>
      <c r="G183" s="1">
        <v>128.98983899999999</v>
      </c>
      <c r="H183" s="1">
        <v>104.804529</v>
      </c>
      <c r="I183" s="1">
        <v>91.910877999999997</v>
      </c>
      <c r="J183" s="1">
        <v>89.322506000000004</v>
      </c>
      <c r="K183" s="1">
        <v>106.356053</v>
      </c>
      <c r="L183" s="1">
        <v>105.760071</v>
      </c>
      <c r="M183" s="1">
        <v>124.51638800000001</v>
      </c>
      <c r="N183" s="1">
        <v>113.161813</v>
      </c>
      <c r="O183" s="1">
        <v>115.235961</v>
      </c>
      <c r="P183" s="1">
        <v>123.37236900000001</v>
      </c>
      <c r="Q183" s="1">
        <v>152.17497499999999</v>
      </c>
    </row>
    <row r="184" spans="1:17" x14ac:dyDescent="0.2">
      <c r="A184" s="7" t="s">
        <v>207</v>
      </c>
      <c r="B184" s="7" t="s">
        <v>563</v>
      </c>
      <c r="C184" s="2">
        <v>116.229828</v>
      </c>
      <c r="D184" s="2">
        <v>2656.9908559999999</v>
      </c>
      <c r="E184" s="2">
        <v>5144.1781639999999</v>
      </c>
      <c r="F184" s="2">
        <v>24211.839848</v>
      </c>
      <c r="G184" s="2">
        <v>9660.5194420000007</v>
      </c>
      <c r="H184" s="2">
        <v>9405.5692799999997</v>
      </c>
      <c r="I184" s="2">
        <v>9483.3321099999994</v>
      </c>
      <c r="J184" s="2">
        <v>2968.9535310000001</v>
      </c>
      <c r="K184" s="2">
        <v>2239.5151030000002</v>
      </c>
      <c r="L184" s="2">
        <v>1863.417414</v>
      </c>
      <c r="M184" s="2">
        <v>1199.650447</v>
      </c>
      <c r="N184" s="2">
        <v>1452.238783</v>
      </c>
      <c r="O184" s="2">
        <v>1260.8319509999999</v>
      </c>
      <c r="P184" s="2">
        <v>1526.957056</v>
      </c>
      <c r="Q184" s="2">
        <v>2307.4694709999999</v>
      </c>
    </row>
    <row r="185" spans="1:17" x14ac:dyDescent="0.2">
      <c r="A185" s="7" t="s">
        <v>208</v>
      </c>
      <c r="B185" s="7" t="s">
        <v>571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7" t="s">
        <v>209</v>
      </c>
      <c r="B186" s="7" t="s">
        <v>584</v>
      </c>
      <c r="C186" s="2">
        <v>585.36982</v>
      </c>
      <c r="D186" s="2">
        <v>1474.761391</v>
      </c>
      <c r="E186" s="2">
        <v>607.65042900000003</v>
      </c>
      <c r="F186" s="2">
        <v>768.49907399999995</v>
      </c>
      <c r="G186" s="2">
        <v>688.49963700000001</v>
      </c>
      <c r="H186" s="2">
        <v>665.29498599999999</v>
      </c>
      <c r="I186" s="2">
        <v>853.12347599999998</v>
      </c>
      <c r="J186" s="2">
        <v>925.46006999999997</v>
      </c>
      <c r="K186" s="2">
        <v>1090.5727569999999</v>
      </c>
      <c r="L186" s="2">
        <v>1139.286824</v>
      </c>
      <c r="M186" s="2">
        <v>1310.3468949999999</v>
      </c>
      <c r="N186" s="2">
        <v>1498.18794</v>
      </c>
      <c r="O186" s="2">
        <v>2743.302639</v>
      </c>
      <c r="P186" s="2">
        <v>2417.3297539999999</v>
      </c>
      <c r="Q186" s="2">
        <v>2994.9074900000001</v>
      </c>
    </row>
    <row r="187" spans="1:17" x14ac:dyDescent="0.2">
      <c r="A187" s="7" t="s">
        <v>210</v>
      </c>
      <c r="B187" s="7" t="s">
        <v>610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7" t="s">
        <v>211</v>
      </c>
      <c r="B188" s="7" t="s">
        <v>623</v>
      </c>
      <c r="C188" s="2">
        <v>119.318752</v>
      </c>
      <c r="D188" s="2">
        <v>131.613722</v>
      </c>
      <c r="E188" s="2">
        <v>137.74063000000001</v>
      </c>
      <c r="F188" s="2">
        <v>241.01618199999999</v>
      </c>
      <c r="G188" s="2">
        <v>696.105234</v>
      </c>
      <c r="H188" s="2">
        <v>581.92522499999995</v>
      </c>
      <c r="I188" s="2">
        <v>886.38341600000001</v>
      </c>
      <c r="J188" s="2">
        <v>576.27556400000003</v>
      </c>
      <c r="K188" s="2">
        <v>459.59250400000002</v>
      </c>
      <c r="L188" s="2">
        <v>511.098589</v>
      </c>
      <c r="M188" s="2">
        <v>823.34200299999998</v>
      </c>
      <c r="N188" s="2">
        <v>686.54569400000003</v>
      </c>
      <c r="O188" s="2">
        <v>850.23750900000005</v>
      </c>
      <c r="P188" s="2">
        <v>1149.509393</v>
      </c>
      <c r="Q188" s="2">
        <v>1312.5422309999999</v>
      </c>
    </row>
    <row r="189" spans="1:17" x14ac:dyDescent="0.2">
      <c r="A189" s="7" t="s">
        <v>212</v>
      </c>
      <c r="B189" s="7" t="s">
        <v>734</v>
      </c>
      <c r="C189" s="1">
        <v>3.8921000000000001</v>
      </c>
      <c r="D189" s="1">
        <v>5.4923310000000001</v>
      </c>
      <c r="E189" s="1">
        <v>8.2190180000000002</v>
      </c>
      <c r="F189" s="1">
        <v>10.717473999999999</v>
      </c>
      <c r="G189" s="1">
        <v>7.4641989999999998</v>
      </c>
      <c r="H189" s="1">
        <v>11.029629</v>
      </c>
      <c r="I189" s="1">
        <v>41.055680000000002</v>
      </c>
      <c r="J189" s="1">
        <v>200.94577100000001</v>
      </c>
      <c r="K189" s="1">
        <v>26.739380000000001</v>
      </c>
      <c r="L189" s="1"/>
      <c r="M189" s="1"/>
      <c r="N189" s="1"/>
      <c r="O189" s="1"/>
      <c r="P189" s="1"/>
      <c r="Q189" s="1"/>
    </row>
    <row r="190" spans="1:17" x14ac:dyDescent="0.2">
      <c r="A190" s="7" t="s">
        <v>213</v>
      </c>
      <c r="B190" s="7" t="s">
        <v>772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7" t="s">
        <v>214</v>
      </c>
      <c r="B191" s="7" t="s">
        <v>832</v>
      </c>
      <c r="C191" s="1">
        <v>2.2363620000000002</v>
      </c>
      <c r="D191" s="1">
        <v>7.0167679999999999</v>
      </c>
      <c r="E191" s="1">
        <v>9.3399800000000006</v>
      </c>
      <c r="F191" s="1">
        <v>8.2320820000000001</v>
      </c>
      <c r="G191" s="1">
        <v>11.391209</v>
      </c>
      <c r="H191" s="1">
        <v>12.681789999999999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7" t="s">
        <v>215</v>
      </c>
      <c r="B192" s="7" t="s">
        <v>883</v>
      </c>
      <c r="C192" s="2">
        <v>98.446898000000004</v>
      </c>
      <c r="D192" s="2">
        <v>106.59165900000001</v>
      </c>
      <c r="E192" s="2">
        <v>92.788673000000003</v>
      </c>
      <c r="F192" s="2">
        <v>148.53005999999999</v>
      </c>
      <c r="G192" s="2">
        <v>177.250731</v>
      </c>
      <c r="H192" s="2">
        <v>192.22012699999999</v>
      </c>
      <c r="I192" s="2">
        <v>352.32315999999997</v>
      </c>
      <c r="J192" s="2">
        <v>387.93575499999997</v>
      </c>
      <c r="K192" s="2">
        <v>286.74593299999998</v>
      </c>
      <c r="L192" s="2">
        <v>332.34666099999998</v>
      </c>
      <c r="M192" s="2">
        <v>604.22346300000004</v>
      </c>
      <c r="N192" s="2">
        <v>1869.878616</v>
      </c>
      <c r="O192" s="2">
        <v>1712.600608</v>
      </c>
      <c r="P192" s="2">
        <v>4793.6430049999999</v>
      </c>
      <c r="Q192" s="2">
        <v>8880.1325080000006</v>
      </c>
    </row>
    <row r="193" spans="1:17" x14ac:dyDescent="0.2">
      <c r="A193" s="7" t="s">
        <v>216</v>
      </c>
      <c r="B193" s="7" t="s">
        <v>929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7" t="s">
        <v>217</v>
      </c>
      <c r="B194" s="7" t="s">
        <v>740</v>
      </c>
      <c r="C194" s="2">
        <v>504.73786799999999</v>
      </c>
      <c r="D194" s="2">
        <v>623.93909699999995</v>
      </c>
      <c r="E194" s="2">
        <v>690.48611600000004</v>
      </c>
      <c r="F194" s="2">
        <v>1015.2509</v>
      </c>
      <c r="G194" s="2">
        <v>1260.763618</v>
      </c>
      <c r="H194" s="2">
        <v>1487.5337810000001</v>
      </c>
      <c r="I194" s="2">
        <v>2098.9520969999999</v>
      </c>
      <c r="J194" s="2">
        <v>2656.778112</v>
      </c>
      <c r="K194" s="2">
        <v>2365.2153490000001</v>
      </c>
      <c r="L194" s="2">
        <v>2130.2649540000002</v>
      </c>
      <c r="M194" s="2">
        <v>1744.6490080000001</v>
      </c>
      <c r="N194" s="2">
        <v>2326.0519009999998</v>
      </c>
      <c r="O194" s="2">
        <v>2161.4669779999999</v>
      </c>
      <c r="P194" s="2">
        <v>1875.154468</v>
      </c>
      <c r="Q194" s="2">
        <v>2441.6922939999999</v>
      </c>
    </row>
    <row r="195" spans="1:17" x14ac:dyDescent="0.2">
      <c r="A195" s="7" t="s">
        <v>218</v>
      </c>
      <c r="B195" s="7" t="s">
        <v>972</v>
      </c>
      <c r="C195" s="1">
        <v>369.87312700000001</v>
      </c>
      <c r="D195" s="1">
        <v>266.08138400000001</v>
      </c>
      <c r="E195" s="1">
        <v>294.78249699999998</v>
      </c>
      <c r="F195" s="1">
        <v>396.87122199999999</v>
      </c>
      <c r="G195" s="1">
        <v>369.42851200000001</v>
      </c>
      <c r="H195" s="1">
        <v>322.43666200000001</v>
      </c>
      <c r="I195" s="1">
        <v>498.46231699999998</v>
      </c>
      <c r="J195" s="1">
        <v>613.90662499999996</v>
      </c>
      <c r="K195" s="1">
        <v>710.51799800000003</v>
      </c>
      <c r="L195" s="1">
        <v>536.86765700000001</v>
      </c>
      <c r="M195" s="1">
        <v>762.11610800000005</v>
      </c>
      <c r="N195" s="1">
        <v>1070.7391230000001</v>
      </c>
      <c r="O195" s="1">
        <v>1156.8262139999999</v>
      </c>
      <c r="P195" s="1">
        <v>1634.3521169999999</v>
      </c>
      <c r="Q195" s="1">
        <v>2027.344139</v>
      </c>
    </row>
    <row r="196" spans="1:17" x14ac:dyDescent="0.2">
      <c r="A196" s="7" t="s">
        <v>219</v>
      </c>
      <c r="B196" s="7" t="e">
        <v>#N/A</v>
      </c>
      <c r="C196" s="2">
        <v>36.125017</v>
      </c>
      <c r="D196" s="2">
        <v>66.971114999999998</v>
      </c>
      <c r="E196" s="2">
        <v>58.704245</v>
      </c>
      <c r="F196" s="2">
        <v>327.06948199999999</v>
      </c>
      <c r="G196" s="2">
        <v>287.55769800000002</v>
      </c>
      <c r="H196" s="2">
        <v>244.946539</v>
      </c>
      <c r="I196" s="2">
        <v>513.33385799999996</v>
      </c>
      <c r="J196" s="2">
        <v>192.996298</v>
      </c>
      <c r="K196" s="2">
        <v>166.98855</v>
      </c>
      <c r="L196" s="2">
        <v>166.04982699999999</v>
      </c>
      <c r="M196" s="2">
        <v>301.46336100000002</v>
      </c>
      <c r="N196" s="2">
        <v>777.44942900000001</v>
      </c>
      <c r="O196" s="2">
        <v>514.55172100000004</v>
      </c>
      <c r="P196" s="2">
        <v>6070.9542160000001</v>
      </c>
      <c r="Q196" s="2">
        <v>670.74419399999999</v>
      </c>
    </row>
    <row r="197" spans="1:17" x14ac:dyDescent="0.2">
      <c r="A197" s="7" t="s">
        <v>220</v>
      </c>
      <c r="B197" s="7" t="e">
        <v>#N/A</v>
      </c>
      <c r="C197" s="1">
        <v>267.533703</v>
      </c>
      <c r="D197" s="1">
        <v>186.98749100000001</v>
      </c>
      <c r="E197" s="1">
        <v>165.13326799999999</v>
      </c>
      <c r="F197" s="1">
        <v>684.40249400000005</v>
      </c>
      <c r="G197" s="1">
        <v>575.83489799999995</v>
      </c>
      <c r="H197" s="1">
        <v>408.75578100000001</v>
      </c>
      <c r="I197" s="1">
        <v>754.70895599999994</v>
      </c>
      <c r="J197" s="1">
        <v>739.52695200000005</v>
      </c>
      <c r="K197" s="1">
        <v>713.55506700000001</v>
      </c>
      <c r="L197" s="1">
        <v>769.58215499999994</v>
      </c>
      <c r="M197" s="1">
        <v>739.18561299999999</v>
      </c>
      <c r="N197" s="1">
        <v>917.95542699999999</v>
      </c>
      <c r="O197" s="1">
        <v>1038.1461260000001</v>
      </c>
      <c r="P197" s="1">
        <v>1225.7242799999999</v>
      </c>
      <c r="Q197" s="1">
        <v>904.81471199999999</v>
      </c>
    </row>
    <row r="198" spans="1:17" x14ac:dyDescent="0.2">
      <c r="A198" s="7" t="s">
        <v>221</v>
      </c>
      <c r="B198" s="7" t="e">
        <v>#N/A</v>
      </c>
      <c r="C198" s="2">
        <v>1083.1615569999999</v>
      </c>
      <c r="D198" s="2">
        <v>1182.5021569999999</v>
      </c>
      <c r="E198" s="2">
        <v>1153.0340570000001</v>
      </c>
      <c r="F198" s="2">
        <v>1249.891102</v>
      </c>
      <c r="G198" s="2">
        <v>1304.232084</v>
      </c>
      <c r="H198" s="2">
        <v>1391.8898830000001</v>
      </c>
      <c r="I198" s="2">
        <v>1539.3123800000001</v>
      </c>
      <c r="J198" s="2">
        <v>1616.732252</v>
      </c>
      <c r="K198" s="2">
        <v>1761.4894260000001</v>
      </c>
      <c r="L198" s="2">
        <v>1879.4408960000001</v>
      </c>
      <c r="M198" s="2">
        <v>1863.0871930000001</v>
      </c>
      <c r="N198" s="2">
        <v>1906.779634</v>
      </c>
      <c r="O198" s="2">
        <v>1713.8742139999999</v>
      </c>
      <c r="P198" s="2">
        <v>2009.84825</v>
      </c>
      <c r="Q198" s="2">
        <v>1758.6200160000001</v>
      </c>
    </row>
    <row r="199" spans="1:17" x14ac:dyDescent="0.2">
      <c r="A199" s="7" t="s">
        <v>222</v>
      </c>
      <c r="B199" s="7" t="s">
        <v>420</v>
      </c>
      <c r="C199" s="1">
        <v>7.0500109999999996</v>
      </c>
      <c r="D199" s="1">
        <v>8.0707850000000008</v>
      </c>
      <c r="E199" s="1">
        <v>9.5416340000000002</v>
      </c>
      <c r="F199" s="1">
        <v>10.820301000000001</v>
      </c>
      <c r="G199" s="1">
        <v>37.740642999999999</v>
      </c>
      <c r="H199" s="1">
        <v>9.7971199999999996</v>
      </c>
      <c r="I199" s="1">
        <v>5.2048030000000001</v>
      </c>
      <c r="J199" s="1">
        <v>7.2751239999999999</v>
      </c>
      <c r="K199" s="1">
        <v>14.475918999999999</v>
      </c>
      <c r="L199" s="1">
        <v>25.051327000000001</v>
      </c>
      <c r="M199" s="1">
        <v>24.184263000000001</v>
      </c>
      <c r="N199" s="1">
        <v>16.448409000000002</v>
      </c>
      <c r="O199" s="1">
        <v>26.359200000000001</v>
      </c>
      <c r="P199" s="1">
        <v>28.339745000000001</v>
      </c>
      <c r="Q199" s="1">
        <v>19.703607999999999</v>
      </c>
    </row>
    <row r="200" spans="1:17" x14ac:dyDescent="0.2">
      <c r="A200" s="7" t="s">
        <v>223</v>
      </c>
      <c r="B200" s="7" t="s">
        <v>476</v>
      </c>
      <c r="C200" s="2">
        <v>34.972867000000001</v>
      </c>
      <c r="D200" s="2">
        <v>57.384793000000002</v>
      </c>
      <c r="E200" s="2">
        <v>63.103900000000003</v>
      </c>
      <c r="F200" s="2">
        <v>70.945808999999997</v>
      </c>
      <c r="G200" s="2">
        <v>63.212471999999998</v>
      </c>
      <c r="H200" s="2">
        <v>50.944870000000002</v>
      </c>
      <c r="I200" s="2">
        <v>45.003363</v>
      </c>
      <c r="J200" s="2">
        <v>66.555098999999998</v>
      </c>
      <c r="K200" s="2">
        <v>67.679592999999997</v>
      </c>
      <c r="L200" s="2">
        <v>59.09845</v>
      </c>
      <c r="M200" s="2">
        <v>84.388221000000001</v>
      </c>
      <c r="N200" s="2">
        <v>77.177762000000001</v>
      </c>
      <c r="O200" s="2">
        <v>82.165045000000006</v>
      </c>
      <c r="P200" s="2">
        <v>104.609337</v>
      </c>
      <c r="Q200" s="2">
        <v>118.570295</v>
      </c>
    </row>
    <row r="201" spans="1:17" x14ac:dyDescent="0.2">
      <c r="A201" s="7" t="s">
        <v>224</v>
      </c>
      <c r="B201" s="7" t="s">
        <v>487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7" t="s">
        <v>225</v>
      </c>
      <c r="B202" s="7" t="s">
        <v>590</v>
      </c>
      <c r="C202" s="2">
        <v>28.008302</v>
      </c>
      <c r="D202" s="2">
        <v>21.364491999999998</v>
      </c>
      <c r="E202" s="2">
        <v>16.877749999999999</v>
      </c>
      <c r="F202" s="2">
        <v>28.485989</v>
      </c>
      <c r="G202" s="2">
        <v>28.069842000000001</v>
      </c>
      <c r="H202" s="2">
        <v>27.708991000000001</v>
      </c>
      <c r="I202" s="2">
        <v>25.955805999999999</v>
      </c>
      <c r="J202" s="2">
        <v>25.953835999999999</v>
      </c>
      <c r="K202" s="2">
        <v>21.028935000000001</v>
      </c>
      <c r="L202" s="2">
        <v>51.642681000000003</v>
      </c>
      <c r="M202" s="2">
        <v>52.652692999999999</v>
      </c>
      <c r="N202" s="2">
        <v>55.982748999999998</v>
      </c>
      <c r="O202" s="2">
        <v>70.983840000000001</v>
      </c>
      <c r="P202" s="2">
        <v>65.695791999999997</v>
      </c>
      <c r="Q202" s="2">
        <v>61.202348000000001</v>
      </c>
    </row>
    <row r="203" spans="1:17" x14ac:dyDescent="0.2">
      <c r="A203" s="7" t="s">
        <v>226</v>
      </c>
      <c r="B203" s="7" t="s">
        <v>662</v>
      </c>
      <c r="C203" s="1">
        <v>68.503780000000006</v>
      </c>
      <c r="D203" s="1">
        <v>65.752781999999996</v>
      </c>
      <c r="E203" s="1">
        <v>60.405358</v>
      </c>
      <c r="F203" s="1">
        <v>65.414275000000004</v>
      </c>
      <c r="G203" s="1">
        <v>64.377757000000003</v>
      </c>
      <c r="H203" s="1">
        <v>59.570663000000003</v>
      </c>
      <c r="I203" s="1">
        <v>57.910538000000003</v>
      </c>
      <c r="J203" s="1">
        <v>65.297398000000001</v>
      </c>
      <c r="K203" s="1">
        <v>32.647511000000002</v>
      </c>
      <c r="L203" s="1">
        <v>88.125170999999995</v>
      </c>
      <c r="M203" s="1">
        <v>85.467742000000001</v>
      </c>
      <c r="N203" s="1">
        <v>96.406299000000004</v>
      </c>
      <c r="O203" s="1">
        <v>58.173287000000002</v>
      </c>
      <c r="P203" s="1">
        <v>60.892133999999999</v>
      </c>
      <c r="Q203" s="1">
        <v>15.068972</v>
      </c>
    </row>
    <row r="204" spans="1:17" x14ac:dyDescent="0.2">
      <c r="A204" s="7" t="s">
        <v>227</v>
      </c>
      <c r="B204" s="7" t="s">
        <v>676</v>
      </c>
      <c r="C204" s="2">
        <v>138.587445</v>
      </c>
      <c r="D204" s="2">
        <v>138.83403999999999</v>
      </c>
      <c r="E204" s="2">
        <v>104.99747000000001</v>
      </c>
      <c r="F204" s="2">
        <v>124.529008</v>
      </c>
      <c r="G204" s="2">
        <v>124.03525</v>
      </c>
      <c r="H204" s="2">
        <v>126.067466</v>
      </c>
      <c r="I204" s="2">
        <v>99.609322000000006</v>
      </c>
      <c r="J204" s="2">
        <v>131.70957100000001</v>
      </c>
      <c r="K204" s="2">
        <v>66.014526000000004</v>
      </c>
      <c r="L204" s="2">
        <v>134.16581199999999</v>
      </c>
      <c r="M204" s="2">
        <v>147.87532899999999</v>
      </c>
      <c r="N204" s="2">
        <v>147.13333800000001</v>
      </c>
      <c r="O204" s="2">
        <v>121.268191</v>
      </c>
      <c r="P204" s="2">
        <v>87.027282</v>
      </c>
      <c r="Q204" s="2">
        <v>52.578876000000001</v>
      </c>
    </row>
    <row r="205" spans="1:17" x14ac:dyDescent="0.2">
      <c r="A205" s="7" t="s">
        <v>228</v>
      </c>
      <c r="B205" s="7" t="s">
        <v>702</v>
      </c>
      <c r="C205" s="1">
        <v>22.843805</v>
      </c>
      <c r="D205" s="1">
        <v>25.934996999999999</v>
      </c>
      <c r="E205" s="1">
        <v>18.759573</v>
      </c>
      <c r="F205" s="1">
        <v>11.105299</v>
      </c>
      <c r="G205" s="1">
        <v>21.342298</v>
      </c>
      <c r="H205" s="1">
        <v>26.640848999999999</v>
      </c>
      <c r="I205" s="1">
        <v>30.662742999999999</v>
      </c>
      <c r="J205" s="1">
        <v>24.557718999999999</v>
      </c>
      <c r="K205" s="1">
        <v>24.269379000000001</v>
      </c>
      <c r="L205" s="1">
        <v>27.936333999999999</v>
      </c>
      <c r="M205" s="1">
        <v>23.924934</v>
      </c>
      <c r="N205" s="1">
        <v>22.687538</v>
      </c>
      <c r="O205" s="1">
        <v>19.166367999999999</v>
      </c>
      <c r="P205" s="1">
        <v>31.627039</v>
      </c>
      <c r="Q205" s="1">
        <v>22.687570000000001</v>
      </c>
    </row>
    <row r="206" spans="1:17" x14ac:dyDescent="0.2">
      <c r="A206" s="7" t="s">
        <v>229</v>
      </c>
      <c r="B206" s="7" t="s">
        <v>713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7" t="s">
        <v>230</v>
      </c>
      <c r="B207" s="7" t="s">
        <v>724</v>
      </c>
      <c r="C207" s="1">
        <v>8.6062619999999992</v>
      </c>
      <c r="D207" s="1">
        <v>14.485886000000001</v>
      </c>
      <c r="E207" s="1">
        <v>18.334218</v>
      </c>
      <c r="F207" s="1">
        <v>25.844839</v>
      </c>
      <c r="G207" s="1">
        <v>11.511399000000001</v>
      </c>
      <c r="H207" s="1">
        <v>15.885241000000001</v>
      </c>
      <c r="I207" s="1">
        <v>20.085782999999999</v>
      </c>
      <c r="J207" s="1">
        <v>8.7982460000000007</v>
      </c>
      <c r="K207" s="1">
        <v>15.706059</v>
      </c>
      <c r="L207" s="1">
        <v>18.932715999999999</v>
      </c>
      <c r="M207" s="1">
        <v>17.354116999999999</v>
      </c>
      <c r="N207" s="1">
        <v>15.660323999999999</v>
      </c>
      <c r="O207" s="1">
        <v>11.544335</v>
      </c>
      <c r="P207" s="1">
        <v>19.810645000000001</v>
      </c>
      <c r="Q207" s="1">
        <v>13.682584</v>
      </c>
    </row>
    <row r="208" spans="1:17" x14ac:dyDescent="0.2">
      <c r="A208" s="7" t="s">
        <v>231</v>
      </c>
      <c r="B208" s="7" t="s">
        <v>729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7" t="s">
        <v>232</v>
      </c>
      <c r="B209" s="7" t="s">
        <v>738</v>
      </c>
      <c r="C209" s="1">
        <v>32.572536999999997</v>
      </c>
      <c r="D209" s="1">
        <v>30.088792000000002</v>
      </c>
      <c r="E209" s="1">
        <v>23.237258000000001</v>
      </c>
      <c r="F209" s="1">
        <v>26.330352999999999</v>
      </c>
      <c r="G209" s="1">
        <v>42.208587000000001</v>
      </c>
      <c r="H209" s="1">
        <v>24.265270000000001</v>
      </c>
      <c r="I209" s="1">
        <v>44.240448999999998</v>
      </c>
      <c r="J209" s="1">
        <v>37.042129000000003</v>
      </c>
      <c r="K209" s="1">
        <v>28.522604000000001</v>
      </c>
      <c r="L209" s="1">
        <v>27.584229000000001</v>
      </c>
      <c r="M209" s="1">
        <v>11.835031000000001</v>
      </c>
      <c r="N209" s="1">
        <v>33.764963000000002</v>
      </c>
      <c r="O209" s="1">
        <v>23.018471999999999</v>
      </c>
      <c r="P209" s="1">
        <v>14.351186999999999</v>
      </c>
      <c r="Q209" s="1">
        <v>17.759039999999999</v>
      </c>
    </row>
    <row r="210" spans="1:17" x14ac:dyDescent="0.2">
      <c r="A210" s="7" t="s">
        <v>233</v>
      </c>
      <c r="B210" s="7" t="s">
        <v>750</v>
      </c>
      <c r="C210" s="2">
        <v>415.30247200000002</v>
      </c>
      <c r="D210" s="2">
        <v>392.758196</v>
      </c>
      <c r="E210" s="2">
        <v>362.30774400000001</v>
      </c>
      <c r="F210" s="2">
        <v>366.39234399999998</v>
      </c>
      <c r="G210" s="2">
        <v>361.045975</v>
      </c>
      <c r="H210" s="2">
        <v>370.153684</v>
      </c>
      <c r="I210" s="2">
        <v>404.72859399999999</v>
      </c>
      <c r="J210" s="2">
        <v>441.03852799999999</v>
      </c>
      <c r="K210" s="2">
        <v>485.75546200000002</v>
      </c>
      <c r="L210" s="2">
        <v>503.41451699999999</v>
      </c>
      <c r="M210" s="2">
        <v>560.13478899999996</v>
      </c>
      <c r="N210" s="2">
        <v>573.54593699999998</v>
      </c>
      <c r="O210" s="2">
        <v>531.44651699999997</v>
      </c>
      <c r="P210" s="2">
        <v>631.97294099999999</v>
      </c>
      <c r="Q210" s="2">
        <v>573.12677799999994</v>
      </c>
    </row>
    <row r="211" spans="1:17" x14ac:dyDescent="0.2">
      <c r="A211" s="7" t="s">
        <v>234</v>
      </c>
      <c r="B211" s="7" t="s">
        <v>820</v>
      </c>
      <c r="C211" s="1">
        <v>52.107754</v>
      </c>
      <c r="D211" s="1">
        <v>42.105446000000001</v>
      </c>
      <c r="E211" s="1">
        <v>38.044103</v>
      </c>
      <c r="F211" s="1">
        <v>47.921793000000001</v>
      </c>
      <c r="G211" s="1">
        <v>54.476627999999998</v>
      </c>
      <c r="H211" s="1">
        <v>41.171140000000001</v>
      </c>
      <c r="I211" s="1">
        <v>39.796300000000002</v>
      </c>
      <c r="J211" s="1">
        <v>69.158356999999995</v>
      </c>
      <c r="K211" s="1">
        <v>140.96653000000001</v>
      </c>
      <c r="L211" s="1">
        <v>87.002336999999997</v>
      </c>
      <c r="M211" s="1">
        <v>103.33823099999999</v>
      </c>
      <c r="N211" s="1">
        <v>105.28869899999999</v>
      </c>
      <c r="O211" s="1">
        <v>89.805423000000005</v>
      </c>
      <c r="P211" s="1">
        <v>103.634184</v>
      </c>
      <c r="Q211" s="1">
        <v>98.727678999999995</v>
      </c>
    </row>
    <row r="212" spans="1:17" x14ac:dyDescent="0.2">
      <c r="A212" s="7" t="s">
        <v>235</v>
      </c>
      <c r="B212" s="7" t="s">
        <v>850</v>
      </c>
      <c r="C212" s="2">
        <v>53.855522000000001</v>
      </c>
      <c r="D212" s="2">
        <v>130.65684400000001</v>
      </c>
      <c r="E212" s="2">
        <v>163.86940200000001</v>
      </c>
      <c r="F212" s="2">
        <v>239.720876</v>
      </c>
      <c r="G212" s="2">
        <v>236.98828399999999</v>
      </c>
      <c r="H212" s="2">
        <v>255.28849500000001</v>
      </c>
      <c r="I212" s="2">
        <v>230.307097</v>
      </c>
      <c r="J212" s="2">
        <v>224.73822999999999</v>
      </c>
      <c r="K212" s="2">
        <v>304.73350900000003</v>
      </c>
      <c r="L212" s="2">
        <v>263.72344900000002</v>
      </c>
      <c r="M212" s="2">
        <v>238.15766400000001</v>
      </c>
      <c r="N212" s="2">
        <v>239.384793</v>
      </c>
      <c r="O212" s="2">
        <v>176.208155</v>
      </c>
      <c r="P212" s="2">
        <v>198.58501000000001</v>
      </c>
      <c r="Q212" s="2">
        <v>183.62358399999999</v>
      </c>
    </row>
    <row r="213" spans="1:17" x14ac:dyDescent="0.2">
      <c r="A213" s="7" t="s">
        <v>236</v>
      </c>
      <c r="B213" s="7" t="s">
        <v>907</v>
      </c>
      <c r="C213" s="1">
        <v>9.4104700000000001</v>
      </c>
      <c r="D213" s="1">
        <v>10.247061</v>
      </c>
      <c r="E213" s="1">
        <v>11.475274000000001</v>
      </c>
      <c r="F213" s="1">
        <v>20.005132</v>
      </c>
      <c r="G213" s="1">
        <v>13.886873</v>
      </c>
      <c r="H213" s="1">
        <v>14.124632999999999</v>
      </c>
      <c r="I213" s="1">
        <v>24.642264000000001</v>
      </c>
      <c r="J213" s="1">
        <v>12.206358</v>
      </c>
      <c r="K213" s="1">
        <v>15.273431</v>
      </c>
      <c r="L213" s="1">
        <v>18.487880000000001</v>
      </c>
      <c r="M213" s="1">
        <v>17.091722000000001</v>
      </c>
      <c r="N213" s="1">
        <v>21.190919999999998</v>
      </c>
      <c r="O213" s="1">
        <v>15.97682</v>
      </c>
      <c r="P213" s="1">
        <v>8.8627439999999993</v>
      </c>
      <c r="Q213" s="1">
        <v>14.340730000000001</v>
      </c>
    </row>
    <row r="214" spans="1:17" x14ac:dyDescent="0.2">
      <c r="A214" s="7" t="s">
        <v>237</v>
      </c>
      <c r="B214" s="7" t="s">
        <v>909</v>
      </c>
      <c r="C214" s="2">
        <v>26.908487000000001</v>
      </c>
      <c r="D214" s="2">
        <v>28.812113</v>
      </c>
      <c r="E214" s="2">
        <v>26.197410999999999</v>
      </c>
      <c r="F214" s="2">
        <v>37.676459999999999</v>
      </c>
      <c r="G214" s="2">
        <v>27.277387000000001</v>
      </c>
      <c r="H214" s="2">
        <v>35.085137000000003</v>
      </c>
      <c r="I214" s="2">
        <v>25.536158</v>
      </c>
      <c r="J214" s="2">
        <v>38.303983000000002</v>
      </c>
      <c r="K214" s="2">
        <v>64.918730999999994</v>
      </c>
      <c r="L214" s="2">
        <v>78.515367999999995</v>
      </c>
      <c r="M214" s="2">
        <v>66.319906000000003</v>
      </c>
      <c r="N214" s="2">
        <v>71.357983000000004</v>
      </c>
      <c r="O214" s="2">
        <v>73.508932000000001</v>
      </c>
      <c r="P214" s="2">
        <v>72.370283000000001</v>
      </c>
      <c r="Q214" s="2">
        <v>85.375953999999993</v>
      </c>
    </row>
    <row r="215" spans="1:17" x14ac:dyDescent="0.2">
      <c r="A215" s="7" t="s">
        <v>238</v>
      </c>
      <c r="B215" s="7" t="s">
        <v>923</v>
      </c>
      <c r="C215" s="1">
        <v>15.131281</v>
      </c>
      <c r="D215" s="1">
        <v>7.5174050000000001</v>
      </c>
      <c r="E215" s="1">
        <v>9.0946449999999999</v>
      </c>
      <c r="F215" s="1">
        <v>9.9096030000000006</v>
      </c>
      <c r="G215" s="1">
        <v>15.562832</v>
      </c>
      <c r="H215" s="1">
        <v>10.68244</v>
      </c>
      <c r="I215" s="1">
        <v>15.472391</v>
      </c>
      <c r="J215" s="1">
        <v>15.239741</v>
      </c>
      <c r="K215" s="1">
        <v>12.567073000000001</v>
      </c>
      <c r="L215" s="1">
        <v>28.368604999999999</v>
      </c>
      <c r="M215" s="1">
        <v>20.485237000000001</v>
      </c>
      <c r="N215" s="1">
        <v>24.213867</v>
      </c>
      <c r="O215" s="1">
        <v>30.877316</v>
      </c>
      <c r="P215" s="1">
        <v>51.807689000000003</v>
      </c>
      <c r="Q215" s="1">
        <v>24.856058999999998</v>
      </c>
    </row>
    <row r="216" spans="1:17" x14ac:dyDescent="0.2">
      <c r="A216" s="7" t="s">
        <v>239</v>
      </c>
      <c r="B216" s="7" t="s">
        <v>947</v>
      </c>
      <c r="C216" s="2">
        <v>41.184271000000003</v>
      </c>
      <c r="D216" s="2">
        <v>45.393960999999997</v>
      </c>
      <c r="E216" s="2">
        <v>46.385269000000001</v>
      </c>
      <c r="F216" s="2">
        <v>45.227837999999998</v>
      </c>
      <c r="G216" s="2">
        <v>57.481476999999998</v>
      </c>
      <c r="H216" s="2">
        <v>58.374147000000001</v>
      </c>
      <c r="I216" s="2">
        <v>94.648500999999996</v>
      </c>
      <c r="J216" s="2">
        <v>108.176194</v>
      </c>
      <c r="K216" s="2">
        <v>102.167344</v>
      </c>
      <c r="L216" s="2">
        <v>73.342877000000001</v>
      </c>
      <c r="M216" s="2">
        <v>83.319427000000005</v>
      </c>
      <c r="N216" s="2">
        <v>79.327907999999994</v>
      </c>
      <c r="O216" s="2">
        <v>89.498703000000006</v>
      </c>
      <c r="P216" s="2">
        <v>192.18946199999999</v>
      </c>
      <c r="Q216" s="2">
        <v>131.748278</v>
      </c>
    </row>
    <row r="217" spans="1:17" x14ac:dyDescent="0.2">
      <c r="A217" s="7" t="s">
        <v>240</v>
      </c>
      <c r="B217" s="7" t="s">
        <v>966</v>
      </c>
      <c r="C217" s="1">
        <v>74.607635000000002</v>
      </c>
      <c r="D217" s="1">
        <v>64.134669000000002</v>
      </c>
      <c r="E217" s="1">
        <v>75.040943999999996</v>
      </c>
      <c r="F217" s="1">
        <v>3.4105889999999999</v>
      </c>
      <c r="G217" s="1">
        <v>1.388471</v>
      </c>
      <c r="H217" s="1">
        <v>103.434077</v>
      </c>
      <c r="I217" s="1">
        <v>106.86162899999999</v>
      </c>
      <c r="J217" s="1">
        <v>99.729725999999999</v>
      </c>
      <c r="K217" s="1">
        <v>112.355541</v>
      </c>
      <c r="L217" s="1">
        <v>108.315299</v>
      </c>
      <c r="M217" s="1">
        <v>106.79981100000001</v>
      </c>
      <c r="N217" s="1">
        <v>90.283895000000001</v>
      </c>
      <c r="O217" s="1">
        <v>84.479285000000004</v>
      </c>
      <c r="P217" s="1">
        <v>106.52776799999999</v>
      </c>
      <c r="Q217" s="1">
        <v>86.261526000000003</v>
      </c>
    </row>
    <row r="218" spans="1:17" x14ac:dyDescent="0.2">
      <c r="A218" s="7" t="s">
        <v>241</v>
      </c>
      <c r="B218" s="7" t="e">
        <v>#N/A</v>
      </c>
      <c r="C218" s="2">
        <v>53.508654999999997</v>
      </c>
      <c r="D218" s="2">
        <v>98.959898999999993</v>
      </c>
      <c r="E218" s="2">
        <v>105.362106</v>
      </c>
      <c r="F218" s="2">
        <v>116.15058999999999</v>
      </c>
      <c r="G218" s="2">
        <v>143.625913</v>
      </c>
      <c r="H218" s="2">
        <v>162.69570100000001</v>
      </c>
      <c r="I218" s="2">
        <v>268.64663300000001</v>
      </c>
      <c r="J218" s="2">
        <v>240.95201</v>
      </c>
      <c r="K218" s="2">
        <v>252.40728100000001</v>
      </c>
      <c r="L218" s="2">
        <v>285.733835</v>
      </c>
      <c r="M218" s="2">
        <v>219.758094</v>
      </c>
      <c r="N218" s="2">
        <v>236.92423299999999</v>
      </c>
      <c r="O218" s="2">
        <v>209.39433099999999</v>
      </c>
      <c r="P218" s="2">
        <v>231.545028</v>
      </c>
      <c r="Q218" s="2">
        <v>239.30610899999999</v>
      </c>
    </row>
    <row r="219" spans="1:17" x14ac:dyDescent="0.2">
      <c r="A219" s="7" t="s">
        <v>242</v>
      </c>
      <c r="B219" s="7" t="e">
        <v>#N/A</v>
      </c>
      <c r="C219" s="1">
        <v>8880.3944439999996</v>
      </c>
      <c r="D219" s="1">
        <v>9413.5148389999995</v>
      </c>
      <c r="E219" s="1">
        <v>11674.327369000001</v>
      </c>
      <c r="F219" s="1">
        <v>12287.869556</v>
      </c>
      <c r="G219" s="1">
        <v>14872.724134</v>
      </c>
      <c r="H219" s="1">
        <v>18503.277341000001</v>
      </c>
      <c r="I219" s="1">
        <v>20057.206847000001</v>
      </c>
      <c r="J219" s="1">
        <v>22805.273786000002</v>
      </c>
      <c r="K219" s="1">
        <v>26010.466617999999</v>
      </c>
      <c r="L219" s="1">
        <v>25121.777934999998</v>
      </c>
      <c r="M219" s="1">
        <v>25303.398304999999</v>
      </c>
      <c r="N219" s="1">
        <v>26711.316149999999</v>
      </c>
      <c r="O219" s="1">
        <v>29927.720469</v>
      </c>
      <c r="P219" s="1">
        <v>38077.56523</v>
      </c>
      <c r="Q219" s="1">
        <v>43773.365661999997</v>
      </c>
    </row>
    <row r="220" spans="1:17" x14ac:dyDescent="0.2">
      <c r="A220" s="3" t="s">
        <v>34</v>
      </c>
      <c r="B220" s="3"/>
    </row>
  </sheetData>
  <hyperlinks>
    <hyperlink ref="A1" r:id="rId1" tooltip="Click once to display linked information. Click and hold to select this cell." display="http://stats.oecd.org/OECDStat_Metadata/ShowMetadata.ashx?Dataset=CRS1&amp;ShowOnWeb=true&amp;Lang=en" xr:uid="{00000000-0004-0000-0000-000000000000}"/>
    <hyperlink ref="C4" r:id="rId2" tooltip="Click once to display linked information. Click and hold to select this cell." display="http://stats.oecd.org/OECDStat_Metadata/ShowMetadata.ashx?Dataset=CRS1&amp;Coords=[FLOW].[100]&amp;ShowOnWeb=true&amp;Lang=en" xr:uid="{00000000-0004-0000-0000-000001000000}"/>
    <hyperlink ref="C6" r:id="rId3" tooltip="Click once to display linked information. Click and hold to select this cell." display="http://stats.oecd.org/OECDStat_Metadata/ShowMetadata.ashx?Dataset=CRS1&amp;Coords=[FLOWTYPE].[112]&amp;ShowOnWeb=true&amp;Lang=en" xr:uid="{00000000-0004-0000-0000-000002000000}"/>
    <hyperlink ref="C7" r:id="rId4" tooltip="Click once to display linked information. Click and hold to select this cell." display="http://stats.oecd.org/OECDStat_Metadata/ShowMetadata.ashx?Dataset=CRS1&amp;Coords=[AIDTYPE].[100]&amp;ShowOnWeb=true&amp;Lang=en" xr:uid="{00000000-0004-0000-0000-000003000000}"/>
    <hyperlink ref="A220" r:id="rId5" tooltip="Click once to display linked information. Click and hold to select this cell." display="https://stats-1.oecd.org/" xr:uid="{00000000-0004-0000-0000-000004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Q1018"/>
  <sheetViews>
    <sheetView workbookViewId="0">
      <selection activeCell="E20" sqref="E20"/>
    </sheetView>
  </sheetViews>
  <sheetFormatPr defaultRowHeight="15" x14ac:dyDescent="0.25"/>
  <cols>
    <col min="1" max="1" width="41.5703125" style="19" bestFit="1" customWidth="1"/>
    <col min="2" max="4" width="9.140625" style="19"/>
    <col min="5" max="5" width="41.5703125" style="19" bestFit="1" customWidth="1"/>
    <col min="6" max="6" width="9.140625" style="19"/>
    <col min="7" max="7" width="10.7109375" style="19" bestFit="1" customWidth="1"/>
    <col min="8" max="9" width="10.7109375" style="19" customWidth="1"/>
    <col min="10" max="16384" width="9.140625" style="19"/>
  </cols>
  <sheetData>
    <row r="1" spans="1:14" x14ac:dyDescent="0.25">
      <c r="A1" s="16" t="s">
        <v>243</v>
      </c>
      <c r="B1" s="16" t="s">
        <v>244</v>
      </c>
      <c r="C1" s="16" t="s">
        <v>245</v>
      </c>
      <c r="D1" s="16" t="s">
        <v>244</v>
      </c>
      <c r="E1" s="16" t="s">
        <v>243</v>
      </c>
      <c r="F1" s="17" t="s">
        <v>246</v>
      </c>
      <c r="G1" s="17" t="s">
        <v>247</v>
      </c>
      <c r="H1" s="17" t="s">
        <v>248</v>
      </c>
      <c r="I1" s="17" t="s">
        <v>249</v>
      </c>
      <c r="J1" s="17" t="s">
        <v>250</v>
      </c>
      <c r="K1" s="17" t="s">
        <v>251</v>
      </c>
      <c r="L1" s="17" t="s">
        <v>252</v>
      </c>
      <c r="M1" s="18" t="s">
        <v>253</v>
      </c>
      <c r="N1" s="18" t="s">
        <v>254</v>
      </c>
    </row>
    <row r="2" spans="1:14" x14ac:dyDescent="0.25">
      <c r="A2" s="20" t="s">
        <v>184</v>
      </c>
      <c r="B2" s="21" t="s">
        <v>255</v>
      </c>
      <c r="C2" s="21" t="s">
        <v>256</v>
      </c>
      <c r="D2" s="21" t="s">
        <v>255</v>
      </c>
      <c r="E2" s="20" t="s">
        <v>184</v>
      </c>
      <c r="F2" s="22" t="str">
        <f>IFERROR(VLOOKUP(D2,'[2]OECD Region by Recipient'!$A$1:$B$225,2,FALSE),"")</f>
        <v>South Central Asia</v>
      </c>
      <c r="G2" s="22" t="str">
        <f>IFERROR(VLOOKUP(B2,'[2]Income Groups'!$A$2:$C$219,3,FALSE),"")</f>
        <v>LIC</v>
      </c>
      <c r="H2" s="22" t="str">
        <f>IFERROR(VLOOKUP(B2,'[2]LDC List'!$B$1:$C$47,2,FALSE),"Non LDC")</f>
        <v>LDC</v>
      </c>
      <c r="I2" s="22" t="str">
        <f>IFERROR(VLOOKUP(B2,'[2]SIDS List'!$B$1:$C$57,2,FALSE),"Non SIDS")</f>
        <v>Non SIDS</v>
      </c>
      <c r="J2" s="22" t="str">
        <f>IFERROR(VLOOKUP(B2,'[2]DAC Member List'!$B$1:$C$29,2,FALSE),"Non DAC")</f>
        <v>Non DAC</v>
      </c>
      <c r="K2" s="22" t="str">
        <f>IFERROR(VLOOKUP(B2,'[2]Dev Countries List'!$A$1:$B$146,2,FALSE),"Not Developing")</f>
        <v>Developing Country</v>
      </c>
      <c r="L2" s="22" t="str">
        <f>IFERROR(VLOOKUP(D2,'[2]Fragility List'!$A$1:$C$146,3,FALSE),"Not Fragile")</f>
        <v>Extremely fragile</v>
      </c>
      <c r="M2" s="19">
        <f>VLOOKUP(B2,[3]Data!$B$7:$Y$270,23,FALSE)</f>
        <v>33736494</v>
      </c>
    </row>
    <row r="3" spans="1:14" x14ac:dyDescent="0.25">
      <c r="A3" s="23" t="s">
        <v>257</v>
      </c>
      <c r="B3" s="21" t="s">
        <v>258</v>
      </c>
      <c r="C3" s="21" t="s">
        <v>259</v>
      </c>
      <c r="D3" s="21" t="s">
        <v>258</v>
      </c>
      <c r="E3" s="23" t="s">
        <v>257</v>
      </c>
      <c r="F3" s="22" t="str">
        <f>IFERROR(VLOOKUP(D3,'[2]OECD Region by Recipient'!$A$1:$B$225,2,FALSE),"")</f>
        <v/>
      </c>
      <c r="G3" s="22" t="str">
        <f>IFERROR(VLOOKUP(B3,'[2]Income Groups'!$A$2:$C$219,3,FALSE),"")</f>
        <v/>
      </c>
      <c r="H3" s="22" t="str">
        <f>IFERROR(VLOOKUP(B3,'[2]LDC List'!$B$1:$C$47,2,FALSE),"Non LDC")</f>
        <v>Non LDC</v>
      </c>
      <c r="I3" s="22" t="str">
        <f>IFERROR(VLOOKUP(B3,'[2]SIDS List'!$B$1:$C$57,2,FALSE),"Non SIDS")</f>
        <v>Non SIDS</v>
      </c>
      <c r="J3" s="22" t="str">
        <f>IFERROR(VLOOKUP(B3,'[2]DAC Member List'!$B$1:$C$29,2,FALSE),"Non DAC")</f>
        <v>Non DAC</v>
      </c>
      <c r="K3" s="22" t="str">
        <f>IFERROR(VLOOKUP(B3,'[2]Dev Countries List'!$A$1:$B$146,2,FALSE),"Not Developing")</f>
        <v>Not Developing</v>
      </c>
      <c r="L3" s="22" t="str">
        <f>IFERROR(VLOOKUP(D3,'[2]Fragility List'!$A$1:$C$146,3,FALSE),"Not Fragile")</f>
        <v>Not Fragile</v>
      </c>
      <c r="M3" s="19" t="e">
        <f>VLOOKUP(B3,[3]Data!$B$7:$Y$270,23,FALSE)</f>
        <v>#N/A</v>
      </c>
    </row>
    <row r="4" spans="1:14" x14ac:dyDescent="0.25">
      <c r="A4" s="20" t="s">
        <v>36</v>
      </c>
      <c r="B4" s="21" t="s">
        <v>260</v>
      </c>
      <c r="C4" s="21" t="s">
        <v>261</v>
      </c>
      <c r="D4" s="21" t="s">
        <v>260</v>
      </c>
      <c r="E4" s="20" t="s">
        <v>36</v>
      </c>
      <c r="F4" s="22" t="str">
        <f>IFERROR(VLOOKUP(D4,'[2]OECD Region by Recipient'!$A$1:$B$225,2,FALSE),"")</f>
        <v>Europe</v>
      </c>
      <c r="G4" s="22" t="str">
        <f>IFERROR(VLOOKUP(B4,'[2]Income Groups'!$A$2:$C$219,3,FALSE),"")</f>
        <v>UMIC</v>
      </c>
      <c r="H4" s="22" t="str">
        <f>IFERROR(VLOOKUP(B4,'[2]LDC List'!$B$1:$C$47,2,FALSE),"Non LDC")</f>
        <v>Non LDC</v>
      </c>
      <c r="I4" s="22" t="str">
        <f>IFERROR(VLOOKUP(B4,'[2]SIDS List'!$B$1:$C$57,2,FALSE),"Non SIDS")</f>
        <v>Non SIDS</v>
      </c>
      <c r="J4" s="22" t="str">
        <f>IFERROR(VLOOKUP(B4,'[2]DAC Member List'!$B$1:$C$29,2,FALSE),"Non DAC")</f>
        <v>Non DAC</v>
      </c>
      <c r="K4" s="22" t="str">
        <f>IFERROR(VLOOKUP(B4,'[2]Dev Countries List'!$A$1:$B$146,2,FALSE),"Not Developing")</f>
        <v>Developing Country</v>
      </c>
      <c r="L4" s="22" t="str">
        <f>IFERROR(VLOOKUP(D4,'[2]Fragility List'!$A$1:$C$146,3,FALSE),"Not Fragile")</f>
        <v>Not Fragile</v>
      </c>
      <c r="M4" s="19">
        <f>VLOOKUP(B4,[3]Data!$B$7:$Y$270,23,FALSE)</f>
        <v>2880703</v>
      </c>
    </row>
    <row r="5" spans="1:14" x14ac:dyDescent="0.25">
      <c r="A5" s="20" t="s">
        <v>55</v>
      </c>
      <c r="B5" s="21" t="s">
        <v>262</v>
      </c>
      <c r="C5" s="21" t="s">
        <v>263</v>
      </c>
      <c r="D5" s="21" t="s">
        <v>262</v>
      </c>
      <c r="E5" s="20" t="s">
        <v>55</v>
      </c>
      <c r="F5" s="22" t="str">
        <f>IFERROR(VLOOKUP(D5,'[2]OECD Region by Recipient'!$A$1:$B$225,2,FALSE),"")</f>
        <v>North of Sahara</v>
      </c>
      <c r="G5" s="22" t="str">
        <f>IFERROR(VLOOKUP(B5,'[2]Income Groups'!$A$2:$C$219,3,FALSE),"")</f>
        <v>UMIC</v>
      </c>
      <c r="H5" s="22" t="str">
        <f>IFERROR(VLOOKUP(B5,'[2]LDC List'!$B$1:$C$47,2,FALSE),"Non LDC")</f>
        <v>Non LDC</v>
      </c>
      <c r="I5" s="22" t="str">
        <f>IFERROR(VLOOKUP(B5,'[2]SIDS List'!$B$1:$C$57,2,FALSE),"Non SIDS")</f>
        <v>Non SIDS</v>
      </c>
      <c r="J5" s="22" t="str">
        <f>IFERROR(VLOOKUP(B5,'[2]DAC Member List'!$B$1:$C$29,2,FALSE),"Non DAC")</f>
        <v>Non DAC</v>
      </c>
      <c r="K5" s="22" t="str">
        <f>IFERROR(VLOOKUP(B5,'[2]Dev Countries List'!$A$1:$B$146,2,FALSE),"Not Developing")</f>
        <v>Developing Country</v>
      </c>
      <c r="L5" s="22" t="str">
        <f>IFERROR(VLOOKUP(D5,'[2]Fragility List'!$A$1:$C$146,3,FALSE),"Not Fragile")</f>
        <v>Not Fragile</v>
      </c>
      <c r="M5" s="19">
        <f>VLOOKUP(B5,[3]Data!$B$7:$Y$270,23,FALSE)</f>
        <v>39871528</v>
      </c>
    </row>
    <row r="6" spans="1:14" x14ac:dyDescent="0.25">
      <c r="A6" s="20" t="s">
        <v>264</v>
      </c>
      <c r="B6" s="21" t="s">
        <v>265</v>
      </c>
      <c r="C6" s="21" t="s">
        <v>266</v>
      </c>
      <c r="D6" s="21" t="s">
        <v>265</v>
      </c>
      <c r="E6" s="20" t="s">
        <v>264</v>
      </c>
      <c r="F6" s="22" t="str">
        <f>IFERROR(VLOOKUP(D6,'[2]OECD Region by Recipient'!$A$1:$B$225,2,FALSE),"")</f>
        <v>Oceania</v>
      </c>
      <c r="G6" s="22" t="str">
        <f>IFERROR(VLOOKUP(B6,'[2]Income Groups'!$A$2:$C$219,3,FALSE),"")</f>
        <v>UMIC</v>
      </c>
      <c r="H6" s="22" t="str">
        <f>IFERROR(VLOOKUP(B6,'[2]LDC List'!$B$1:$C$47,2,FALSE),"Non LDC")</f>
        <v>Non LDC</v>
      </c>
      <c r="I6" s="22" t="str">
        <f>IFERROR(VLOOKUP(B6,'[2]SIDS List'!$B$1:$C$57,2,FALSE),"Non SIDS")</f>
        <v>SIDS</v>
      </c>
      <c r="J6" s="22" t="str">
        <f>IFERROR(VLOOKUP(B6,'[2]DAC Member List'!$B$1:$C$29,2,FALSE),"Non DAC")</f>
        <v>Non DAC</v>
      </c>
      <c r="K6" s="22" t="str">
        <f>IFERROR(VLOOKUP(B6,'[2]Dev Countries List'!$A$1:$B$146,2,FALSE),"Not Developing")</f>
        <v>Not Developing</v>
      </c>
      <c r="L6" s="22" t="str">
        <f>IFERROR(VLOOKUP(D6,'[2]Fragility List'!$A$1:$C$146,3,FALSE),"Not Fragile")</f>
        <v>Not Fragile</v>
      </c>
      <c r="M6" s="19">
        <f>VLOOKUP(B6,[3]Data!$B$7:$Y$270,23,FALSE)</f>
        <v>55537</v>
      </c>
    </row>
    <row r="7" spans="1:14" x14ac:dyDescent="0.25">
      <c r="A7" s="20" t="s">
        <v>267</v>
      </c>
      <c r="B7" s="21" t="s">
        <v>268</v>
      </c>
      <c r="C7" s="21" t="s">
        <v>269</v>
      </c>
      <c r="D7" s="21" t="s">
        <v>268</v>
      </c>
      <c r="E7" s="20" t="s">
        <v>267</v>
      </c>
      <c r="F7" s="22" t="str">
        <f>IFERROR(VLOOKUP(D7,'[2]OECD Region by Recipient'!$A$1:$B$225,2,FALSE),"")</f>
        <v>Europe</v>
      </c>
      <c r="G7" s="22" t="str">
        <f>IFERROR(VLOOKUP(B7,'[2]Income Groups'!$A$2:$C$219,3,FALSE),"")</f>
        <v>HIC</v>
      </c>
      <c r="H7" s="22" t="str">
        <f>IFERROR(VLOOKUP(B7,'[2]LDC List'!$B$1:$C$47,2,FALSE),"Non LDC")</f>
        <v>Non LDC</v>
      </c>
      <c r="I7" s="22" t="str">
        <f>IFERROR(VLOOKUP(B7,'[2]SIDS List'!$B$1:$C$57,2,FALSE),"Non SIDS")</f>
        <v>Non SIDS</v>
      </c>
      <c r="J7" s="22" t="str">
        <f>IFERROR(VLOOKUP(B7,'[2]DAC Member List'!$B$1:$C$29,2,FALSE),"Non DAC")</f>
        <v>Non DAC</v>
      </c>
      <c r="K7" s="22" t="str">
        <f>IFERROR(VLOOKUP(B7,'[2]Dev Countries List'!$A$1:$B$146,2,FALSE),"Not Developing")</f>
        <v>Not Developing</v>
      </c>
      <c r="L7" s="22" t="str">
        <f>IFERROR(VLOOKUP(D7,'[2]Fragility List'!$A$1:$C$146,3,FALSE),"Not Fragile")</f>
        <v>Not Fragile</v>
      </c>
      <c r="M7" s="19">
        <f>VLOOKUP(B7,[3]Data!$B$7:$Y$270,23,FALSE)</f>
        <v>78014</v>
      </c>
    </row>
    <row r="8" spans="1:14" x14ac:dyDescent="0.25">
      <c r="A8" s="20" t="s">
        <v>62</v>
      </c>
      <c r="B8" s="21" t="s">
        <v>270</v>
      </c>
      <c r="C8" s="21" t="s">
        <v>271</v>
      </c>
      <c r="D8" s="21" t="s">
        <v>270</v>
      </c>
      <c r="E8" s="20" t="s">
        <v>62</v>
      </c>
      <c r="F8" s="22" t="str">
        <f>IFERROR(VLOOKUP(D8,'[2]OECD Region by Recipient'!$A$1:$B$225,2,FALSE),"")</f>
        <v>South of Sahara</v>
      </c>
      <c r="G8" s="22" t="str">
        <f>IFERROR(VLOOKUP(B8,'[2]Income Groups'!$A$2:$C$219,3,FALSE),"")</f>
        <v>LMIC</v>
      </c>
      <c r="H8" s="22" t="str">
        <f>IFERROR(VLOOKUP(B8,'[2]LDC List'!$B$1:$C$47,2,FALSE),"Non LDC")</f>
        <v>LDC</v>
      </c>
      <c r="I8" s="22" t="str">
        <f>IFERROR(VLOOKUP(B8,'[2]SIDS List'!$B$1:$C$57,2,FALSE),"Non SIDS")</f>
        <v>Non SIDS</v>
      </c>
      <c r="J8" s="22" t="str">
        <f>IFERROR(VLOOKUP(B8,'[2]DAC Member List'!$B$1:$C$29,2,FALSE),"Non DAC")</f>
        <v>Non DAC</v>
      </c>
      <c r="K8" s="22" t="str">
        <f>IFERROR(VLOOKUP(B8,'[2]Dev Countries List'!$A$1:$B$146,2,FALSE),"Not Developing")</f>
        <v>Developing Country</v>
      </c>
      <c r="L8" s="22" t="str">
        <f>IFERROR(VLOOKUP(D8,'[2]Fragility List'!$A$1:$C$146,3,FALSE),"Not Fragile")</f>
        <v>Fragile</v>
      </c>
      <c r="M8" s="19">
        <f>VLOOKUP(B8,[3]Data!$B$7:$Y$270,23,FALSE)</f>
        <v>27859305</v>
      </c>
    </row>
    <row r="9" spans="1:14" x14ac:dyDescent="0.25">
      <c r="A9" s="20" t="s">
        <v>117</v>
      </c>
      <c r="B9" s="21" t="s">
        <v>272</v>
      </c>
      <c r="C9" s="21" t="s">
        <v>273</v>
      </c>
      <c r="D9" s="21" t="s">
        <v>272</v>
      </c>
      <c r="E9" s="20" t="s">
        <v>117</v>
      </c>
      <c r="F9" s="22" t="str">
        <f>IFERROR(VLOOKUP(D9,'[2]OECD Region by Recipient'!$A$1:$B$225,2,FALSE),"")</f>
        <v>North Central America</v>
      </c>
      <c r="G9" s="22" t="str">
        <f>IFERROR(VLOOKUP(B9,'[2]Income Groups'!$A$2:$C$219,3,FALSE),"")</f>
        <v/>
      </c>
      <c r="H9" s="22" t="str">
        <f>IFERROR(VLOOKUP(B9,'[2]LDC List'!$B$1:$C$47,2,FALSE),"Non LDC")</f>
        <v>Non LDC</v>
      </c>
      <c r="I9" s="22" t="str">
        <f>IFERROR(VLOOKUP(B9,'[2]SIDS List'!$B$1:$C$57,2,FALSE),"Non SIDS")</f>
        <v>SIDS</v>
      </c>
      <c r="J9" s="22" t="str">
        <f>IFERROR(VLOOKUP(B9,'[2]DAC Member List'!$B$1:$C$29,2,FALSE),"Non DAC")</f>
        <v>Non DAC</v>
      </c>
      <c r="K9" s="22" t="str">
        <f>IFERROR(VLOOKUP(B9,'[2]Dev Countries List'!$A$1:$B$146,2,FALSE),"Not Developing")</f>
        <v>Not Developing</v>
      </c>
      <c r="L9" s="22" t="str">
        <f>IFERROR(VLOOKUP(D9,'[2]Fragility List'!$A$1:$C$146,3,FALSE),"Not Fragile")</f>
        <v>Not Fragile</v>
      </c>
      <c r="M9" s="19" t="e">
        <f>VLOOKUP(B9,[3]Data!$B$7:$Y$270,23,FALSE)</f>
        <v>#N/A</v>
      </c>
    </row>
    <row r="10" spans="1:14" x14ac:dyDescent="0.25">
      <c r="A10" s="24" t="s">
        <v>274</v>
      </c>
      <c r="B10" s="21" t="s">
        <v>275</v>
      </c>
      <c r="C10" s="21" t="s">
        <v>276</v>
      </c>
      <c r="D10" s="21" t="s">
        <v>275</v>
      </c>
      <c r="E10" s="24" t="s">
        <v>274</v>
      </c>
      <c r="F10" s="22" t="str">
        <f>IFERROR(VLOOKUP(D10,'[2]OECD Region by Recipient'!$A$1:$B$225,2,FALSE),"")</f>
        <v/>
      </c>
      <c r="G10" s="22" t="str">
        <f>IFERROR(VLOOKUP(B10,'[2]Income Groups'!$A$2:$C$219,3,FALSE),"")</f>
        <v/>
      </c>
      <c r="H10" s="22" t="str">
        <f>IFERROR(VLOOKUP(B10,'[2]LDC List'!$B$1:$C$47,2,FALSE),"Non LDC")</f>
        <v>Non LDC</v>
      </c>
      <c r="I10" s="22" t="str">
        <f>IFERROR(VLOOKUP(B10,'[2]SIDS List'!$B$1:$C$57,2,FALSE),"Non SIDS")</f>
        <v>Non SIDS</v>
      </c>
      <c r="J10" s="22" t="str">
        <f>IFERROR(VLOOKUP(B10,'[2]DAC Member List'!$B$1:$C$29,2,FALSE),"Non DAC")</f>
        <v>Non DAC</v>
      </c>
      <c r="K10" s="22" t="str">
        <f>IFERROR(VLOOKUP(B10,'[2]Dev Countries List'!$A$1:$B$146,2,FALSE),"Not Developing")</f>
        <v>Not Developing</v>
      </c>
      <c r="L10" s="22" t="str">
        <f>IFERROR(VLOOKUP(D10,'[2]Fragility List'!$A$1:$C$146,3,FALSE),"Not Fragile")</f>
        <v>Not Fragile</v>
      </c>
      <c r="M10" s="19" t="e">
        <f>VLOOKUP(B10,[3]Data!$B$7:$Y$270,23,FALSE)</f>
        <v>#N/A</v>
      </c>
    </row>
    <row r="11" spans="1:14" x14ac:dyDescent="0.25">
      <c r="A11" s="25" t="s">
        <v>118</v>
      </c>
      <c r="B11" s="26" t="s">
        <v>277</v>
      </c>
      <c r="C11" s="26" t="s">
        <v>278</v>
      </c>
      <c r="D11" s="26" t="s">
        <v>277</v>
      </c>
      <c r="E11" s="25" t="s">
        <v>118</v>
      </c>
      <c r="F11" s="22" t="str">
        <f>IFERROR(VLOOKUP(D11,'[2]OECD Region by Recipient'!$A$1:$B$225,2,FALSE),"")</f>
        <v>North Central America</v>
      </c>
      <c r="G11" s="22" t="str">
        <f>IFERROR(VLOOKUP(B11,'[2]Income Groups'!$A$2:$C$219,3,FALSE),"")</f>
        <v>HIC</v>
      </c>
      <c r="H11" s="22" t="str">
        <f>IFERROR(VLOOKUP(B11,'[2]LDC List'!$B$1:$C$47,2,FALSE),"Non LDC")</f>
        <v>Non LDC</v>
      </c>
      <c r="I11" s="22" t="str">
        <f>IFERROR(VLOOKUP(B11,'[2]SIDS List'!$B$1:$C$57,2,FALSE),"Non SIDS")</f>
        <v>SIDS</v>
      </c>
      <c r="J11" s="22" t="str">
        <f>IFERROR(VLOOKUP(B11,'[2]DAC Member List'!$B$1:$C$29,2,FALSE),"Non DAC")</f>
        <v>Non DAC</v>
      </c>
      <c r="K11" s="22" t="str">
        <f>IFERROR(VLOOKUP(B11,'[2]Dev Countries List'!$A$1:$B$146,2,FALSE),"Not Developing")</f>
        <v>Developing Country</v>
      </c>
      <c r="L11" s="22" t="str">
        <f>IFERROR(VLOOKUP(D11,'[2]Fragility List'!$A$1:$C$146,3,FALSE),"Not Fragile")</f>
        <v>Not Fragile</v>
      </c>
      <c r="M11" s="19">
        <f>VLOOKUP(B11,[3]Data!$B$7:$Y$270,23,FALSE)</f>
        <v>99923</v>
      </c>
    </row>
    <row r="12" spans="1:14" x14ac:dyDescent="0.25">
      <c r="A12" s="25" t="s">
        <v>279</v>
      </c>
      <c r="B12" s="26" t="s">
        <v>277</v>
      </c>
      <c r="C12" s="26" t="s">
        <v>278</v>
      </c>
      <c r="D12" s="26" t="s">
        <v>277</v>
      </c>
      <c r="E12" s="25" t="s">
        <v>279</v>
      </c>
      <c r="F12" s="22" t="str">
        <f>IFERROR(VLOOKUP(D12,'[2]OECD Region by Recipient'!$A$1:$B$225,2,FALSE),"")</f>
        <v>North Central America</v>
      </c>
      <c r="G12" s="22" t="str">
        <f>IFERROR(VLOOKUP(B12,'[2]Income Groups'!$A$2:$C$219,3,FALSE),"")</f>
        <v>HIC</v>
      </c>
      <c r="H12" s="22" t="str">
        <f>IFERROR(VLOOKUP(B12,'[2]LDC List'!$B$1:$C$47,2,FALSE),"Non LDC")</f>
        <v>Non LDC</v>
      </c>
      <c r="I12" s="22" t="str">
        <f>IFERROR(VLOOKUP(B12,'[2]SIDS List'!$B$1:$C$57,2,FALSE),"Non SIDS")</f>
        <v>SIDS</v>
      </c>
      <c r="J12" s="22" t="str">
        <f>IFERROR(VLOOKUP(B12,'[2]DAC Member List'!$B$1:$C$29,2,FALSE),"Non DAC")</f>
        <v>Non DAC</v>
      </c>
      <c r="K12" s="22" t="str">
        <f>IFERROR(VLOOKUP(B12,'[2]Dev Countries List'!$A$1:$B$146,2,FALSE),"Not Developing")</f>
        <v>Developing Country</v>
      </c>
      <c r="L12" s="22" t="str">
        <f>IFERROR(VLOOKUP(D12,'[2]Fragility List'!$A$1:$C$146,3,FALSE),"Not Fragile")</f>
        <v>Not Fragile</v>
      </c>
      <c r="M12" s="19">
        <f>VLOOKUP(B12,[3]Data!$B$7:$Y$270,23,FALSE)</f>
        <v>99923</v>
      </c>
    </row>
    <row r="13" spans="1:14" x14ac:dyDescent="0.25">
      <c r="A13" s="20" t="s">
        <v>149</v>
      </c>
      <c r="B13" s="21" t="s">
        <v>280</v>
      </c>
      <c r="C13" s="21" t="s">
        <v>281</v>
      </c>
      <c r="D13" s="21" t="s">
        <v>280</v>
      </c>
      <c r="E13" s="20" t="s">
        <v>149</v>
      </c>
      <c r="F13" s="22" t="str">
        <f>IFERROR(VLOOKUP(D13,'[2]OECD Region by Recipient'!$A$1:$B$225,2,FALSE),"")</f>
        <v>South America</v>
      </c>
      <c r="G13" s="22" t="str">
        <f>IFERROR(VLOOKUP(B13,'[2]Income Groups'!$A$2:$C$219,3,FALSE),"")</f>
        <v>UMIC</v>
      </c>
      <c r="H13" s="22" t="str">
        <f>IFERROR(VLOOKUP(B13,'[2]LDC List'!$B$1:$C$47,2,FALSE),"Non LDC")</f>
        <v>Non LDC</v>
      </c>
      <c r="I13" s="22" t="str">
        <f>IFERROR(VLOOKUP(B13,'[2]SIDS List'!$B$1:$C$57,2,FALSE),"Non SIDS")</f>
        <v>Non SIDS</v>
      </c>
      <c r="J13" s="22" t="str">
        <f>IFERROR(VLOOKUP(B13,'[2]DAC Member List'!$B$1:$C$29,2,FALSE),"Non DAC")</f>
        <v>Non DAC</v>
      </c>
      <c r="K13" s="22" t="str">
        <f>IFERROR(VLOOKUP(B13,'[2]Dev Countries List'!$A$1:$B$146,2,FALSE),"Not Developing")</f>
        <v>Developing Country</v>
      </c>
      <c r="L13" s="22" t="str">
        <f>IFERROR(VLOOKUP(D13,'[2]Fragility List'!$A$1:$C$146,3,FALSE),"Not Fragile")</f>
        <v>Not Fragile</v>
      </c>
      <c r="M13" s="19">
        <f>VLOOKUP(B13,[3]Data!$B$7:$Y$270,23,FALSE)</f>
        <v>43417765</v>
      </c>
    </row>
    <row r="14" spans="1:14" x14ac:dyDescent="0.25">
      <c r="A14" s="20" t="s">
        <v>185</v>
      </c>
      <c r="B14" s="21" t="s">
        <v>282</v>
      </c>
      <c r="C14" s="21" t="s">
        <v>283</v>
      </c>
      <c r="D14" s="21" t="s">
        <v>282</v>
      </c>
      <c r="E14" s="20" t="s">
        <v>185</v>
      </c>
      <c r="F14" s="22" t="str">
        <f>IFERROR(VLOOKUP(D14,'[2]OECD Region by Recipient'!$A$1:$B$225,2,FALSE),"")</f>
        <v>South Central Asia</v>
      </c>
      <c r="G14" s="22" t="str">
        <f>IFERROR(VLOOKUP(B14,'[2]Income Groups'!$A$2:$C$219,3,FALSE),"")</f>
        <v>LMIC</v>
      </c>
      <c r="H14" s="22" t="str">
        <f>IFERROR(VLOOKUP(B14,'[2]LDC List'!$B$1:$C$47,2,FALSE),"Non LDC")</f>
        <v>Non LDC</v>
      </c>
      <c r="I14" s="22" t="str">
        <f>IFERROR(VLOOKUP(B14,'[2]SIDS List'!$B$1:$C$57,2,FALSE),"Non SIDS")</f>
        <v>Non SIDS</v>
      </c>
      <c r="J14" s="22" t="str">
        <f>IFERROR(VLOOKUP(B14,'[2]DAC Member List'!$B$1:$C$29,2,FALSE),"Non DAC")</f>
        <v>Non DAC</v>
      </c>
      <c r="K14" s="22" t="str">
        <f>IFERROR(VLOOKUP(B14,'[2]Dev Countries List'!$A$1:$B$146,2,FALSE),"Not Developing")</f>
        <v>Developing Country</v>
      </c>
      <c r="L14" s="22" t="str">
        <f>IFERROR(VLOOKUP(D14,'[2]Fragility List'!$A$1:$C$146,3,FALSE),"Not Fragile")</f>
        <v>Not Fragile</v>
      </c>
      <c r="M14" s="19">
        <f>VLOOKUP(B14,[3]Data!$B$7:$Y$270,23,FALSE)</f>
        <v>2916950</v>
      </c>
    </row>
    <row r="15" spans="1:14" x14ac:dyDescent="0.25">
      <c r="A15" s="20" t="s">
        <v>119</v>
      </c>
      <c r="B15" s="21" t="s">
        <v>284</v>
      </c>
      <c r="C15" s="21" t="s">
        <v>285</v>
      </c>
      <c r="D15" s="21" t="s">
        <v>284</v>
      </c>
      <c r="E15" s="20" t="s">
        <v>119</v>
      </c>
      <c r="F15" s="22" t="str">
        <f>IFERROR(VLOOKUP(D15,'[2]OECD Region by Recipient'!$A$1:$B$225,2,FALSE),"")</f>
        <v>North Central America</v>
      </c>
      <c r="G15" s="22" t="str">
        <f>IFERROR(VLOOKUP(B15,'[2]Income Groups'!$A$2:$C$219,3,FALSE),"")</f>
        <v>HIC</v>
      </c>
      <c r="H15" s="22" t="str">
        <f>IFERROR(VLOOKUP(B15,'[2]LDC List'!$B$1:$C$47,2,FALSE),"Non LDC")</f>
        <v>Non LDC</v>
      </c>
      <c r="I15" s="22" t="str">
        <f>IFERROR(VLOOKUP(B15,'[2]SIDS List'!$B$1:$C$57,2,FALSE),"Non SIDS")</f>
        <v>SIDS</v>
      </c>
      <c r="J15" s="22" t="str">
        <f>IFERROR(VLOOKUP(B15,'[2]DAC Member List'!$B$1:$C$29,2,FALSE),"Non DAC")</f>
        <v>Non DAC</v>
      </c>
      <c r="K15" s="22" t="str">
        <f>IFERROR(VLOOKUP(B15,'[2]Dev Countries List'!$A$1:$B$146,2,FALSE),"Not Developing")</f>
        <v>Not Developing</v>
      </c>
      <c r="L15" s="22" t="str">
        <f>IFERROR(VLOOKUP(D15,'[2]Fragility List'!$A$1:$C$146,3,FALSE),"Not Fragile")</f>
        <v>Not Fragile</v>
      </c>
      <c r="M15" s="19">
        <f>VLOOKUP(B15,[3]Data!$B$7:$Y$270,23,FALSE)</f>
        <v>104341</v>
      </c>
    </row>
    <row r="16" spans="1:14" x14ac:dyDescent="0.25">
      <c r="A16" s="20" t="s">
        <v>286</v>
      </c>
      <c r="B16" s="21" t="s">
        <v>287</v>
      </c>
      <c r="C16" s="21" t="s">
        <v>288</v>
      </c>
      <c r="D16" s="21" t="s">
        <v>287</v>
      </c>
      <c r="E16" s="20" t="s">
        <v>286</v>
      </c>
      <c r="F16" s="22" t="str">
        <f>IFERROR(VLOOKUP(D16,'[2]OECD Region by Recipient'!$A$1:$B$225,2,FALSE),"")</f>
        <v>Oceania</v>
      </c>
      <c r="G16" s="22" t="str">
        <f>IFERROR(VLOOKUP(B16,'[2]Income Groups'!$A$2:$C$219,3,FALSE),"")</f>
        <v>HIC</v>
      </c>
      <c r="H16" s="22" t="str">
        <f>IFERROR(VLOOKUP(B16,'[2]LDC List'!$B$1:$C$47,2,FALSE),"Non LDC")</f>
        <v>Non LDC</v>
      </c>
      <c r="I16" s="22" t="str">
        <f>IFERROR(VLOOKUP(B16,'[2]SIDS List'!$B$1:$C$57,2,FALSE),"Non SIDS")</f>
        <v>Non SIDS</v>
      </c>
      <c r="J16" s="22" t="str">
        <f>IFERROR(VLOOKUP(B16,'[2]DAC Member List'!$B$1:$C$29,2,FALSE),"Non DAC")</f>
        <v>DAC</v>
      </c>
      <c r="K16" s="22" t="str">
        <f>IFERROR(VLOOKUP(B16,'[2]Dev Countries List'!$A$1:$B$146,2,FALSE),"Not Developing")</f>
        <v>Not Developing</v>
      </c>
      <c r="L16" s="22" t="str">
        <f>IFERROR(VLOOKUP(D16,'[2]Fragility List'!$A$1:$C$146,3,FALSE),"Not Fragile")</f>
        <v>Not Fragile</v>
      </c>
      <c r="M16" s="19">
        <f>VLOOKUP(B16,[3]Data!$B$7:$Y$270,23,FALSE)</f>
        <v>23789338</v>
      </c>
    </row>
    <row r="17" spans="1:13" x14ac:dyDescent="0.25">
      <c r="A17" s="20" t="s">
        <v>289</v>
      </c>
      <c r="B17" s="21" t="s">
        <v>290</v>
      </c>
      <c r="C17" s="21" t="s">
        <v>291</v>
      </c>
      <c r="D17" s="21" t="s">
        <v>290</v>
      </c>
      <c r="E17" s="20" t="s">
        <v>289</v>
      </c>
      <c r="F17" s="22" t="str">
        <f>IFERROR(VLOOKUP(D17,'[2]OECD Region by Recipient'!$A$1:$B$225,2,FALSE),"")</f>
        <v>Europe</v>
      </c>
      <c r="G17" s="22" t="str">
        <f>IFERROR(VLOOKUP(B17,'[2]Income Groups'!$A$2:$C$219,3,FALSE),"")</f>
        <v>HIC</v>
      </c>
      <c r="H17" s="22" t="str">
        <f>IFERROR(VLOOKUP(B17,'[2]LDC List'!$B$1:$C$47,2,FALSE),"Non LDC")</f>
        <v>Non LDC</v>
      </c>
      <c r="I17" s="22" t="str">
        <f>IFERROR(VLOOKUP(B17,'[2]SIDS List'!$B$1:$C$57,2,FALSE),"Non SIDS")</f>
        <v>Non SIDS</v>
      </c>
      <c r="J17" s="22" t="str">
        <f>IFERROR(VLOOKUP(B17,'[2]DAC Member List'!$B$1:$C$29,2,FALSE),"Non DAC")</f>
        <v>DAC</v>
      </c>
      <c r="K17" s="22" t="str">
        <f>IFERROR(VLOOKUP(B17,'[2]Dev Countries List'!$A$1:$B$146,2,FALSE),"Not Developing")</f>
        <v>Not Developing</v>
      </c>
      <c r="L17" s="22" t="str">
        <f>IFERROR(VLOOKUP(D17,'[2]Fragility List'!$A$1:$C$146,3,FALSE),"Not Fragile")</f>
        <v>Not Fragile</v>
      </c>
      <c r="M17" s="19">
        <f>VLOOKUP(B17,[3]Data!$B$7:$Y$270,23,FALSE)</f>
        <v>8633169</v>
      </c>
    </row>
    <row r="18" spans="1:13" x14ac:dyDescent="0.25">
      <c r="A18" s="20" t="s">
        <v>186</v>
      </c>
      <c r="B18" s="21" t="s">
        <v>292</v>
      </c>
      <c r="C18" s="21" t="s">
        <v>293</v>
      </c>
      <c r="D18" s="21" t="s">
        <v>292</v>
      </c>
      <c r="E18" s="20" t="s">
        <v>186</v>
      </c>
      <c r="F18" s="22" t="str">
        <f>IFERROR(VLOOKUP(D18,'[2]OECD Region by Recipient'!$A$1:$B$225,2,FALSE),"")</f>
        <v>South Central Asia</v>
      </c>
      <c r="G18" s="22" t="str">
        <f>IFERROR(VLOOKUP(B18,'[2]Income Groups'!$A$2:$C$219,3,FALSE),"")</f>
        <v>UMIC</v>
      </c>
      <c r="H18" s="22" t="str">
        <f>IFERROR(VLOOKUP(B18,'[2]LDC List'!$B$1:$C$47,2,FALSE),"Non LDC")</f>
        <v>Non LDC</v>
      </c>
      <c r="I18" s="22" t="str">
        <f>IFERROR(VLOOKUP(B18,'[2]SIDS List'!$B$1:$C$57,2,FALSE),"Non SIDS")</f>
        <v>Non SIDS</v>
      </c>
      <c r="J18" s="22" t="str">
        <f>IFERROR(VLOOKUP(B18,'[2]DAC Member List'!$B$1:$C$29,2,FALSE),"Non DAC")</f>
        <v>Non DAC</v>
      </c>
      <c r="K18" s="22" t="str">
        <f>IFERROR(VLOOKUP(B18,'[2]Dev Countries List'!$A$1:$B$146,2,FALSE),"Not Developing")</f>
        <v>Developing Country</v>
      </c>
      <c r="L18" s="22" t="str">
        <f>IFERROR(VLOOKUP(D18,'[2]Fragility List'!$A$1:$C$146,3,FALSE),"Not Fragile")</f>
        <v>Not Fragile</v>
      </c>
      <c r="M18" s="19">
        <f>VLOOKUP(B18,[3]Data!$B$7:$Y$270,23,FALSE)</f>
        <v>9649341</v>
      </c>
    </row>
    <row r="19" spans="1:13" x14ac:dyDescent="0.25">
      <c r="A19" s="25" t="s">
        <v>120</v>
      </c>
      <c r="B19" s="26" t="s">
        <v>294</v>
      </c>
      <c r="C19" s="26" t="s">
        <v>295</v>
      </c>
      <c r="D19" s="26" t="s">
        <v>294</v>
      </c>
      <c r="E19" s="25" t="s">
        <v>120</v>
      </c>
      <c r="F19" s="22" t="str">
        <f>IFERROR(VLOOKUP(D19,'[2]OECD Region by Recipient'!$A$1:$B$225,2,FALSE),"")</f>
        <v>North Central America</v>
      </c>
      <c r="G19" s="22" t="str">
        <f>IFERROR(VLOOKUP(B19,'[2]Income Groups'!$A$2:$C$219,3,FALSE),"")</f>
        <v>HIC</v>
      </c>
      <c r="H19" s="22" t="str">
        <f>IFERROR(VLOOKUP(B19,'[2]LDC List'!$B$1:$C$47,2,FALSE),"Non LDC")</f>
        <v>Non LDC</v>
      </c>
      <c r="I19" s="22" t="str">
        <f>IFERROR(VLOOKUP(B19,'[2]SIDS List'!$B$1:$C$57,2,FALSE),"Non SIDS")</f>
        <v>SIDS</v>
      </c>
      <c r="J19" s="22" t="str">
        <f>IFERROR(VLOOKUP(B19,'[2]DAC Member List'!$B$1:$C$29,2,FALSE),"Non DAC")</f>
        <v>Non DAC</v>
      </c>
      <c r="K19" s="22" t="str">
        <f>IFERROR(VLOOKUP(B19,'[2]Dev Countries List'!$A$1:$B$146,2,FALSE),"Not Developing")</f>
        <v>Not Developing</v>
      </c>
      <c r="L19" s="22" t="str">
        <f>IFERROR(VLOOKUP(D19,'[2]Fragility List'!$A$1:$C$146,3,FALSE),"Not Fragile")</f>
        <v>Not Fragile</v>
      </c>
      <c r="M19" s="19">
        <f>VLOOKUP(B19,[3]Data!$B$7:$Y$270,23,FALSE)</f>
        <v>386838</v>
      </c>
    </row>
    <row r="20" spans="1:13" x14ac:dyDescent="0.25">
      <c r="A20" s="25" t="s">
        <v>296</v>
      </c>
      <c r="B20" s="26" t="s">
        <v>294</v>
      </c>
      <c r="C20" s="26" t="s">
        <v>295</v>
      </c>
      <c r="D20" s="26" t="s">
        <v>294</v>
      </c>
      <c r="E20" s="25" t="s">
        <v>296</v>
      </c>
      <c r="F20" s="22" t="str">
        <f>IFERROR(VLOOKUP(D20,'[2]OECD Region by Recipient'!$A$1:$B$225,2,FALSE),"")</f>
        <v>North Central America</v>
      </c>
      <c r="G20" s="22" t="str">
        <f>IFERROR(VLOOKUP(B20,'[2]Income Groups'!$A$2:$C$219,3,FALSE),"")</f>
        <v>HIC</v>
      </c>
      <c r="H20" s="22" t="str">
        <f>IFERROR(VLOOKUP(B20,'[2]LDC List'!$B$1:$C$47,2,FALSE),"Non LDC")</f>
        <v>Non LDC</v>
      </c>
      <c r="I20" s="22" t="str">
        <f>IFERROR(VLOOKUP(B20,'[2]SIDS List'!$B$1:$C$57,2,FALSE),"Non SIDS")</f>
        <v>SIDS</v>
      </c>
      <c r="J20" s="22" t="str">
        <f>IFERROR(VLOOKUP(B20,'[2]DAC Member List'!$B$1:$C$29,2,FALSE),"Non DAC")</f>
        <v>Non DAC</v>
      </c>
      <c r="K20" s="22" t="str">
        <f>IFERROR(VLOOKUP(B20,'[2]Dev Countries List'!$A$1:$B$146,2,FALSE),"Not Developing")</f>
        <v>Not Developing</v>
      </c>
      <c r="L20" s="22" t="str">
        <f>IFERROR(VLOOKUP(D20,'[2]Fragility List'!$A$1:$C$146,3,FALSE),"Not Fragile")</f>
        <v>Not Fragile</v>
      </c>
      <c r="M20" s="19">
        <f>VLOOKUP(B20,[3]Data!$B$7:$Y$270,23,FALSE)</f>
        <v>386838</v>
      </c>
    </row>
    <row r="21" spans="1:13" x14ac:dyDescent="0.25">
      <c r="A21" s="25" t="s">
        <v>297</v>
      </c>
      <c r="B21" s="26" t="s">
        <v>294</v>
      </c>
      <c r="C21" s="26" t="s">
        <v>295</v>
      </c>
      <c r="D21" s="26" t="s">
        <v>294</v>
      </c>
      <c r="E21" s="25" t="s">
        <v>297</v>
      </c>
      <c r="F21" s="22" t="str">
        <f>IFERROR(VLOOKUP(D21,'[2]OECD Region by Recipient'!$A$1:$B$225,2,FALSE),"")</f>
        <v>North Central America</v>
      </c>
      <c r="G21" s="22" t="str">
        <f>IFERROR(VLOOKUP(B21,'[2]Income Groups'!$A$2:$C$219,3,FALSE),"")</f>
        <v>HIC</v>
      </c>
      <c r="H21" s="22" t="str">
        <f>IFERROR(VLOOKUP(B21,'[2]LDC List'!$B$1:$C$47,2,FALSE),"Non LDC")</f>
        <v>Non LDC</v>
      </c>
      <c r="I21" s="22" t="str">
        <f>IFERROR(VLOOKUP(B21,'[2]SIDS List'!$B$1:$C$57,2,FALSE),"Non SIDS")</f>
        <v>SIDS</v>
      </c>
      <c r="J21" s="22" t="str">
        <f>IFERROR(VLOOKUP(B21,'[2]DAC Member List'!$B$1:$C$29,2,FALSE),"Non DAC")</f>
        <v>Non DAC</v>
      </c>
      <c r="K21" s="22" t="str">
        <f>IFERROR(VLOOKUP(B21,'[2]Dev Countries List'!$A$1:$B$146,2,FALSE),"Not Developing")</f>
        <v>Not Developing</v>
      </c>
      <c r="L21" s="22" t="str">
        <f>IFERROR(VLOOKUP(D21,'[2]Fragility List'!$A$1:$C$146,3,FALSE),"Not Fragile")</f>
        <v>Not Fragile</v>
      </c>
      <c r="M21" s="19">
        <f>VLOOKUP(B21,[3]Data!$B$7:$Y$270,23,FALSE)</f>
        <v>386838</v>
      </c>
    </row>
    <row r="22" spans="1:13" x14ac:dyDescent="0.25">
      <c r="A22" s="20" t="s">
        <v>205</v>
      </c>
      <c r="B22" s="21" t="s">
        <v>298</v>
      </c>
      <c r="C22" s="21" t="s">
        <v>299</v>
      </c>
      <c r="D22" s="21" t="s">
        <v>298</v>
      </c>
      <c r="E22" s="20" t="s">
        <v>205</v>
      </c>
      <c r="F22" s="22" t="str">
        <f>IFERROR(VLOOKUP(D22,'[2]OECD Region by Recipient'!$A$1:$B$225,2,FALSE),"")</f>
        <v>Middle East</v>
      </c>
      <c r="G22" s="22" t="str">
        <f>IFERROR(VLOOKUP(B22,'[2]Income Groups'!$A$2:$C$219,3,FALSE),"")</f>
        <v>HIC</v>
      </c>
      <c r="H22" s="22" t="str">
        <f>IFERROR(VLOOKUP(B22,'[2]LDC List'!$B$1:$C$47,2,FALSE),"Non LDC")</f>
        <v>Non LDC</v>
      </c>
      <c r="I22" s="22" t="str">
        <f>IFERROR(VLOOKUP(B22,'[2]SIDS List'!$B$1:$C$57,2,FALSE),"Non SIDS")</f>
        <v>Non SIDS</v>
      </c>
      <c r="J22" s="22" t="str">
        <f>IFERROR(VLOOKUP(B22,'[2]DAC Member List'!$B$1:$C$29,2,FALSE),"Non DAC")</f>
        <v>Non DAC</v>
      </c>
      <c r="K22" s="22" t="str">
        <f>IFERROR(VLOOKUP(B22,'[2]Dev Countries List'!$A$1:$B$146,2,FALSE),"Not Developing")</f>
        <v>Not Developing</v>
      </c>
      <c r="L22" s="22" t="str">
        <f>IFERROR(VLOOKUP(D22,'[2]Fragility List'!$A$1:$C$146,3,FALSE),"Not Fragile")</f>
        <v>Not Fragile</v>
      </c>
      <c r="M22" s="19">
        <f>VLOOKUP(B22,[3]Data!$B$7:$Y$270,23,FALSE)</f>
        <v>1371855</v>
      </c>
    </row>
    <row r="23" spans="1:13" x14ac:dyDescent="0.25">
      <c r="A23" s="20" t="s">
        <v>187</v>
      </c>
      <c r="B23" s="21" t="s">
        <v>300</v>
      </c>
      <c r="C23" s="21" t="s">
        <v>301</v>
      </c>
      <c r="D23" s="21" t="s">
        <v>300</v>
      </c>
      <c r="E23" s="20" t="s">
        <v>187</v>
      </c>
      <c r="F23" s="22" t="str">
        <f>IFERROR(VLOOKUP(D23,'[2]OECD Region by Recipient'!$A$1:$B$225,2,FALSE),"")</f>
        <v>South Central Asia</v>
      </c>
      <c r="G23" s="22" t="str">
        <f>IFERROR(VLOOKUP(B23,'[2]Income Groups'!$A$2:$C$219,3,FALSE),"")</f>
        <v>LMIC</v>
      </c>
      <c r="H23" s="22" t="str">
        <f>IFERROR(VLOOKUP(B23,'[2]LDC List'!$B$1:$C$47,2,FALSE),"Non LDC")</f>
        <v>LDC</v>
      </c>
      <c r="I23" s="22" t="str">
        <f>IFERROR(VLOOKUP(B23,'[2]SIDS List'!$B$1:$C$57,2,FALSE),"Non SIDS")</f>
        <v>Non SIDS</v>
      </c>
      <c r="J23" s="22" t="str">
        <f>IFERROR(VLOOKUP(B23,'[2]DAC Member List'!$B$1:$C$29,2,FALSE),"Non DAC")</f>
        <v>Non DAC</v>
      </c>
      <c r="K23" s="22" t="str">
        <f>IFERROR(VLOOKUP(B23,'[2]Dev Countries List'!$A$1:$B$146,2,FALSE),"Not Developing")</f>
        <v>Developing Country</v>
      </c>
      <c r="L23" s="22" t="str">
        <f>IFERROR(VLOOKUP(D23,'[2]Fragility List'!$A$1:$C$146,3,FALSE),"Not Fragile")</f>
        <v>Fragile</v>
      </c>
      <c r="M23" s="19">
        <f>VLOOKUP(B23,[3]Data!$B$7:$Y$270,23,FALSE)</f>
        <v>161200886</v>
      </c>
    </row>
    <row r="24" spans="1:13" x14ac:dyDescent="0.25">
      <c r="A24" s="20" t="s">
        <v>121</v>
      </c>
      <c r="B24" s="21" t="s">
        <v>302</v>
      </c>
      <c r="C24" s="21" t="s">
        <v>303</v>
      </c>
      <c r="D24" s="21" t="s">
        <v>302</v>
      </c>
      <c r="E24" s="20" t="s">
        <v>121</v>
      </c>
      <c r="F24" s="22" t="str">
        <f>IFERROR(VLOOKUP(D24,'[2]OECD Region by Recipient'!$A$1:$B$225,2,FALSE),"")</f>
        <v>North Central America</v>
      </c>
      <c r="G24" s="22" t="str">
        <f>IFERROR(VLOOKUP(B24,'[2]Income Groups'!$A$2:$C$219,3,FALSE),"")</f>
        <v>HIC</v>
      </c>
      <c r="H24" s="22" t="str">
        <f>IFERROR(VLOOKUP(B24,'[2]LDC List'!$B$1:$C$47,2,FALSE),"Non LDC")</f>
        <v>Non LDC</v>
      </c>
      <c r="I24" s="22" t="str">
        <f>IFERROR(VLOOKUP(B24,'[2]SIDS List'!$B$1:$C$57,2,FALSE),"Non SIDS")</f>
        <v>SIDS</v>
      </c>
      <c r="J24" s="22" t="str">
        <f>IFERROR(VLOOKUP(B24,'[2]DAC Member List'!$B$1:$C$29,2,FALSE),"Non DAC")</f>
        <v>Non DAC</v>
      </c>
      <c r="K24" s="22" t="str">
        <f>IFERROR(VLOOKUP(B24,'[2]Dev Countries List'!$A$1:$B$146,2,FALSE),"Not Developing")</f>
        <v>Not Developing</v>
      </c>
      <c r="L24" s="22" t="str">
        <f>IFERROR(VLOOKUP(D24,'[2]Fragility List'!$A$1:$C$146,3,FALSE),"Not Fragile")</f>
        <v>Not Fragile</v>
      </c>
      <c r="M24" s="19">
        <f>VLOOKUP(B24,[3]Data!$B$7:$Y$270,23,FALSE)</f>
        <v>284217</v>
      </c>
    </row>
    <row r="25" spans="1:13" x14ac:dyDescent="0.25">
      <c r="A25" s="20" t="s">
        <v>37</v>
      </c>
      <c r="B25" s="21" t="s">
        <v>304</v>
      </c>
      <c r="C25" s="21" t="s">
        <v>305</v>
      </c>
      <c r="D25" s="21" t="s">
        <v>304</v>
      </c>
      <c r="E25" s="20" t="s">
        <v>37</v>
      </c>
      <c r="F25" s="22" t="str">
        <f>IFERROR(VLOOKUP(D25,'[2]OECD Region by Recipient'!$A$1:$B$225,2,FALSE),"")</f>
        <v>Europe</v>
      </c>
      <c r="G25" s="22" t="str">
        <f>IFERROR(VLOOKUP(B25,'[2]Income Groups'!$A$2:$C$219,3,FALSE),"")</f>
        <v>UMIC</v>
      </c>
      <c r="H25" s="22" t="str">
        <f>IFERROR(VLOOKUP(B25,'[2]LDC List'!$B$1:$C$47,2,FALSE),"Non LDC")</f>
        <v>Non LDC</v>
      </c>
      <c r="I25" s="22" t="str">
        <f>IFERROR(VLOOKUP(B25,'[2]SIDS List'!$B$1:$C$57,2,FALSE),"Non SIDS")</f>
        <v>Non SIDS</v>
      </c>
      <c r="J25" s="22" t="str">
        <f>IFERROR(VLOOKUP(B25,'[2]DAC Member List'!$B$1:$C$29,2,FALSE),"Non DAC")</f>
        <v>Non DAC</v>
      </c>
      <c r="K25" s="22" t="str">
        <f>IFERROR(VLOOKUP(B25,'[2]Dev Countries List'!$A$1:$B$146,2,FALSE),"Not Developing")</f>
        <v>Developing Country</v>
      </c>
      <c r="L25" s="22" t="str">
        <f>IFERROR(VLOOKUP(D25,'[2]Fragility List'!$A$1:$C$146,3,FALSE),"Not Fragile")</f>
        <v>Not Fragile</v>
      </c>
      <c r="M25" s="19">
        <f>VLOOKUP(B25,[3]Data!$B$7:$Y$270,23,FALSE)</f>
        <v>9489616</v>
      </c>
    </row>
    <row r="26" spans="1:13" x14ac:dyDescent="0.25">
      <c r="A26" s="20" t="s">
        <v>306</v>
      </c>
      <c r="B26" s="21" t="s">
        <v>307</v>
      </c>
      <c r="C26" s="21" t="s">
        <v>308</v>
      </c>
      <c r="D26" s="21" t="s">
        <v>307</v>
      </c>
      <c r="E26" s="20" t="s">
        <v>306</v>
      </c>
      <c r="F26" s="22" t="str">
        <f>IFERROR(VLOOKUP(D26,'[2]OECD Region by Recipient'!$A$1:$B$225,2,FALSE),"")</f>
        <v>Europe</v>
      </c>
      <c r="G26" s="22" t="str">
        <f>IFERROR(VLOOKUP(B26,'[2]Income Groups'!$A$2:$C$219,3,FALSE),"")</f>
        <v>HIC</v>
      </c>
      <c r="H26" s="22" t="str">
        <f>IFERROR(VLOOKUP(B26,'[2]LDC List'!$B$1:$C$47,2,FALSE),"Non LDC")</f>
        <v>Non LDC</v>
      </c>
      <c r="I26" s="22" t="str">
        <f>IFERROR(VLOOKUP(B26,'[2]SIDS List'!$B$1:$C$57,2,FALSE),"Non SIDS")</f>
        <v>Non SIDS</v>
      </c>
      <c r="J26" s="22" t="str">
        <f>IFERROR(VLOOKUP(B26,'[2]DAC Member List'!$B$1:$C$29,2,FALSE),"Non DAC")</f>
        <v>DAC</v>
      </c>
      <c r="K26" s="22" t="str">
        <f>IFERROR(VLOOKUP(B26,'[2]Dev Countries List'!$A$1:$B$146,2,FALSE),"Not Developing")</f>
        <v>Not Developing</v>
      </c>
      <c r="L26" s="22" t="str">
        <f>IFERROR(VLOOKUP(D26,'[2]Fragility List'!$A$1:$C$146,3,FALSE),"Not Fragile")</f>
        <v>Not Fragile</v>
      </c>
      <c r="M26" s="19">
        <f>VLOOKUP(B26,[3]Data!$B$7:$Y$270,23,FALSE)</f>
        <v>11274196</v>
      </c>
    </row>
    <row r="27" spans="1:13" x14ac:dyDescent="0.25">
      <c r="A27" s="20" t="s">
        <v>122</v>
      </c>
      <c r="B27" s="21" t="s">
        <v>309</v>
      </c>
      <c r="C27" s="21" t="s">
        <v>310</v>
      </c>
      <c r="D27" s="21" t="s">
        <v>309</v>
      </c>
      <c r="E27" s="20" t="s">
        <v>122</v>
      </c>
      <c r="F27" s="22" t="str">
        <f>IFERROR(VLOOKUP(D27,'[2]OECD Region by Recipient'!$A$1:$B$225,2,FALSE),"")</f>
        <v>North Central America</v>
      </c>
      <c r="G27" s="22" t="str">
        <f>IFERROR(VLOOKUP(B27,'[2]Income Groups'!$A$2:$C$219,3,FALSE),"")</f>
        <v>UMIC</v>
      </c>
      <c r="H27" s="22" t="str">
        <f>IFERROR(VLOOKUP(B27,'[2]LDC List'!$B$1:$C$47,2,FALSE),"Non LDC")</f>
        <v>Non LDC</v>
      </c>
      <c r="I27" s="22" t="str">
        <f>IFERROR(VLOOKUP(B27,'[2]SIDS List'!$B$1:$C$57,2,FALSE),"Non SIDS")</f>
        <v>SIDS</v>
      </c>
      <c r="J27" s="22" t="str">
        <f>IFERROR(VLOOKUP(B27,'[2]DAC Member List'!$B$1:$C$29,2,FALSE),"Non DAC")</f>
        <v>Non DAC</v>
      </c>
      <c r="K27" s="22" t="str">
        <f>IFERROR(VLOOKUP(B27,'[2]Dev Countries List'!$A$1:$B$146,2,FALSE),"Not Developing")</f>
        <v>Developing Country</v>
      </c>
      <c r="L27" s="22" t="str">
        <f>IFERROR(VLOOKUP(D27,'[2]Fragility List'!$A$1:$C$146,3,FALSE),"Not Fragile")</f>
        <v>Not Fragile</v>
      </c>
      <c r="M27" s="19">
        <f>VLOOKUP(B27,[3]Data!$B$7:$Y$270,23,FALSE)</f>
        <v>359288</v>
      </c>
    </row>
    <row r="28" spans="1:13" x14ac:dyDescent="0.25">
      <c r="A28" s="20" t="s">
        <v>63</v>
      </c>
      <c r="B28" s="21" t="s">
        <v>311</v>
      </c>
      <c r="C28" s="21" t="s">
        <v>312</v>
      </c>
      <c r="D28" s="21" t="s">
        <v>311</v>
      </c>
      <c r="E28" s="20" t="s">
        <v>63</v>
      </c>
      <c r="F28" s="22" t="str">
        <f>IFERROR(VLOOKUP(D28,'[2]OECD Region by Recipient'!$A$1:$B$225,2,FALSE),"")</f>
        <v>South of Sahara</v>
      </c>
      <c r="G28" s="22" t="str">
        <f>IFERROR(VLOOKUP(B28,'[2]Income Groups'!$A$2:$C$219,3,FALSE),"")</f>
        <v>LIC</v>
      </c>
      <c r="H28" s="22" t="str">
        <f>IFERROR(VLOOKUP(B28,'[2]LDC List'!$B$1:$C$47,2,FALSE),"Non LDC")</f>
        <v>LDC</v>
      </c>
      <c r="I28" s="22" t="str">
        <f>IFERROR(VLOOKUP(B28,'[2]SIDS List'!$B$1:$C$57,2,FALSE),"Non SIDS")</f>
        <v>Non SIDS</v>
      </c>
      <c r="J28" s="22" t="str">
        <f>IFERROR(VLOOKUP(B28,'[2]DAC Member List'!$B$1:$C$29,2,FALSE),"Non DAC")</f>
        <v>Non DAC</v>
      </c>
      <c r="K28" s="22" t="str">
        <f>IFERROR(VLOOKUP(B28,'[2]Dev Countries List'!$A$1:$B$146,2,FALSE),"Not Developing")</f>
        <v>Developing Country</v>
      </c>
      <c r="L28" s="22" t="str">
        <f>IFERROR(VLOOKUP(D28,'[2]Fragility List'!$A$1:$C$146,3,FALSE),"Not Fragile")</f>
        <v>Not Fragile</v>
      </c>
      <c r="M28" s="19">
        <f>VLOOKUP(B28,[3]Data!$B$7:$Y$270,23,FALSE)</f>
        <v>10575952</v>
      </c>
    </row>
    <row r="29" spans="1:13" x14ac:dyDescent="0.25">
      <c r="A29" s="20" t="s">
        <v>123</v>
      </c>
      <c r="B29" s="21" t="s">
        <v>313</v>
      </c>
      <c r="C29" s="21" t="s">
        <v>314</v>
      </c>
      <c r="D29" s="21" t="s">
        <v>313</v>
      </c>
      <c r="E29" s="20" t="s">
        <v>123</v>
      </c>
      <c r="F29" s="22" t="str">
        <f>IFERROR(VLOOKUP(D29,'[2]OECD Region by Recipient'!$A$1:$B$225,2,FALSE),"")</f>
        <v>North Central America</v>
      </c>
      <c r="G29" s="22" t="str">
        <f>IFERROR(VLOOKUP(B29,'[2]Income Groups'!$A$2:$C$219,3,FALSE),"")</f>
        <v>HIC</v>
      </c>
      <c r="H29" s="22" t="str">
        <f>IFERROR(VLOOKUP(B29,'[2]LDC List'!$B$1:$C$47,2,FALSE),"Non LDC")</f>
        <v>Non LDC</v>
      </c>
      <c r="I29" s="22" t="str">
        <f>IFERROR(VLOOKUP(B29,'[2]SIDS List'!$B$1:$C$57,2,FALSE),"Non SIDS")</f>
        <v>SIDS</v>
      </c>
      <c r="J29" s="22" t="str">
        <f>IFERROR(VLOOKUP(B29,'[2]DAC Member List'!$B$1:$C$29,2,FALSE),"Non DAC")</f>
        <v>Non DAC</v>
      </c>
      <c r="K29" s="22" t="str">
        <f>IFERROR(VLOOKUP(B29,'[2]Dev Countries List'!$A$1:$B$146,2,FALSE),"Not Developing")</f>
        <v>Not Developing</v>
      </c>
      <c r="L29" s="22" t="str">
        <f>IFERROR(VLOOKUP(D29,'[2]Fragility List'!$A$1:$C$146,3,FALSE),"Not Fragile")</f>
        <v>Not Fragile</v>
      </c>
      <c r="M29" s="19">
        <f>VLOOKUP(B29,[3]Data!$B$7:$Y$270,23,FALSE)</f>
        <v>65235</v>
      </c>
    </row>
    <row r="30" spans="1:13" x14ac:dyDescent="0.25">
      <c r="A30" s="20" t="s">
        <v>188</v>
      </c>
      <c r="B30" s="21" t="s">
        <v>315</v>
      </c>
      <c r="C30" s="21" t="s">
        <v>316</v>
      </c>
      <c r="D30" s="21" t="s">
        <v>315</v>
      </c>
      <c r="E30" s="20" t="s">
        <v>188</v>
      </c>
      <c r="F30" s="22" t="str">
        <f>IFERROR(VLOOKUP(D30,'[2]OECD Region by Recipient'!$A$1:$B$225,2,FALSE),"")</f>
        <v>South Central Asia</v>
      </c>
      <c r="G30" s="22" t="str">
        <f>IFERROR(VLOOKUP(B30,'[2]Income Groups'!$A$2:$C$219,3,FALSE),"")</f>
        <v>LMIC</v>
      </c>
      <c r="H30" s="22" t="str">
        <f>IFERROR(VLOOKUP(B30,'[2]LDC List'!$B$1:$C$47,2,FALSE),"Non LDC")</f>
        <v>LDC</v>
      </c>
      <c r="I30" s="22" t="str">
        <f>IFERROR(VLOOKUP(B30,'[2]SIDS List'!$B$1:$C$57,2,FALSE),"Non SIDS")</f>
        <v>Non SIDS</v>
      </c>
      <c r="J30" s="22" t="str">
        <f>IFERROR(VLOOKUP(B30,'[2]DAC Member List'!$B$1:$C$29,2,FALSE),"Non DAC")</f>
        <v>Non DAC</v>
      </c>
      <c r="K30" s="22" t="str">
        <f>IFERROR(VLOOKUP(B30,'[2]Dev Countries List'!$A$1:$B$146,2,FALSE),"Not Developing")</f>
        <v>Developing Country</v>
      </c>
      <c r="L30" s="22" t="str">
        <f>IFERROR(VLOOKUP(D30,'[2]Fragility List'!$A$1:$C$146,3,FALSE),"Not Fragile")</f>
        <v>Not Fragile</v>
      </c>
      <c r="M30" s="19">
        <f>VLOOKUP(B30,[3]Data!$B$7:$Y$270,23,FALSE)</f>
        <v>787386</v>
      </c>
    </row>
    <row r="31" spans="1:13" x14ac:dyDescent="0.25">
      <c r="A31" s="25" t="s">
        <v>150</v>
      </c>
      <c r="B31" s="26" t="s">
        <v>317</v>
      </c>
      <c r="C31" s="26" t="s">
        <v>318</v>
      </c>
      <c r="D31" s="26" t="s">
        <v>317</v>
      </c>
      <c r="E31" s="25" t="s">
        <v>150</v>
      </c>
      <c r="F31" s="22" t="str">
        <f>IFERROR(VLOOKUP(D31,'[2]OECD Region by Recipient'!$A$1:$B$225,2,FALSE),"")</f>
        <v>South America</v>
      </c>
      <c r="G31" s="22" t="str">
        <f>IFERROR(VLOOKUP(B31,'[2]Income Groups'!$A$2:$C$219,3,FALSE),"")</f>
        <v>LMIC</v>
      </c>
      <c r="H31" s="22" t="str">
        <f>IFERROR(VLOOKUP(B31,'[2]LDC List'!$B$1:$C$47,2,FALSE),"Non LDC")</f>
        <v>Non LDC</v>
      </c>
      <c r="I31" s="22" t="str">
        <f>IFERROR(VLOOKUP(B31,'[2]SIDS List'!$B$1:$C$57,2,FALSE),"Non SIDS")</f>
        <v>Non SIDS</v>
      </c>
      <c r="J31" s="22" t="str">
        <f>IFERROR(VLOOKUP(B31,'[2]DAC Member List'!$B$1:$C$29,2,FALSE),"Non DAC")</f>
        <v>Non DAC</v>
      </c>
      <c r="K31" s="22" t="str">
        <f>IFERROR(VLOOKUP(B31,'[2]Dev Countries List'!$A$1:$B$146,2,FALSE),"Not Developing")</f>
        <v>Developing Country</v>
      </c>
      <c r="L31" s="22" t="str">
        <f>IFERROR(VLOOKUP(D31,'[2]Fragility List'!$A$1:$C$146,3,FALSE),"Not Fragile")</f>
        <v>Not Fragile</v>
      </c>
      <c r="M31" s="19">
        <f>VLOOKUP(B31,[3]Data!$B$7:$Y$270,23,FALSE)</f>
        <v>10724705</v>
      </c>
    </row>
    <row r="32" spans="1:13" x14ac:dyDescent="0.25">
      <c r="A32" s="25" t="s">
        <v>319</v>
      </c>
      <c r="B32" s="26" t="s">
        <v>317</v>
      </c>
      <c r="C32" s="26" t="s">
        <v>318</v>
      </c>
      <c r="D32" s="26" t="s">
        <v>317</v>
      </c>
      <c r="E32" s="25" t="s">
        <v>319</v>
      </c>
      <c r="F32" s="22" t="str">
        <f>IFERROR(VLOOKUP(D32,'[2]OECD Region by Recipient'!$A$1:$B$225,2,FALSE),"")</f>
        <v>South America</v>
      </c>
      <c r="G32" s="22" t="str">
        <f>IFERROR(VLOOKUP(B32,'[2]Income Groups'!$A$2:$C$219,3,FALSE),"")</f>
        <v>LMIC</v>
      </c>
      <c r="H32" s="22" t="str">
        <f>IFERROR(VLOOKUP(B32,'[2]LDC List'!$B$1:$C$47,2,FALSE),"Non LDC")</f>
        <v>Non LDC</v>
      </c>
      <c r="I32" s="22" t="str">
        <f>IFERROR(VLOOKUP(B32,'[2]SIDS List'!$B$1:$C$57,2,FALSE),"Non SIDS")</f>
        <v>Non SIDS</v>
      </c>
      <c r="J32" s="22" t="str">
        <f>IFERROR(VLOOKUP(B32,'[2]DAC Member List'!$B$1:$C$29,2,FALSE),"Non DAC")</f>
        <v>Non DAC</v>
      </c>
      <c r="K32" s="22" t="str">
        <f>IFERROR(VLOOKUP(B32,'[2]Dev Countries List'!$A$1:$B$146,2,FALSE),"Not Developing")</f>
        <v>Developing Country</v>
      </c>
      <c r="L32" s="22" t="str">
        <f>IFERROR(VLOOKUP(D32,'[2]Fragility List'!$A$1:$C$146,3,FALSE),"Not Fragile")</f>
        <v>Not Fragile</v>
      </c>
      <c r="M32" s="19">
        <f>VLOOKUP(B32,[3]Data!$B$7:$Y$270,23,FALSE)</f>
        <v>10724705</v>
      </c>
    </row>
    <row r="33" spans="1:13" x14ac:dyDescent="0.25">
      <c r="A33" s="19" t="s">
        <v>320</v>
      </c>
      <c r="B33" s="27" t="s">
        <v>321</v>
      </c>
      <c r="C33" s="27" t="s">
        <v>322</v>
      </c>
      <c r="D33" s="27" t="s">
        <v>321</v>
      </c>
      <c r="E33" s="19" t="s">
        <v>320</v>
      </c>
      <c r="F33" s="22" t="str">
        <f>IFERROR(VLOOKUP(D33,'[2]OECD Region by Recipient'!$A$1:$B$225,2,FALSE),"")</f>
        <v>North Central America</v>
      </c>
      <c r="G33" s="22" t="str">
        <f>IFERROR(VLOOKUP(B33,'[2]Income Groups'!$A$2:$C$219,3,FALSE),"")</f>
        <v/>
      </c>
      <c r="H33" s="22" t="str">
        <f>IFERROR(VLOOKUP(B33,'[2]LDC List'!$B$1:$C$47,2,FALSE),"Non LDC")</f>
        <v>Non LDC</v>
      </c>
      <c r="I33" s="22" t="str">
        <f>IFERROR(VLOOKUP(B33,'[2]SIDS List'!$B$1:$C$57,2,FALSE),"Non SIDS")</f>
        <v>Non SIDS</v>
      </c>
      <c r="J33" s="22" t="str">
        <f>IFERROR(VLOOKUP(B33,'[2]DAC Member List'!$B$1:$C$29,2,FALSE),"Non DAC")</f>
        <v>Non DAC</v>
      </c>
      <c r="K33" s="22" t="str">
        <f>IFERROR(VLOOKUP(B33,'[2]Dev Countries List'!$A$1:$B$146,2,FALSE),"Not Developing")</f>
        <v>Not Developing</v>
      </c>
      <c r="L33" s="22" t="str">
        <f>IFERROR(VLOOKUP(D33,'[2]Fragility List'!$A$1:$C$146,3,FALSE),"Not Fragile")</f>
        <v>Not Fragile</v>
      </c>
      <c r="M33" s="19" t="e">
        <f>VLOOKUP(B33,[3]Data!$B$7:$Y$270,23,FALSE)</f>
        <v>#N/A</v>
      </c>
    </row>
    <row r="34" spans="1:13" x14ac:dyDescent="0.25">
      <c r="A34" s="25" t="s">
        <v>38</v>
      </c>
      <c r="B34" s="26" t="s">
        <v>323</v>
      </c>
      <c r="C34" s="26" t="s">
        <v>324</v>
      </c>
      <c r="D34" s="26" t="s">
        <v>323</v>
      </c>
      <c r="E34" s="25" t="s">
        <v>38</v>
      </c>
      <c r="F34" s="22" t="str">
        <f>IFERROR(VLOOKUP(D34,'[2]OECD Region by Recipient'!$A$1:$B$225,2,FALSE),"")</f>
        <v>Europe</v>
      </c>
      <c r="G34" s="22" t="str">
        <f>IFERROR(VLOOKUP(B34,'[2]Income Groups'!$A$2:$C$219,3,FALSE),"")</f>
        <v>UMIC</v>
      </c>
      <c r="H34" s="22" t="str">
        <f>IFERROR(VLOOKUP(B34,'[2]LDC List'!$B$1:$C$47,2,FALSE),"Non LDC")</f>
        <v>Non LDC</v>
      </c>
      <c r="I34" s="22" t="str">
        <f>IFERROR(VLOOKUP(B34,'[2]SIDS List'!$B$1:$C$57,2,FALSE),"Non SIDS")</f>
        <v>Non SIDS</v>
      </c>
      <c r="J34" s="22" t="str">
        <f>IFERROR(VLOOKUP(B34,'[2]DAC Member List'!$B$1:$C$29,2,FALSE),"Non DAC")</f>
        <v>Non DAC</v>
      </c>
      <c r="K34" s="22" t="str">
        <f>IFERROR(VLOOKUP(B34,'[2]Dev Countries List'!$A$1:$B$146,2,FALSE),"Not Developing")</f>
        <v>Developing Country</v>
      </c>
      <c r="L34" s="22" t="str">
        <f>IFERROR(VLOOKUP(D34,'[2]Fragility List'!$A$1:$C$146,3,FALSE),"Not Fragile")</f>
        <v>Not Fragile</v>
      </c>
      <c r="M34" s="19">
        <f>VLOOKUP(B34,[3]Data!$B$7:$Y$270,23,FALSE)</f>
        <v>3535961</v>
      </c>
    </row>
    <row r="35" spans="1:13" x14ac:dyDescent="0.25">
      <c r="A35" s="25" t="s">
        <v>325</v>
      </c>
      <c r="B35" s="26" t="s">
        <v>323</v>
      </c>
      <c r="C35" s="26" t="s">
        <v>324</v>
      </c>
      <c r="D35" s="26" t="s">
        <v>323</v>
      </c>
      <c r="E35" s="25" t="s">
        <v>325</v>
      </c>
      <c r="F35" s="22" t="str">
        <f>IFERROR(VLOOKUP(D35,'[2]OECD Region by Recipient'!$A$1:$B$225,2,FALSE),"")</f>
        <v>Europe</v>
      </c>
      <c r="G35" s="22" t="str">
        <f>IFERROR(VLOOKUP(B35,'[2]Income Groups'!$A$2:$C$219,3,FALSE),"")</f>
        <v>UMIC</v>
      </c>
      <c r="H35" s="22" t="str">
        <f>IFERROR(VLOOKUP(B35,'[2]LDC List'!$B$1:$C$47,2,FALSE),"Non LDC")</f>
        <v>Non LDC</v>
      </c>
      <c r="I35" s="22" t="str">
        <f>IFERROR(VLOOKUP(B35,'[2]SIDS List'!$B$1:$C$57,2,FALSE),"Non SIDS")</f>
        <v>Non SIDS</v>
      </c>
      <c r="J35" s="22" t="str">
        <f>IFERROR(VLOOKUP(B35,'[2]DAC Member List'!$B$1:$C$29,2,FALSE),"Non DAC")</f>
        <v>Non DAC</v>
      </c>
      <c r="K35" s="22" t="str">
        <f>IFERROR(VLOOKUP(B35,'[2]Dev Countries List'!$A$1:$B$146,2,FALSE),"Not Developing")</f>
        <v>Developing Country</v>
      </c>
      <c r="L35" s="22" t="str">
        <f>IFERROR(VLOOKUP(D35,'[2]Fragility List'!$A$1:$C$146,3,FALSE),"Not Fragile")</f>
        <v>Not Fragile</v>
      </c>
      <c r="M35" s="19">
        <f>VLOOKUP(B35,[3]Data!$B$7:$Y$270,23,FALSE)</f>
        <v>3535961</v>
      </c>
    </row>
    <row r="36" spans="1:13" x14ac:dyDescent="0.25">
      <c r="A36" s="20" t="s">
        <v>64</v>
      </c>
      <c r="B36" s="21" t="s">
        <v>326</v>
      </c>
      <c r="C36" s="21" t="s">
        <v>327</v>
      </c>
      <c r="D36" s="21" t="s">
        <v>326</v>
      </c>
      <c r="E36" s="20" t="s">
        <v>64</v>
      </c>
      <c r="F36" s="22" t="str">
        <f>IFERROR(VLOOKUP(D36,'[2]OECD Region by Recipient'!$A$1:$B$225,2,FALSE),"")</f>
        <v>South of Sahara</v>
      </c>
      <c r="G36" s="22" t="str">
        <f>IFERROR(VLOOKUP(B36,'[2]Income Groups'!$A$2:$C$219,3,FALSE),"")</f>
        <v>UMIC</v>
      </c>
      <c r="H36" s="22" t="str">
        <f>IFERROR(VLOOKUP(B36,'[2]LDC List'!$B$1:$C$47,2,FALSE),"Non LDC")</f>
        <v>Non LDC</v>
      </c>
      <c r="I36" s="22" t="str">
        <f>IFERROR(VLOOKUP(B36,'[2]SIDS List'!$B$1:$C$57,2,FALSE),"Non SIDS")</f>
        <v>Non SIDS</v>
      </c>
      <c r="J36" s="22" t="str">
        <f>IFERROR(VLOOKUP(B36,'[2]DAC Member List'!$B$1:$C$29,2,FALSE),"Non DAC")</f>
        <v>Non DAC</v>
      </c>
      <c r="K36" s="22" t="str">
        <f>IFERROR(VLOOKUP(B36,'[2]Dev Countries List'!$A$1:$B$146,2,FALSE),"Not Developing")</f>
        <v>Developing Country</v>
      </c>
      <c r="L36" s="22" t="str">
        <f>IFERROR(VLOOKUP(D36,'[2]Fragility List'!$A$1:$C$146,3,FALSE),"Not Fragile")</f>
        <v>Not Fragile</v>
      </c>
      <c r="M36" s="19">
        <f>VLOOKUP(B36,[3]Data!$B$7:$Y$270,23,FALSE)</f>
        <v>2209197</v>
      </c>
    </row>
    <row r="37" spans="1:13" x14ac:dyDescent="0.25">
      <c r="A37" s="23" t="s">
        <v>328</v>
      </c>
      <c r="B37" s="21" t="s">
        <v>329</v>
      </c>
      <c r="C37" s="21" t="s">
        <v>330</v>
      </c>
      <c r="D37" s="21" t="s">
        <v>329</v>
      </c>
      <c r="E37" s="23" t="s">
        <v>328</v>
      </c>
      <c r="F37" s="22" t="str">
        <f>IFERROR(VLOOKUP(D37,'[2]OECD Region by Recipient'!$A$1:$B$225,2,FALSE),"")</f>
        <v/>
      </c>
      <c r="G37" s="22" t="str">
        <f>IFERROR(VLOOKUP(B37,'[2]Income Groups'!$A$2:$C$219,3,FALSE),"")</f>
        <v/>
      </c>
      <c r="H37" s="22" t="str">
        <f>IFERROR(VLOOKUP(B37,'[2]LDC List'!$B$1:$C$47,2,FALSE),"Non LDC")</f>
        <v>Non LDC</v>
      </c>
      <c r="I37" s="22" t="str">
        <f>IFERROR(VLOOKUP(B37,'[2]SIDS List'!$B$1:$C$57,2,FALSE),"Non SIDS")</f>
        <v>Non SIDS</v>
      </c>
      <c r="J37" s="22" t="str">
        <f>IFERROR(VLOOKUP(B37,'[2]DAC Member List'!$B$1:$C$29,2,FALSE),"Non DAC")</f>
        <v>Non DAC</v>
      </c>
      <c r="K37" s="22" t="str">
        <f>IFERROR(VLOOKUP(B37,'[2]Dev Countries List'!$A$1:$B$146,2,FALSE),"Not Developing")</f>
        <v>Not Developing</v>
      </c>
      <c r="L37" s="22" t="str">
        <f>IFERROR(VLOOKUP(D37,'[2]Fragility List'!$A$1:$C$146,3,FALSE),"Not Fragile")</f>
        <v>Not Fragile</v>
      </c>
      <c r="M37" s="19" t="e">
        <f>VLOOKUP(B37,[3]Data!$B$7:$Y$270,23,FALSE)</f>
        <v>#N/A</v>
      </c>
    </row>
    <row r="38" spans="1:13" x14ac:dyDescent="0.25">
      <c r="A38" s="20" t="s">
        <v>151</v>
      </c>
      <c r="B38" s="21" t="s">
        <v>331</v>
      </c>
      <c r="C38" s="21" t="s">
        <v>332</v>
      </c>
      <c r="D38" s="21" t="s">
        <v>331</v>
      </c>
      <c r="E38" s="20" t="s">
        <v>151</v>
      </c>
      <c r="F38" s="22" t="str">
        <f>IFERROR(VLOOKUP(D38,'[2]OECD Region by Recipient'!$A$1:$B$225,2,FALSE),"")</f>
        <v>South America</v>
      </c>
      <c r="G38" s="22" t="str">
        <f>IFERROR(VLOOKUP(B38,'[2]Income Groups'!$A$2:$C$219,3,FALSE),"")</f>
        <v>UMIC</v>
      </c>
      <c r="H38" s="22" t="str">
        <f>IFERROR(VLOOKUP(B38,'[2]LDC List'!$B$1:$C$47,2,FALSE),"Non LDC")</f>
        <v>Non LDC</v>
      </c>
      <c r="I38" s="22" t="str">
        <f>IFERROR(VLOOKUP(B38,'[2]SIDS List'!$B$1:$C$57,2,FALSE),"Non SIDS")</f>
        <v>Non SIDS</v>
      </c>
      <c r="J38" s="22" t="str">
        <f>IFERROR(VLOOKUP(B38,'[2]DAC Member List'!$B$1:$C$29,2,FALSE),"Non DAC")</f>
        <v>Non DAC</v>
      </c>
      <c r="K38" s="22" t="str">
        <f>IFERROR(VLOOKUP(B38,'[2]Dev Countries List'!$A$1:$B$146,2,FALSE),"Not Developing")</f>
        <v>Developing Country</v>
      </c>
      <c r="L38" s="22" t="str">
        <f>IFERROR(VLOOKUP(D38,'[2]Fragility List'!$A$1:$C$146,3,FALSE),"Not Fragile")</f>
        <v>Not Fragile</v>
      </c>
      <c r="M38" s="19">
        <f>VLOOKUP(B38,[3]Data!$B$7:$Y$270,23,FALSE)</f>
        <v>205962108</v>
      </c>
    </row>
    <row r="39" spans="1:13" x14ac:dyDescent="0.25">
      <c r="A39" s="20" t="s">
        <v>124</v>
      </c>
      <c r="B39" s="21" t="s">
        <v>333</v>
      </c>
      <c r="C39" s="21" t="s">
        <v>334</v>
      </c>
      <c r="D39" s="21" t="s">
        <v>333</v>
      </c>
      <c r="E39" s="20" t="s">
        <v>124</v>
      </c>
      <c r="F39" s="22" t="str">
        <f>IFERROR(VLOOKUP(D39,'[2]OECD Region by Recipient'!$A$1:$B$225,2,FALSE),"")</f>
        <v>North Central America</v>
      </c>
      <c r="G39" s="22" t="str">
        <f>IFERROR(VLOOKUP(B39,'[2]Income Groups'!$A$2:$C$219,3,FALSE),"")</f>
        <v>HIC</v>
      </c>
      <c r="H39" s="22" t="str">
        <f>IFERROR(VLOOKUP(B39,'[2]LDC List'!$B$1:$C$47,2,FALSE),"Non LDC")</f>
        <v>Non LDC</v>
      </c>
      <c r="I39" s="22" t="str">
        <f>IFERROR(VLOOKUP(B39,'[2]SIDS List'!$B$1:$C$57,2,FALSE),"Non SIDS")</f>
        <v>SIDS</v>
      </c>
      <c r="J39" s="22" t="str">
        <f>IFERROR(VLOOKUP(B39,'[2]DAC Member List'!$B$1:$C$29,2,FALSE),"Non DAC")</f>
        <v>Non DAC</v>
      </c>
      <c r="K39" s="22" t="str">
        <f>IFERROR(VLOOKUP(B39,'[2]Dev Countries List'!$A$1:$B$146,2,FALSE),"Not Developing")</f>
        <v>Not Developing</v>
      </c>
      <c r="L39" s="22" t="str">
        <f>IFERROR(VLOOKUP(D39,'[2]Fragility List'!$A$1:$C$146,3,FALSE),"Not Fragile")</f>
        <v>Not Fragile</v>
      </c>
      <c r="M39" s="19">
        <f>VLOOKUP(B39,[3]Data!$B$7:$Y$270,23,FALSE)</f>
        <v>30113</v>
      </c>
    </row>
    <row r="40" spans="1:13" x14ac:dyDescent="0.25">
      <c r="A40" s="23" t="s">
        <v>335</v>
      </c>
      <c r="B40" s="21" t="s">
        <v>336</v>
      </c>
      <c r="C40" s="21" t="s">
        <v>337</v>
      </c>
      <c r="D40" s="21" t="s">
        <v>336</v>
      </c>
      <c r="E40" s="23" t="s">
        <v>335</v>
      </c>
      <c r="F40" s="22" t="str">
        <f>IFERROR(VLOOKUP(D40,'[2]OECD Region by Recipient'!$A$1:$B$225,2,FALSE),"")</f>
        <v/>
      </c>
      <c r="G40" s="22" t="str">
        <f>IFERROR(VLOOKUP(B40,'[2]Income Groups'!$A$2:$C$219,3,FALSE),"")</f>
        <v/>
      </c>
      <c r="H40" s="22" t="str">
        <f>IFERROR(VLOOKUP(B40,'[2]LDC List'!$B$1:$C$47,2,FALSE),"Non LDC")</f>
        <v>Non LDC</v>
      </c>
      <c r="I40" s="22" t="str">
        <f>IFERROR(VLOOKUP(B40,'[2]SIDS List'!$B$1:$C$57,2,FALSE),"Non SIDS")</f>
        <v>Non SIDS</v>
      </c>
      <c r="J40" s="22" t="str">
        <f>IFERROR(VLOOKUP(B40,'[2]DAC Member List'!$B$1:$C$29,2,FALSE),"Non DAC")</f>
        <v>Non DAC</v>
      </c>
      <c r="K40" s="22" t="str">
        <f>IFERROR(VLOOKUP(B40,'[2]Dev Countries List'!$A$1:$B$146,2,FALSE),"Not Developing")</f>
        <v>Not Developing</v>
      </c>
      <c r="L40" s="22" t="str">
        <f>IFERROR(VLOOKUP(D40,'[2]Fragility List'!$A$1:$C$146,3,FALSE),"Not Fragile")</f>
        <v>Not Fragile</v>
      </c>
      <c r="M40" s="19" t="e">
        <f>VLOOKUP(B40,[3]Data!$B$7:$Y$270,23,FALSE)</f>
        <v>#N/A</v>
      </c>
    </row>
    <row r="41" spans="1:13" x14ac:dyDescent="0.25">
      <c r="A41" s="25" t="s">
        <v>165</v>
      </c>
      <c r="B41" s="26" t="s">
        <v>338</v>
      </c>
      <c r="C41" s="26" t="s">
        <v>339</v>
      </c>
      <c r="D41" s="26" t="s">
        <v>338</v>
      </c>
      <c r="E41" s="25" t="s">
        <v>165</v>
      </c>
      <c r="F41" s="22" t="str">
        <f>IFERROR(VLOOKUP(D41,'[2]OECD Region by Recipient'!$A$1:$B$225,2,FALSE),"")</f>
        <v>East Asia</v>
      </c>
      <c r="G41" s="22" t="str">
        <f>IFERROR(VLOOKUP(B41,'[2]Income Groups'!$A$2:$C$219,3,FALSE),"")</f>
        <v>HIC</v>
      </c>
      <c r="H41" s="22" t="str">
        <f>IFERROR(VLOOKUP(B41,'[2]LDC List'!$B$1:$C$47,2,FALSE),"Non LDC")</f>
        <v>Non LDC</v>
      </c>
      <c r="I41" s="22" t="str">
        <f>IFERROR(VLOOKUP(B41,'[2]SIDS List'!$B$1:$C$57,2,FALSE),"Non SIDS")</f>
        <v>Non SIDS</v>
      </c>
      <c r="J41" s="22" t="str">
        <f>IFERROR(VLOOKUP(B41,'[2]DAC Member List'!$B$1:$C$29,2,FALSE),"Non DAC")</f>
        <v>Non DAC</v>
      </c>
      <c r="K41" s="22" t="str">
        <f>IFERROR(VLOOKUP(B41,'[2]Dev Countries List'!$A$1:$B$146,2,FALSE),"Not Developing")</f>
        <v>Not Developing</v>
      </c>
      <c r="L41" s="22" t="str">
        <f>IFERROR(VLOOKUP(D41,'[2]Fragility List'!$A$1:$C$146,3,FALSE),"Not Fragile")</f>
        <v>Not Fragile</v>
      </c>
      <c r="M41" s="19">
        <f>VLOOKUP(B41,[3]Data!$B$7:$Y$270,23,FALSE)</f>
        <v>417542</v>
      </c>
    </row>
    <row r="42" spans="1:13" x14ac:dyDescent="0.25">
      <c r="A42" s="25" t="s">
        <v>340</v>
      </c>
      <c r="B42" s="26" t="s">
        <v>338</v>
      </c>
      <c r="C42" s="26" t="s">
        <v>339</v>
      </c>
      <c r="D42" s="26" t="s">
        <v>338</v>
      </c>
      <c r="E42" s="25" t="s">
        <v>340</v>
      </c>
      <c r="F42" s="22" t="str">
        <f>IFERROR(VLOOKUP(D42,'[2]OECD Region by Recipient'!$A$1:$B$225,2,FALSE),"")</f>
        <v>East Asia</v>
      </c>
      <c r="G42" s="22" t="str">
        <f>IFERROR(VLOOKUP(B42,'[2]Income Groups'!$A$2:$C$219,3,FALSE),"")</f>
        <v>HIC</v>
      </c>
      <c r="H42" s="22" t="str">
        <f>IFERROR(VLOOKUP(B42,'[2]LDC List'!$B$1:$C$47,2,FALSE),"Non LDC")</f>
        <v>Non LDC</v>
      </c>
      <c r="I42" s="22" t="str">
        <f>IFERROR(VLOOKUP(B42,'[2]SIDS List'!$B$1:$C$57,2,FALSE),"Non SIDS")</f>
        <v>Non SIDS</v>
      </c>
      <c r="J42" s="22" t="str">
        <f>IFERROR(VLOOKUP(B42,'[2]DAC Member List'!$B$1:$C$29,2,FALSE),"Non DAC")</f>
        <v>Non DAC</v>
      </c>
      <c r="K42" s="22" t="str">
        <f>IFERROR(VLOOKUP(B42,'[2]Dev Countries List'!$A$1:$B$146,2,FALSE),"Not Developing")</f>
        <v>Not Developing</v>
      </c>
      <c r="L42" s="22" t="str">
        <f>IFERROR(VLOOKUP(D42,'[2]Fragility List'!$A$1:$C$146,3,FALSE),"Not Fragile")</f>
        <v>Not Fragile</v>
      </c>
      <c r="M42" s="19">
        <f>VLOOKUP(B42,[3]Data!$B$7:$Y$270,23,FALSE)</f>
        <v>417542</v>
      </c>
    </row>
    <row r="43" spans="1:13" x14ac:dyDescent="0.25">
      <c r="A43" s="20" t="s">
        <v>341</v>
      </c>
      <c r="B43" s="21" t="s">
        <v>342</v>
      </c>
      <c r="C43" s="21" t="s">
        <v>343</v>
      </c>
      <c r="D43" s="21" t="s">
        <v>342</v>
      </c>
      <c r="E43" s="20" t="s">
        <v>341</v>
      </c>
      <c r="F43" s="22" t="str">
        <f>IFERROR(VLOOKUP(D43,'[2]OECD Region by Recipient'!$A$1:$B$225,2,FALSE),"")</f>
        <v>Europe</v>
      </c>
      <c r="G43" s="22" t="str">
        <f>IFERROR(VLOOKUP(B43,'[2]Income Groups'!$A$2:$C$219,3,FALSE),"")</f>
        <v>UMIC</v>
      </c>
      <c r="H43" s="22" t="str">
        <f>IFERROR(VLOOKUP(B43,'[2]LDC List'!$B$1:$C$47,2,FALSE),"Non LDC")</f>
        <v>Non LDC</v>
      </c>
      <c r="I43" s="22" t="str">
        <f>IFERROR(VLOOKUP(B43,'[2]SIDS List'!$B$1:$C$57,2,FALSE),"Non SIDS")</f>
        <v>Non SIDS</v>
      </c>
      <c r="J43" s="22" t="str">
        <f>IFERROR(VLOOKUP(B43,'[2]DAC Member List'!$B$1:$C$29,2,FALSE),"Non DAC")</f>
        <v>Non DAC</v>
      </c>
      <c r="K43" s="22" t="str">
        <f>IFERROR(VLOOKUP(B43,'[2]Dev Countries List'!$A$1:$B$146,2,FALSE),"Not Developing")</f>
        <v>Not Developing</v>
      </c>
      <c r="L43" s="22" t="str">
        <f>IFERROR(VLOOKUP(D43,'[2]Fragility List'!$A$1:$C$146,3,FALSE),"Not Fragile")</f>
        <v>Not Fragile</v>
      </c>
      <c r="M43" s="19">
        <f>VLOOKUP(B43,[3]Data!$B$7:$Y$270,23,FALSE)</f>
        <v>7177991</v>
      </c>
    </row>
    <row r="44" spans="1:13" x14ac:dyDescent="0.25">
      <c r="A44" s="20" t="s">
        <v>65</v>
      </c>
      <c r="B44" s="21" t="s">
        <v>344</v>
      </c>
      <c r="C44" s="21" t="s">
        <v>345</v>
      </c>
      <c r="D44" s="21" t="s">
        <v>344</v>
      </c>
      <c r="E44" s="20" t="s">
        <v>65</v>
      </c>
      <c r="F44" s="22" t="str">
        <f>IFERROR(VLOOKUP(D44,'[2]OECD Region by Recipient'!$A$1:$B$225,2,FALSE),"")</f>
        <v>South of Sahara</v>
      </c>
      <c r="G44" s="22" t="str">
        <f>IFERROR(VLOOKUP(B44,'[2]Income Groups'!$A$2:$C$219,3,FALSE),"")</f>
        <v>LIC</v>
      </c>
      <c r="H44" s="22" t="str">
        <f>IFERROR(VLOOKUP(B44,'[2]LDC List'!$B$1:$C$47,2,FALSE),"Non LDC")</f>
        <v>LDC</v>
      </c>
      <c r="I44" s="22" t="str">
        <f>IFERROR(VLOOKUP(B44,'[2]SIDS List'!$B$1:$C$57,2,FALSE),"Non SIDS")</f>
        <v>Non SIDS</v>
      </c>
      <c r="J44" s="22" t="str">
        <f>IFERROR(VLOOKUP(B44,'[2]DAC Member List'!$B$1:$C$29,2,FALSE),"Non DAC")</f>
        <v>Non DAC</v>
      </c>
      <c r="K44" s="22" t="str">
        <f>IFERROR(VLOOKUP(B44,'[2]Dev Countries List'!$A$1:$B$146,2,FALSE),"Not Developing")</f>
        <v>Developing Country</v>
      </c>
      <c r="L44" s="22" t="str">
        <f>IFERROR(VLOOKUP(D44,'[2]Fragility List'!$A$1:$C$146,3,FALSE),"Not Fragile")</f>
        <v>Fragile</v>
      </c>
      <c r="M44" s="19">
        <f>VLOOKUP(B44,[3]Data!$B$7:$Y$270,23,FALSE)</f>
        <v>18110624</v>
      </c>
    </row>
    <row r="45" spans="1:13" x14ac:dyDescent="0.25">
      <c r="A45" s="20" t="s">
        <v>66</v>
      </c>
      <c r="B45" s="21" t="s">
        <v>346</v>
      </c>
      <c r="C45" s="21" t="s">
        <v>347</v>
      </c>
      <c r="D45" s="21" t="s">
        <v>346</v>
      </c>
      <c r="E45" s="20" t="s">
        <v>66</v>
      </c>
      <c r="F45" s="22" t="str">
        <f>IFERROR(VLOOKUP(D45,'[2]OECD Region by Recipient'!$A$1:$B$225,2,FALSE),"")</f>
        <v>South of Sahara</v>
      </c>
      <c r="G45" s="22" t="str">
        <f>IFERROR(VLOOKUP(B45,'[2]Income Groups'!$A$2:$C$219,3,FALSE),"")</f>
        <v>LIC</v>
      </c>
      <c r="H45" s="22" t="str">
        <f>IFERROR(VLOOKUP(B45,'[2]LDC List'!$B$1:$C$47,2,FALSE),"Non LDC")</f>
        <v>LDC</v>
      </c>
      <c r="I45" s="22" t="str">
        <f>IFERROR(VLOOKUP(B45,'[2]SIDS List'!$B$1:$C$57,2,FALSE),"Non SIDS")</f>
        <v>Non SIDS</v>
      </c>
      <c r="J45" s="22" t="str">
        <f>IFERROR(VLOOKUP(B45,'[2]DAC Member List'!$B$1:$C$29,2,FALSE),"Non DAC")</f>
        <v>Non DAC</v>
      </c>
      <c r="K45" s="22" t="str">
        <f>IFERROR(VLOOKUP(B45,'[2]Dev Countries List'!$A$1:$B$146,2,FALSE),"Not Developing")</f>
        <v>Developing Country</v>
      </c>
      <c r="L45" s="22" t="str">
        <f>IFERROR(VLOOKUP(D45,'[2]Fragility List'!$A$1:$C$146,3,FALSE),"Not Fragile")</f>
        <v>Extremely fragile</v>
      </c>
      <c r="M45" s="19">
        <f>VLOOKUP(B45,[3]Data!$B$7:$Y$270,23,FALSE)</f>
        <v>10199270</v>
      </c>
    </row>
    <row r="46" spans="1:13" x14ac:dyDescent="0.25">
      <c r="A46" s="20" t="s">
        <v>166</v>
      </c>
      <c r="B46" s="21" t="s">
        <v>348</v>
      </c>
      <c r="C46" s="21" t="s">
        <v>349</v>
      </c>
      <c r="D46" s="21" t="s">
        <v>348</v>
      </c>
      <c r="E46" s="20" t="s">
        <v>166</v>
      </c>
      <c r="F46" s="22" t="str">
        <f>IFERROR(VLOOKUP(D46,'[2]OECD Region by Recipient'!$A$1:$B$225,2,FALSE),"")</f>
        <v>East Asia</v>
      </c>
      <c r="G46" s="22" t="str">
        <f>IFERROR(VLOOKUP(B46,'[2]Income Groups'!$A$2:$C$219,3,FALSE),"")</f>
        <v>LMIC</v>
      </c>
      <c r="H46" s="22" t="str">
        <f>IFERROR(VLOOKUP(B46,'[2]LDC List'!$B$1:$C$47,2,FALSE),"Non LDC")</f>
        <v>LDC</v>
      </c>
      <c r="I46" s="22" t="str">
        <f>IFERROR(VLOOKUP(B46,'[2]SIDS List'!$B$1:$C$57,2,FALSE),"Non SIDS")</f>
        <v>Non SIDS</v>
      </c>
      <c r="J46" s="22" t="str">
        <f>IFERROR(VLOOKUP(B46,'[2]DAC Member List'!$B$1:$C$29,2,FALSE),"Non DAC")</f>
        <v>Non DAC</v>
      </c>
      <c r="K46" s="22" t="str">
        <f>IFERROR(VLOOKUP(B46,'[2]Dev Countries List'!$A$1:$B$146,2,FALSE),"Not Developing")</f>
        <v>Developing Country</v>
      </c>
      <c r="L46" s="22" t="str">
        <f>IFERROR(VLOOKUP(D46,'[2]Fragility List'!$A$1:$C$146,3,FALSE),"Not Fragile")</f>
        <v>Fragile</v>
      </c>
      <c r="M46" s="19">
        <f>VLOOKUP(B46,[3]Data!$B$7:$Y$270,23,FALSE)</f>
        <v>15517635</v>
      </c>
    </row>
    <row r="47" spans="1:13" x14ac:dyDescent="0.25">
      <c r="A47" s="20" t="s">
        <v>68</v>
      </c>
      <c r="B47" s="21" t="s">
        <v>350</v>
      </c>
      <c r="C47" s="21" t="s">
        <v>351</v>
      </c>
      <c r="D47" s="21" t="s">
        <v>350</v>
      </c>
      <c r="E47" s="20" t="s">
        <v>68</v>
      </c>
      <c r="F47" s="22" t="str">
        <f>IFERROR(VLOOKUP(D47,'[2]OECD Region by Recipient'!$A$1:$B$225,2,FALSE),"")</f>
        <v>South of Sahara</v>
      </c>
      <c r="G47" s="22" t="str">
        <f>IFERROR(VLOOKUP(B47,'[2]Income Groups'!$A$2:$C$219,3,FALSE),"")</f>
        <v>LMIC</v>
      </c>
      <c r="H47" s="22" t="str">
        <f>IFERROR(VLOOKUP(B47,'[2]LDC List'!$B$1:$C$47,2,FALSE),"Non LDC")</f>
        <v>Non LDC</v>
      </c>
      <c r="I47" s="22" t="str">
        <f>IFERROR(VLOOKUP(B47,'[2]SIDS List'!$B$1:$C$57,2,FALSE),"Non SIDS")</f>
        <v>Non SIDS</v>
      </c>
      <c r="J47" s="22" t="str">
        <f>IFERROR(VLOOKUP(B47,'[2]DAC Member List'!$B$1:$C$29,2,FALSE),"Non DAC")</f>
        <v>Non DAC</v>
      </c>
      <c r="K47" s="22" t="str">
        <f>IFERROR(VLOOKUP(B47,'[2]Dev Countries List'!$A$1:$B$146,2,FALSE),"Not Developing")</f>
        <v>Developing Country</v>
      </c>
      <c r="L47" s="22" t="str">
        <f>IFERROR(VLOOKUP(D47,'[2]Fragility List'!$A$1:$C$146,3,FALSE),"Not Fragile")</f>
        <v>Fragile</v>
      </c>
      <c r="M47" s="19">
        <f>VLOOKUP(B47,[3]Data!$B$7:$Y$270,23,FALSE)</f>
        <v>22834522</v>
      </c>
    </row>
    <row r="48" spans="1:13" x14ac:dyDescent="0.25">
      <c r="A48" s="20" t="s">
        <v>352</v>
      </c>
      <c r="B48" s="21" t="s">
        <v>353</v>
      </c>
      <c r="C48" s="21" t="s">
        <v>354</v>
      </c>
      <c r="D48" s="21" t="s">
        <v>353</v>
      </c>
      <c r="E48" s="20" t="s">
        <v>352</v>
      </c>
      <c r="F48" s="22" t="str">
        <f>IFERROR(VLOOKUP(D48,'[2]OECD Region by Recipient'!$A$1:$B$225,2,FALSE),"")</f>
        <v>North Central America</v>
      </c>
      <c r="G48" s="22" t="str">
        <f>IFERROR(VLOOKUP(B48,'[2]Income Groups'!$A$2:$C$219,3,FALSE),"")</f>
        <v>HIC</v>
      </c>
      <c r="H48" s="22" t="str">
        <f>IFERROR(VLOOKUP(B48,'[2]LDC List'!$B$1:$C$47,2,FALSE),"Non LDC")</f>
        <v>Non LDC</v>
      </c>
      <c r="I48" s="22" t="str">
        <f>IFERROR(VLOOKUP(B48,'[2]SIDS List'!$B$1:$C$57,2,FALSE),"Non SIDS")</f>
        <v>Non SIDS</v>
      </c>
      <c r="J48" s="22" t="str">
        <f>IFERROR(VLOOKUP(B48,'[2]DAC Member List'!$B$1:$C$29,2,FALSE),"Non DAC")</f>
        <v>DAC</v>
      </c>
      <c r="K48" s="22" t="str">
        <f>IFERROR(VLOOKUP(B48,'[2]Dev Countries List'!$A$1:$B$146,2,FALSE),"Not Developing")</f>
        <v>Not Developing</v>
      </c>
      <c r="L48" s="22" t="str">
        <f>IFERROR(VLOOKUP(D48,'[2]Fragility List'!$A$1:$C$146,3,FALSE),"Not Fragile")</f>
        <v>Not Fragile</v>
      </c>
      <c r="M48" s="19">
        <f>VLOOKUP(B48,[3]Data!$B$7:$Y$270,23,FALSE)</f>
        <v>35848610</v>
      </c>
    </row>
    <row r="49" spans="1:13" x14ac:dyDescent="0.25">
      <c r="A49" s="25" t="s">
        <v>355</v>
      </c>
      <c r="B49" s="26" t="s">
        <v>356</v>
      </c>
      <c r="C49" s="26" t="s">
        <v>357</v>
      </c>
      <c r="D49" s="26" t="s">
        <v>356</v>
      </c>
      <c r="E49" s="25" t="s">
        <v>355</v>
      </c>
      <c r="F49" s="22" t="str">
        <f>IFERROR(VLOOKUP(D49,'[2]OECD Region by Recipient'!$A$1:$B$225,2,FALSE),"")</f>
        <v>South of Sahara</v>
      </c>
      <c r="G49" s="22" t="str">
        <f>IFERROR(VLOOKUP(B49,'[2]Income Groups'!$A$2:$C$219,3,FALSE),"")</f>
        <v>LMIC</v>
      </c>
      <c r="H49" s="22" t="str">
        <f>IFERROR(VLOOKUP(B49,'[2]LDC List'!$B$1:$C$47,2,FALSE),"Non LDC")</f>
        <v>Non LDC</v>
      </c>
      <c r="I49" s="22" t="str">
        <f>IFERROR(VLOOKUP(B49,'[2]SIDS List'!$B$1:$C$57,2,FALSE),"Non SIDS")</f>
        <v>SIDS</v>
      </c>
      <c r="J49" s="22" t="str">
        <f>IFERROR(VLOOKUP(B49,'[2]DAC Member List'!$B$1:$C$29,2,FALSE),"Non DAC")</f>
        <v>Non DAC</v>
      </c>
      <c r="K49" s="22" t="str">
        <f>IFERROR(VLOOKUP(B49,'[2]Dev Countries List'!$A$1:$B$146,2,FALSE),"Not Developing")</f>
        <v>Developing Country</v>
      </c>
      <c r="L49" s="22" t="str">
        <f>IFERROR(VLOOKUP(D49,'[2]Fragility List'!$A$1:$C$146,3,FALSE),"Not Fragile")</f>
        <v>Not Fragile</v>
      </c>
      <c r="M49" s="19">
        <f>VLOOKUP(B49,[3]Data!$B$7:$Y$270,23,FALSE)</f>
        <v>532913</v>
      </c>
    </row>
    <row r="50" spans="1:13" x14ac:dyDescent="0.25">
      <c r="A50" s="25" t="s">
        <v>67</v>
      </c>
      <c r="B50" s="26" t="s">
        <v>356</v>
      </c>
      <c r="C50" s="26" t="s">
        <v>357</v>
      </c>
      <c r="D50" s="26" t="s">
        <v>356</v>
      </c>
      <c r="E50" s="25" t="s">
        <v>67</v>
      </c>
      <c r="F50" s="22" t="str">
        <f>IFERROR(VLOOKUP(D50,'[2]OECD Region by Recipient'!$A$1:$B$225,2,FALSE),"")</f>
        <v>South of Sahara</v>
      </c>
      <c r="G50" s="22" t="str">
        <f>IFERROR(VLOOKUP(B50,'[2]Income Groups'!$A$2:$C$219,3,FALSE),"")</f>
        <v>LMIC</v>
      </c>
      <c r="H50" s="22" t="str">
        <f>IFERROR(VLOOKUP(B50,'[2]LDC List'!$B$1:$C$47,2,FALSE),"Non LDC")</f>
        <v>Non LDC</v>
      </c>
      <c r="I50" s="22" t="str">
        <f>IFERROR(VLOOKUP(B50,'[2]SIDS List'!$B$1:$C$57,2,FALSE),"Non SIDS")</f>
        <v>SIDS</v>
      </c>
      <c r="J50" s="22" t="str">
        <f>IFERROR(VLOOKUP(B50,'[2]DAC Member List'!$B$1:$C$29,2,FALSE),"Non DAC")</f>
        <v>Non DAC</v>
      </c>
      <c r="K50" s="22" t="str">
        <f>IFERROR(VLOOKUP(B50,'[2]Dev Countries List'!$A$1:$B$146,2,FALSE),"Not Developing")</f>
        <v>Developing Country</v>
      </c>
      <c r="L50" s="22" t="str">
        <f>IFERROR(VLOOKUP(D50,'[2]Fragility List'!$A$1:$C$146,3,FALSE),"Not Fragile")</f>
        <v>Not Fragile</v>
      </c>
      <c r="M50" s="19">
        <f>VLOOKUP(B50,[3]Data!$B$7:$Y$270,23,FALSE)</f>
        <v>532913</v>
      </c>
    </row>
    <row r="51" spans="1:13" x14ac:dyDescent="0.25">
      <c r="A51" s="23" t="s">
        <v>125</v>
      </c>
      <c r="B51" s="21" t="s">
        <v>358</v>
      </c>
      <c r="C51" s="21" t="s">
        <v>359</v>
      </c>
      <c r="D51" s="21" t="s">
        <v>358</v>
      </c>
      <c r="E51" s="23" t="s">
        <v>125</v>
      </c>
      <c r="F51" s="22" t="str">
        <f>IFERROR(VLOOKUP(D51,'[2]OECD Region by Recipient'!$A$1:$B$225,2,FALSE),"")</f>
        <v>North Central America</v>
      </c>
      <c r="G51" s="22" t="str">
        <f>IFERROR(VLOOKUP(B51,'[2]Income Groups'!$A$2:$C$219,3,FALSE),"")</f>
        <v>HIC</v>
      </c>
      <c r="H51" s="22" t="str">
        <f>IFERROR(VLOOKUP(B51,'[2]LDC List'!$B$1:$C$47,2,FALSE),"Non LDC")</f>
        <v>Non LDC</v>
      </c>
      <c r="I51" s="22" t="str">
        <f>IFERROR(VLOOKUP(B51,'[2]SIDS List'!$B$1:$C$57,2,FALSE),"Non SIDS")</f>
        <v>SIDS</v>
      </c>
      <c r="J51" s="22" t="str">
        <f>IFERROR(VLOOKUP(B51,'[2]DAC Member List'!$B$1:$C$29,2,FALSE),"Non DAC")</f>
        <v>Non DAC</v>
      </c>
      <c r="K51" s="22" t="str">
        <f>IFERROR(VLOOKUP(B51,'[2]Dev Countries List'!$A$1:$B$146,2,FALSE),"Not Developing")</f>
        <v>Not Developing</v>
      </c>
      <c r="L51" s="22" t="str">
        <f>IFERROR(VLOOKUP(D51,'[2]Fragility List'!$A$1:$C$146,3,FALSE),"Not Fragile")</f>
        <v>Not Fragile</v>
      </c>
      <c r="M51" s="19">
        <f>VLOOKUP(B51,[3]Data!$B$7:$Y$270,23,FALSE)</f>
        <v>59963</v>
      </c>
    </row>
    <row r="52" spans="1:13" x14ac:dyDescent="0.25">
      <c r="A52" s="25" t="s">
        <v>69</v>
      </c>
      <c r="B52" s="26" t="s">
        <v>360</v>
      </c>
      <c r="C52" s="26" t="s">
        <v>361</v>
      </c>
      <c r="D52" s="26" t="s">
        <v>360</v>
      </c>
      <c r="E52" s="25" t="s">
        <v>69</v>
      </c>
      <c r="F52" s="22" t="str">
        <f>IFERROR(VLOOKUP(D52,'[2]OECD Region by Recipient'!$A$1:$B$225,2,FALSE),"")</f>
        <v>South of Sahara</v>
      </c>
      <c r="G52" s="22" t="str">
        <f>IFERROR(VLOOKUP(B52,'[2]Income Groups'!$A$2:$C$219,3,FALSE),"")</f>
        <v>LIC</v>
      </c>
      <c r="H52" s="22" t="str">
        <f>IFERROR(VLOOKUP(B52,'[2]LDC List'!$B$1:$C$47,2,FALSE),"Non LDC")</f>
        <v>LDC</v>
      </c>
      <c r="I52" s="22" t="str">
        <f>IFERROR(VLOOKUP(B52,'[2]SIDS List'!$B$1:$C$57,2,FALSE),"Non SIDS")</f>
        <v>Non SIDS</v>
      </c>
      <c r="J52" s="22" t="str">
        <f>IFERROR(VLOOKUP(B52,'[2]DAC Member List'!$B$1:$C$29,2,FALSE),"Non DAC")</f>
        <v>Non DAC</v>
      </c>
      <c r="K52" s="22" t="str">
        <f>IFERROR(VLOOKUP(B52,'[2]Dev Countries List'!$A$1:$B$146,2,FALSE),"Not Developing")</f>
        <v>Developing Country</v>
      </c>
      <c r="L52" s="22" t="str">
        <f>IFERROR(VLOOKUP(D52,'[2]Fragility List'!$A$1:$C$146,3,FALSE),"Not Fragile")</f>
        <v>Extremely fragile</v>
      </c>
      <c r="M52" s="19">
        <f>VLOOKUP(B52,[3]Data!$B$7:$Y$270,23,FALSE)</f>
        <v>4546100</v>
      </c>
    </row>
    <row r="53" spans="1:13" x14ac:dyDescent="0.25">
      <c r="A53" s="25" t="s">
        <v>362</v>
      </c>
      <c r="B53" s="26" t="s">
        <v>360</v>
      </c>
      <c r="C53" s="26" t="s">
        <v>361</v>
      </c>
      <c r="D53" s="26" t="s">
        <v>360</v>
      </c>
      <c r="E53" s="25" t="s">
        <v>362</v>
      </c>
      <c r="F53" s="22" t="str">
        <f>IFERROR(VLOOKUP(D53,'[2]OECD Region by Recipient'!$A$1:$B$225,2,FALSE),"")</f>
        <v>South of Sahara</v>
      </c>
      <c r="G53" s="22" t="str">
        <f>IFERROR(VLOOKUP(B53,'[2]Income Groups'!$A$2:$C$219,3,FALSE),"")</f>
        <v>LIC</v>
      </c>
      <c r="H53" s="22" t="str">
        <f>IFERROR(VLOOKUP(B53,'[2]LDC List'!$B$1:$C$47,2,FALSE),"Non LDC")</f>
        <v>LDC</v>
      </c>
      <c r="I53" s="22" t="str">
        <f>IFERROR(VLOOKUP(B53,'[2]SIDS List'!$B$1:$C$57,2,FALSE),"Non SIDS")</f>
        <v>Non SIDS</v>
      </c>
      <c r="J53" s="22" t="str">
        <f>IFERROR(VLOOKUP(B53,'[2]DAC Member List'!$B$1:$C$29,2,FALSE),"Non DAC")</f>
        <v>Non DAC</v>
      </c>
      <c r="K53" s="22" t="str">
        <f>IFERROR(VLOOKUP(B53,'[2]Dev Countries List'!$A$1:$B$146,2,FALSE),"Not Developing")</f>
        <v>Developing Country</v>
      </c>
      <c r="L53" s="22" t="str">
        <f>IFERROR(VLOOKUP(D53,'[2]Fragility List'!$A$1:$C$146,3,FALSE),"Not Fragile")</f>
        <v>Extremely fragile</v>
      </c>
      <c r="M53" s="19">
        <f>VLOOKUP(B53,[3]Data!$B$7:$Y$270,23,FALSE)</f>
        <v>4546100</v>
      </c>
    </row>
    <row r="54" spans="1:13" x14ac:dyDescent="0.25">
      <c r="A54" s="25" t="s">
        <v>363</v>
      </c>
      <c r="B54" s="26" t="s">
        <v>360</v>
      </c>
      <c r="C54" s="26" t="s">
        <v>361</v>
      </c>
      <c r="D54" s="26" t="s">
        <v>360</v>
      </c>
      <c r="E54" s="25" t="s">
        <v>363</v>
      </c>
      <c r="F54" s="22" t="str">
        <f>IFERROR(VLOOKUP(D54,'[2]OECD Region by Recipient'!$A$1:$B$225,2,FALSE),"")</f>
        <v>South of Sahara</v>
      </c>
      <c r="G54" s="22" t="str">
        <f>IFERROR(VLOOKUP(B54,'[2]Income Groups'!$A$2:$C$219,3,FALSE),"")</f>
        <v>LIC</v>
      </c>
      <c r="H54" s="22" t="str">
        <f>IFERROR(VLOOKUP(B54,'[2]LDC List'!$B$1:$C$47,2,FALSE),"Non LDC")</f>
        <v>LDC</v>
      </c>
      <c r="I54" s="22" t="str">
        <f>IFERROR(VLOOKUP(B54,'[2]SIDS List'!$B$1:$C$57,2,FALSE),"Non SIDS")</f>
        <v>Non SIDS</v>
      </c>
      <c r="J54" s="22" t="str">
        <f>IFERROR(VLOOKUP(B54,'[2]DAC Member List'!$B$1:$C$29,2,FALSE),"Non DAC")</f>
        <v>Non DAC</v>
      </c>
      <c r="K54" s="22" t="str">
        <f>IFERROR(VLOOKUP(B54,'[2]Dev Countries List'!$A$1:$B$146,2,FALSE),"Not Developing")</f>
        <v>Developing Country</v>
      </c>
      <c r="L54" s="22" t="str">
        <f>IFERROR(VLOOKUP(D54,'[2]Fragility List'!$A$1:$C$146,3,FALSE),"Not Fragile")</f>
        <v>Extremely fragile</v>
      </c>
      <c r="M54" s="19">
        <f>VLOOKUP(B54,[3]Data!$B$7:$Y$270,23,FALSE)</f>
        <v>4546100</v>
      </c>
    </row>
    <row r="55" spans="1:13" x14ac:dyDescent="0.25">
      <c r="A55" s="20" t="s">
        <v>70</v>
      </c>
      <c r="B55" s="21" t="s">
        <v>364</v>
      </c>
      <c r="C55" s="21" t="s">
        <v>365</v>
      </c>
      <c r="D55" s="21" t="s">
        <v>364</v>
      </c>
      <c r="E55" s="20" t="s">
        <v>70</v>
      </c>
      <c r="F55" s="22" t="str">
        <f>IFERROR(VLOOKUP(D55,'[2]OECD Region by Recipient'!$A$1:$B$225,2,FALSE),"")</f>
        <v>South of Sahara</v>
      </c>
      <c r="G55" s="22" t="str">
        <f>IFERROR(VLOOKUP(B55,'[2]Income Groups'!$A$2:$C$219,3,FALSE),"")</f>
        <v>LIC</v>
      </c>
      <c r="H55" s="22" t="str">
        <f>IFERROR(VLOOKUP(B55,'[2]LDC List'!$B$1:$C$47,2,FALSE),"Non LDC")</f>
        <v>LDC</v>
      </c>
      <c r="I55" s="22" t="str">
        <f>IFERROR(VLOOKUP(B55,'[2]SIDS List'!$B$1:$C$57,2,FALSE),"Non SIDS")</f>
        <v>Non SIDS</v>
      </c>
      <c r="J55" s="22" t="str">
        <f>IFERROR(VLOOKUP(B55,'[2]DAC Member List'!$B$1:$C$29,2,FALSE),"Non DAC")</f>
        <v>Non DAC</v>
      </c>
      <c r="K55" s="22" t="str">
        <f>IFERROR(VLOOKUP(B55,'[2]Dev Countries List'!$A$1:$B$146,2,FALSE),"Not Developing")</f>
        <v>Developing Country</v>
      </c>
      <c r="L55" s="22" t="str">
        <f>IFERROR(VLOOKUP(D55,'[2]Fragility List'!$A$1:$C$146,3,FALSE),"Not Fragile")</f>
        <v>Extremely fragile</v>
      </c>
      <c r="M55" s="19">
        <f>VLOOKUP(B55,[3]Data!$B$7:$Y$270,23,FALSE)</f>
        <v>14009413</v>
      </c>
    </row>
    <row r="56" spans="1:13" x14ac:dyDescent="0.25">
      <c r="A56" s="20" t="s">
        <v>152</v>
      </c>
      <c r="B56" s="21" t="s">
        <v>366</v>
      </c>
      <c r="C56" s="21" t="s">
        <v>367</v>
      </c>
      <c r="D56" s="21" t="s">
        <v>366</v>
      </c>
      <c r="E56" s="20" t="s">
        <v>152</v>
      </c>
      <c r="F56" s="22" t="str">
        <f>IFERROR(VLOOKUP(D56,'[2]OECD Region by Recipient'!$A$1:$B$225,2,FALSE),"")</f>
        <v>South America</v>
      </c>
      <c r="G56" s="22" t="str">
        <f>IFERROR(VLOOKUP(B56,'[2]Income Groups'!$A$2:$C$219,3,FALSE),"")</f>
        <v>HIC</v>
      </c>
      <c r="H56" s="22" t="str">
        <f>IFERROR(VLOOKUP(B56,'[2]LDC List'!$B$1:$C$47,2,FALSE),"Non LDC")</f>
        <v>Non LDC</v>
      </c>
      <c r="I56" s="22" t="str">
        <f>IFERROR(VLOOKUP(B56,'[2]SIDS List'!$B$1:$C$57,2,FALSE),"Non SIDS")</f>
        <v>Non SIDS</v>
      </c>
      <c r="J56" s="22" t="str">
        <f>IFERROR(VLOOKUP(B56,'[2]DAC Member List'!$B$1:$C$29,2,FALSE),"Non DAC")</f>
        <v>Non DAC</v>
      </c>
      <c r="K56" s="22" t="str">
        <f>IFERROR(VLOOKUP(B56,'[2]Dev Countries List'!$A$1:$B$146,2,FALSE),"Not Developing")</f>
        <v>Developing Country</v>
      </c>
      <c r="L56" s="22" t="str">
        <f>IFERROR(VLOOKUP(D56,'[2]Fragility List'!$A$1:$C$146,3,FALSE),"Not Fragile")</f>
        <v>Not Fragile</v>
      </c>
      <c r="M56" s="19">
        <f>VLOOKUP(B56,[3]Data!$B$7:$Y$270,23,FALSE)</f>
        <v>17762681</v>
      </c>
    </row>
    <row r="57" spans="1:13" x14ac:dyDescent="0.25">
      <c r="A57" s="25" t="s">
        <v>368</v>
      </c>
      <c r="B57" s="26" t="s">
        <v>369</v>
      </c>
      <c r="C57" s="26" t="s">
        <v>370</v>
      </c>
      <c r="D57" s="26" t="s">
        <v>369</v>
      </c>
      <c r="E57" s="25" t="s">
        <v>368</v>
      </c>
      <c r="F57" s="22" t="str">
        <f>IFERROR(VLOOKUP(D57,'[2]OECD Region by Recipient'!$A$1:$B$225,2,FALSE),"")</f>
        <v>East Asia</v>
      </c>
      <c r="G57" s="22" t="str">
        <f>IFERROR(VLOOKUP(B57,'[2]Income Groups'!$A$2:$C$219,3,FALSE),"")</f>
        <v>UMIC</v>
      </c>
      <c r="H57" s="22" t="str">
        <f>IFERROR(VLOOKUP(B57,'[2]LDC List'!$B$1:$C$47,2,FALSE),"Non LDC")</f>
        <v>Non LDC</v>
      </c>
      <c r="I57" s="22" t="str">
        <f>IFERROR(VLOOKUP(B57,'[2]SIDS List'!$B$1:$C$57,2,FALSE),"Non SIDS")</f>
        <v>Non SIDS</v>
      </c>
      <c r="J57" s="22" t="str">
        <f>IFERROR(VLOOKUP(B57,'[2]DAC Member List'!$B$1:$C$29,2,FALSE),"Non DAC")</f>
        <v>Non DAC</v>
      </c>
      <c r="K57" s="22" t="str">
        <f>IFERROR(VLOOKUP(B57,'[2]Dev Countries List'!$A$1:$B$146,2,FALSE),"Not Developing")</f>
        <v>Developing Country</v>
      </c>
      <c r="L57" s="22" t="str">
        <f>IFERROR(VLOOKUP(D57,'[2]Fragility List'!$A$1:$C$146,3,FALSE),"Not Fragile")</f>
        <v>Not Fragile</v>
      </c>
      <c r="M57" s="19">
        <f>VLOOKUP(B57,[3]Data!$B$7:$Y$270,23,FALSE)</f>
        <v>1371220000</v>
      </c>
    </row>
    <row r="58" spans="1:13" x14ac:dyDescent="0.25">
      <c r="A58" s="25" t="s">
        <v>371</v>
      </c>
      <c r="B58" s="26" t="s">
        <v>369</v>
      </c>
      <c r="C58" s="26" t="s">
        <v>370</v>
      </c>
      <c r="D58" s="26" t="s">
        <v>369</v>
      </c>
      <c r="E58" s="25" t="s">
        <v>371</v>
      </c>
      <c r="F58" s="22" t="str">
        <f>IFERROR(VLOOKUP(D58,'[2]OECD Region by Recipient'!$A$1:$B$225,2,FALSE),"")</f>
        <v>East Asia</v>
      </c>
      <c r="G58" s="22" t="str">
        <f>IFERROR(VLOOKUP(B58,'[2]Income Groups'!$A$2:$C$219,3,FALSE),"")</f>
        <v>UMIC</v>
      </c>
      <c r="H58" s="22" t="str">
        <f>IFERROR(VLOOKUP(B58,'[2]LDC List'!$B$1:$C$47,2,FALSE),"Non LDC")</f>
        <v>Non LDC</v>
      </c>
      <c r="I58" s="22" t="str">
        <f>IFERROR(VLOOKUP(B58,'[2]SIDS List'!$B$1:$C$57,2,FALSE),"Non SIDS")</f>
        <v>Non SIDS</v>
      </c>
      <c r="J58" s="22" t="str">
        <f>IFERROR(VLOOKUP(B58,'[2]DAC Member List'!$B$1:$C$29,2,FALSE),"Non DAC")</f>
        <v>Non DAC</v>
      </c>
      <c r="K58" s="22" t="str">
        <f>IFERROR(VLOOKUP(B58,'[2]Dev Countries List'!$A$1:$B$146,2,FALSE),"Not Developing")</f>
        <v>Developing Country</v>
      </c>
      <c r="L58" s="22" t="str">
        <f>IFERROR(VLOOKUP(D58,'[2]Fragility List'!$A$1:$C$146,3,FALSE),"Not Fragile")</f>
        <v>Not Fragile</v>
      </c>
      <c r="M58" s="19">
        <f>VLOOKUP(B58,[3]Data!$B$7:$Y$270,23,FALSE)</f>
        <v>1371220000</v>
      </c>
    </row>
    <row r="59" spans="1:13" x14ac:dyDescent="0.25">
      <c r="A59" s="25" t="s">
        <v>372</v>
      </c>
      <c r="B59" s="26" t="s">
        <v>369</v>
      </c>
      <c r="C59" s="26" t="s">
        <v>370</v>
      </c>
      <c r="D59" s="26" t="s">
        <v>369</v>
      </c>
      <c r="E59" s="25" t="s">
        <v>372</v>
      </c>
      <c r="F59" s="22" t="str">
        <f>IFERROR(VLOOKUP(D59,'[2]OECD Region by Recipient'!$A$1:$B$225,2,FALSE),"")</f>
        <v>East Asia</v>
      </c>
      <c r="G59" s="22" t="str">
        <f>IFERROR(VLOOKUP(B59,'[2]Income Groups'!$A$2:$C$219,3,FALSE),"")</f>
        <v>UMIC</v>
      </c>
      <c r="H59" s="22" t="str">
        <f>IFERROR(VLOOKUP(B59,'[2]LDC List'!$B$1:$C$47,2,FALSE),"Non LDC")</f>
        <v>Non LDC</v>
      </c>
      <c r="I59" s="22" t="str">
        <f>IFERROR(VLOOKUP(B59,'[2]SIDS List'!$B$1:$C$57,2,FALSE),"Non SIDS")</f>
        <v>Non SIDS</v>
      </c>
      <c r="J59" s="22" t="str">
        <f>IFERROR(VLOOKUP(B59,'[2]DAC Member List'!$B$1:$C$29,2,FALSE),"Non DAC")</f>
        <v>Non DAC</v>
      </c>
      <c r="K59" s="22" t="str">
        <f>IFERROR(VLOOKUP(B59,'[2]Dev Countries List'!$A$1:$B$146,2,FALSE),"Not Developing")</f>
        <v>Developing Country</v>
      </c>
      <c r="L59" s="22" t="str">
        <f>IFERROR(VLOOKUP(D59,'[2]Fragility List'!$A$1:$C$146,3,FALSE),"Not Fragile")</f>
        <v>Not Fragile</v>
      </c>
      <c r="M59" s="19">
        <f>VLOOKUP(B59,[3]Data!$B$7:$Y$270,23,FALSE)</f>
        <v>1371220000</v>
      </c>
    </row>
    <row r="60" spans="1:13" x14ac:dyDescent="0.25">
      <c r="A60" s="25" t="s">
        <v>167</v>
      </c>
      <c r="B60" s="26" t="s">
        <v>369</v>
      </c>
      <c r="C60" s="26" t="s">
        <v>370</v>
      </c>
      <c r="D60" s="26" t="s">
        <v>369</v>
      </c>
      <c r="E60" s="25" t="s">
        <v>167</v>
      </c>
      <c r="F60" s="22" t="str">
        <f>IFERROR(VLOOKUP(D60,'[2]OECD Region by Recipient'!$A$1:$B$225,2,FALSE),"")</f>
        <v>East Asia</v>
      </c>
      <c r="G60" s="22" t="str">
        <f>IFERROR(VLOOKUP(B60,'[2]Income Groups'!$A$2:$C$219,3,FALSE),"")</f>
        <v>UMIC</v>
      </c>
      <c r="H60" s="22" t="str">
        <f>IFERROR(VLOOKUP(B60,'[2]LDC List'!$B$1:$C$47,2,FALSE),"Non LDC")</f>
        <v>Non LDC</v>
      </c>
      <c r="I60" s="22" t="str">
        <f>IFERROR(VLOOKUP(B60,'[2]SIDS List'!$B$1:$C$57,2,FALSE),"Non SIDS")</f>
        <v>Non SIDS</v>
      </c>
      <c r="J60" s="22" t="str">
        <f>IFERROR(VLOOKUP(B60,'[2]DAC Member List'!$B$1:$C$29,2,FALSE),"Non DAC")</f>
        <v>Non DAC</v>
      </c>
      <c r="K60" s="22" t="str">
        <f>IFERROR(VLOOKUP(B60,'[2]Dev Countries List'!$A$1:$B$146,2,FALSE),"Not Developing")</f>
        <v>Developing Country</v>
      </c>
      <c r="L60" s="22" t="str">
        <f>IFERROR(VLOOKUP(D60,'[2]Fragility List'!$A$1:$C$146,3,FALSE),"Not Fragile")</f>
        <v>Not Fragile</v>
      </c>
      <c r="M60" s="19">
        <f>VLOOKUP(B60,[3]Data!$B$7:$Y$270,23,FALSE)</f>
        <v>1371220000</v>
      </c>
    </row>
    <row r="61" spans="1:13" x14ac:dyDescent="0.25">
      <c r="A61" s="25" t="s">
        <v>373</v>
      </c>
      <c r="B61" s="26" t="s">
        <v>369</v>
      </c>
      <c r="C61" s="26" t="s">
        <v>370</v>
      </c>
      <c r="D61" s="26" t="s">
        <v>369</v>
      </c>
      <c r="E61" s="25" t="s">
        <v>373</v>
      </c>
      <c r="F61" s="22" t="str">
        <f>IFERROR(VLOOKUP(D61,'[2]OECD Region by Recipient'!$A$1:$B$225,2,FALSE),"")</f>
        <v>East Asia</v>
      </c>
      <c r="G61" s="22" t="str">
        <f>IFERROR(VLOOKUP(B61,'[2]Income Groups'!$A$2:$C$219,3,FALSE),"")</f>
        <v>UMIC</v>
      </c>
      <c r="H61" s="22" t="str">
        <f>IFERROR(VLOOKUP(B61,'[2]LDC List'!$B$1:$C$47,2,FALSE),"Non LDC")</f>
        <v>Non LDC</v>
      </c>
      <c r="I61" s="22" t="str">
        <f>IFERROR(VLOOKUP(B61,'[2]SIDS List'!$B$1:$C$57,2,FALSE),"Non SIDS")</f>
        <v>Non SIDS</v>
      </c>
      <c r="J61" s="22" t="str">
        <f>IFERROR(VLOOKUP(B61,'[2]DAC Member List'!$B$1:$C$29,2,FALSE),"Non DAC")</f>
        <v>Non DAC</v>
      </c>
      <c r="K61" s="22" t="str">
        <f>IFERROR(VLOOKUP(B61,'[2]Dev Countries List'!$A$1:$B$146,2,FALSE),"Not Developing")</f>
        <v>Developing Country</v>
      </c>
      <c r="L61" s="22" t="str">
        <f>IFERROR(VLOOKUP(D61,'[2]Fragility List'!$A$1:$C$146,3,FALSE),"Not Fragile")</f>
        <v>Not Fragile</v>
      </c>
      <c r="M61" s="19">
        <f>VLOOKUP(B61,[3]Data!$B$7:$Y$270,23,FALSE)</f>
        <v>1371220000</v>
      </c>
    </row>
    <row r="62" spans="1:13" x14ac:dyDescent="0.25">
      <c r="A62" s="25" t="s">
        <v>374</v>
      </c>
      <c r="B62" s="26" t="s">
        <v>369</v>
      </c>
      <c r="C62" s="26" t="s">
        <v>370</v>
      </c>
      <c r="D62" s="26" t="s">
        <v>369</v>
      </c>
      <c r="E62" s="25" t="s">
        <v>374</v>
      </c>
      <c r="F62" s="22" t="str">
        <f>IFERROR(VLOOKUP(D62,'[2]OECD Region by Recipient'!$A$1:$B$225,2,FALSE),"")</f>
        <v>East Asia</v>
      </c>
      <c r="G62" s="22" t="str">
        <f>IFERROR(VLOOKUP(B62,'[2]Income Groups'!$A$2:$C$219,3,FALSE),"")</f>
        <v>UMIC</v>
      </c>
      <c r="H62" s="22" t="str">
        <f>IFERROR(VLOOKUP(B62,'[2]LDC List'!$B$1:$C$47,2,FALSE),"Non LDC")</f>
        <v>Non LDC</v>
      </c>
      <c r="I62" s="22" t="str">
        <f>IFERROR(VLOOKUP(B62,'[2]SIDS List'!$B$1:$C$57,2,FALSE),"Non SIDS")</f>
        <v>Non SIDS</v>
      </c>
      <c r="J62" s="22" t="str">
        <f>IFERROR(VLOOKUP(B62,'[2]DAC Member List'!$B$1:$C$29,2,FALSE),"Non DAC")</f>
        <v>Non DAC</v>
      </c>
      <c r="K62" s="22" t="str">
        <f>IFERROR(VLOOKUP(B62,'[2]Dev Countries List'!$A$1:$B$146,2,FALSE),"Not Developing")</f>
        <v>Developing Country</v>
      </c>
      <c r="L62" s="22" t="str">
        <f>IFERROR(VLOOKUP(D62,'[2]Fragility List'!$A$1:$C$146,3,FALSE),"Not Fragile")</f>
        <v>Not Fragile</v>
      </c>
      <c r="M62" s="19">
        <f>VLOOKUP(B62,[3]Data!$B$7:$Y$270,23,FALSE)</f>
        <v>1371220000</v>
      </c>
    </row>
    <row r="63" spans="1:13" x14ac:dyDescent="0.25">
      <c r="A63" s="25" t="s">
        <v>375</v>
      </c>
      <c r="B63" s="26" t="s">
        <v>376</v>
      </c>
      <c r="C63" s="26" t="s">
        <v>377</v>
      </c>
      <c r="D63" s="26" t="s">
        <v>376</v>
      </c>
      <c r="E63" s="25" t="s">
        <v>375</v>
      </c>
      <c r="F63" s="22" t="str">
        <f>IFERROR(VLOOKUP(D63,'[2]OECD Region by Recipient'!$A$1:$B$225,2,FALSE),"")</f>
        <v>East Asia</v>
      </c>
      <c r="G63" s="22" t="str">
        <f>IFERROR(VLOOKUP(B63,'[2]Income Groups'!$A$2:$C$219,3,FALSE),"")</f>
        <v>HIC</v>
      </c>
      <c r="H63" s="22" t="str">
        <f>IFERROR(VLOOKUP(B63,'[2]LDC List'!$B$1:$C$47,2,FALSE),"Non LDC")</f>
        <v>Non LDC</v>
      </c>
      <c r="I63" s="22" t="str">
        <f>IFERROR(VLOOKUP(B63,'[2]SIDS List'!$B$1:$C$57,2,FALSE),"Non SIDS")</f>
        <v>Non SIDS</v>
      </c>
      <c r="J63" s="22" t="str">
        <f>IFERROR(VLOOKUP(B63,'[2]DAC Member List'!$B$1:$C$29,2,FALSE),"Non DAC")</f>
        <v>Non DAC</v>
      </c>
      <c r="K63" s="22" t="str">
        <f>IFERROR(VLOOKUP(B63,'[2]Dev Countries List'!$A$1:$B$146,2,FALSE),"Not Developing")</f>
        <v>Not Developing</v>
      </c>
      <c r="L63" s="22" t="str">
        <f>IFERROR(VLOOKUP(D63,'[2]Fragility List'!$A$1:$C$146,3,FALSE),"Not Fragile")</f>
        <v>Not Fragile</v>
      </c>
      <c r="M63" s="19">
        <f>VLOOKUP(B63,[3]Data!$B$7:$Y$270,23,FALSE)</f>
        <v>7305700</v>
      </c>
    </row>
    <row r="64" spans="1:13" x14ac:dyDescent="0.25">
      <c r="A64" s="25" t="s">
        <v>378</v>
      </c>
      <c r="B64" s="26" t="s">
        <v>376</v>
      </c>
      <c r="C64" s="26" t="s">
        <v>377</v>
      </c>
      <c r="D64" s="26" t="s">
        <v>376</v>
      </c>
      <c r="E64" s="25" t="s">
        <v>378</v>
      </c>
      <c r="F64" s="22" t="str">
        <f>IFERROR(VLOOKUP(D64,'[2]OECD Region by Recipient'!$A$1:$B$225,2,FALSE),"")</f>
        <v>East Asia</v>
      </c>
      <c r="G64" s="22" t="str">
        <f>IFERROR(VLOOKUP(B64,'[2]Income Groups'!$A$2:$C$219,3,FALSE),"")</f>
        <v>HIC</v>
      </c>
      <c r="H64" s="22" t="str">
        <f>IFERROR(VLOOKUP(B64,'[2]LDC List'!$B$1:$C$47,2,FALSE),"Non LDC")</f>
        <v>Non LDC</v>
      </c>
      <c r="I64" s="22" t="str">
        <f>IFERROR(VLOOKUP(B64,'[2]SIDS List'!$B$1:$C$57,2,FALSE),"Non SIDS")</f>
        <v>Non SIDS</v>
      </c>
      <c r="J64" s="22" t="str">
        <f>IFERROR(VLOOKUP(B64,'[2]DAC Member List'!$B$1:$C$29,2,FALSE),"Non DAC")</f>
        <v>Non DAC</v>
      </c>
      <c r="K64" s="22" t="str">
        <f>IFERROR(VLOOKUP(B64,'[2]Dev Countries List'!$A$1:$B$146,2,FALSE),"Not Developing")</f>
        <v>Not Developing</v>
      </c>
      <c r="L64" s="22" t="str">
        <f>IFERROR(VLOOKUP(D64,'[2]Fragility List'!$A$1:$C$146,3,FALSE),"Not Fragile")</f>
        <v>Not Fragile</v>
      </c>
      <c r="M64" s="19">
        <f>VLOOKUP(B64,[3]Data!$B$7:$Y$270,23,FALSE)</f>
        <v>7305700</v>
      </c>
    </row>
    <row r="65" spans="1:13" x14ac:dyDescent="0.25">
      <c r="A65" s="25" t="s">
        <v>379</v>
      </c>
      <c r="B65" s="26" t="s">
        <v>376</v>
      </c>
      <c r="C65" s="26" t="s">
        <v>377</v>
      </c>
      <c r="D65" s="26" t="s">
        <v>376</v>
      </c>
      <c r="E65" s="25" t="s">
        <v>379</v>
      </c>
      <c r="F65" s="22" t="str">
        <f>IFERROR(VLOOKUP(D65,'[2]OECD Region by Recipient'!$A$1:$B$225,2,FALSE),"")</f>
        <v>East Asia</v>
      </c>
      <c r="G65" s="22" t="str">
        <f>IFERROR(VLOOKUP(B65,'[2]Income Groups'!$A$2:$C$219,3,FALSE),"")</f>
        <v>HIC</v>
      </c>
      <c r="H65" s="22" t="str">
        <f>IFERROR(VLOOKUP(B65,'[2]LDC List'!$B$1:$C$47,2,FALSE),"Non LDC")</f>
        <v>Non LDC</v>
      </c>
      <c r="I65" s="22" t="str">
        <f>IFERROR(VLOOKUP(B65,'[2]SIDS List'!$B$1:$C$57,2,FALSE),"Non SIDS")</f>
        <v>Non SIDS</v>
      </c>
      <c r="J65" s="22" t="str">
        <f>IFERROR(VLOOKUP(B65,'[2]DAC Member List'!$B$1:$C$29,2,FALSE),"Non DAC")</f>
        <v>Non DAC</v>
      </c>
      <c r="K65" s="22" t="str">
        <f>IFERROR(VLOOKUP(B65,'[2]Dev Countries List'!$A$1:$B$146,2,FALSE),"Not Developing")</f>
        <v>Not Developing</v>
      </c>
      <c r="L65" s="22" t="str">
        <f>IFERROR(VLOOKUP(D65,'[2]Fragility List'!$A$1:$C$146,3,FALSE),"Not Fragile")</f>
        <v>Not Fragile</v>
      </c>
      <c r="M65" s="19">
        <f>VLOOKUP(B65,[3]Data!$B$7:$Y$270,23,FALSE)</f>
        <v>7305700</v>
      </c>
    </row>
    <row r="66" spans="1:13" x14ac:dyDescent="0.25">
      <c r="A66" s="25" t="s">
        <v>380</v>
      </c>
      <c r="B66" s="26" t="s">
        <v>376</v>
      </c>
      <c r="C66" s="26" t="s">
        <v>377</v>
      </c>
      <c r="D66" s="26" t="s">
        <v>376</v>
      </c>
      <c r="E66" s="25" t="s">
        <v>380</v>
      </c>
      <c r="F66" s="22" t="str">
        <f>IFERROR(VLOOKUP(D66,'[2]OECD Region by Recipient'!$A$1:$B$225,2,FALSE),"")</f>
        <v>East Asia</v>
      </c>
      <c r="G66" s="22" t="str">
        <f>IFERROR(VLOOKUP(B66,'[2]Income Groups'!$A$2:$C$219,3,FALSE),"")</f>
        <v>HIC</v>
      </c>
      <c r="H66" s="22" t="str">
        <f>IFERROR(VLOOKUP(B66,'[2]LDC List'!$B$1:$C$47,2,FALSE),"Non LDC")</f>
        <v>Non LDC</v>
      </c>
      <c r="I66" s="22" t="str">
        <f>IFERROR(VLOOKUP(B66,'[2]SIDS List'!$B$1:$C$57,2,FALSE),"Non SIDS")</f>
        <v>Non SIDS</v>
      </c>
      <c r="J66" s="22" t="str">
        <f>IFERROR(VLOOKUP(B66,'[2]DAC Member List'!$B$1:$C$29,2,FALSE),"Non DAC")</f>
        <v>Non DAC</v>
      </c>
      <c r="K66" s="22" t="str">
        <f>IFERROR(VLOOKUP(B66,'[2]Dev Countries List'!$A$1:$B$146,2,FALSE),"Not Developing")</f>
        <v>Not Developing</v>
      </c>
      <c r="L66" s="22" t="str">
        <f>IFERROR(VLOOKUP(D66,'[2]Fragility List'!$A$1:$C$146,3,FALSE),"Not Fragile")</f>
        <v>Not Fragile</v>
      </c>
      <c r="M66" s="19">
        <f>VLOOKUP(B66,[3]Data!$B$7:$Y$270,23,FALSE)</f>
        <v>7305700</v>
      </c>
    </row>
    <row r="67" spans="1:13" x14ac:dyDescent="0.25">
      <c r="A67" s="25" t="s">
        <v>169</v>
      </c>
      <c r="B67" s="26" t="s">
        <v>376</v>
      </c>
      <c r="C67" s="26" t="s">
        <v>377</v>
      </c>
      <c r="D67" s="26" t="s">
        <v>376</v>
      </c>
      <c r="E67" s="25" t="s">
        <v>169</v>
      </c>
      <c r="F67" s="22" t="str">
        <f>IFERROR(VLOOKUP(D67,'[2]OECD Region by Recipient'!$A$1:$B$225,2,FALSE),"")</f>
        <v>East Asia</v>
      </c>
      <c r="G67" s="22" t="str">
        <f>IFERROR(VLOOKUP(B67,'[2]Income Groups'!$A$2:$C$219,3,FALSE),"")</f>
        <v>HIC</v>
      </c>
      <c r="H67" s="22" t="str">
        <f>IFERROR(VLOOKUP(B67,'[2]LDC List'!$B$1:$C$47,2,FALSE),"Non LDC")</f>
        <v>Non LDC</v>
      </c>
      <c r="I67" s="22" t="str">
        <f>IFERROR(VLOOKUP(B67,'[2]SIDS List'!$B$1:$C$57,2,FALSE),"Non SIDS")</f>
        <v>Non SIDS</v>
      </c>
      <c r="J67" s="22" t="str">
        <f>IFERROR(VLOOKUP(B67,'[2]DAC Member List'!$B$1:$C$29,2,FALSE),"Non DAC")</f>
        <v>Non DAC</v>
      </c>
      <c r="K67" s="22" t="str">
        <f>IFERROR(VLOOKUP(B67,'[2]Dev Countries List'!$A$1:$B$146,2,FALSE),"Not Developing")</f>
        <v>Not Developing</v>
      </c>
      <c r="L67" s="22" t="str">
        <f>IFERROR(VLOOKUP(D67,'[2]Fragility List'!$A$1:$C$146,3,FALSE),"Not Fragile")</f>
        <v>Not Fragile</v>
      </c>
      <c r="M67" s="19">
        <f>VLOOKUP(B67,[3]Data!$B$7:$Y$270,23,FALSE)</f>
        <v>7305700</v>
      </c>
    </row>
    <row r="68" spans="1:13" x14ac:dyDescent="0.25">
      <c r="A68" s="25" t="s">
        <v>381</v>
      </c>
      <c r="B68" s="26" t="s">
        <v>376</v>
      </c>
      <c r="C68" s="26" t="s">
        <v>377</v>
      </c>
      <c r="D68" s="26" t="s">
        <v>376</v>
      </c>
      <c r="E68" s="25" t="s">
        <v>381</v>
      </c>
      <c r="F68" s="22" t="str">
        <f>IFERROR(VLOOKUP(D68,'[2]OECD Region by Recipient'!$A$1:$B$225,2,FALSE),"")</f>
        <v>East Asia</v>
      </c>
      <c r="G68" s="22" t="str">
        <f>IFERROR(VLOOKUP(B68,'[2]Income Groups'!$A$2:$C$219,3,FALSE),"")</f>
        <v>HIC</v>
      </c>
      <c r="H68" s="22" t="str">
        <f>IFERROR(VLOOKUP(B68,'[2]LDC List'!$B$1:$C$47,2,FALSE),"Non LDC")</f>
        <v>Non LDC</v>
      </c>
      <c r="I68" s="22" t="str">
        <f>IFERROR(VLOOKUP(B68,'[2]SIDS List'!$B$1:$C$57,2,FALSE),"Non SIDS")</f>
        <v>Non SIDS</v>
      </c>
      <c r="J68" s="22" t="str">
        <f>IFERROR(VLOOKUP(B68,'[2]DAC Member List'!$B$1:$C$29,2,FALSE),"Non DAC")</f>
        <v>Non DAC</v>
      </c>
      <c r="K68" s="22" t="str">
        <f>IFERROR(VLOOKUP(B68,'[2]Dev Countries List'!$A$1:$B$146,2,FALSE),"Not Developing")</f>
        <v>Not Developing</v>
      </c>
      <c r="L68" s="22" t="str">
        <f>IFERROR(VLOOKUP(D68,'[2]Fragility List'!$A$1:$C$146,3,FALSE),"Not Fragile")</f>
        <v>Not Fragile</v>
      </c>
      <c r="M68" s="19">
        <f>VLOOKUP(B68,[3]Data!$B$7:$Y$270,23,FALSE)</f>
        <v>7305700</v>
      </c>
    </row>
    <row r="69" spans="1:13" x14ac:dyDescent="0.25">
      <c r="A69" s="25" t="s">
        <v>382</v>
      </c>
      <c r="B69" s="26" t="s">
        <v>376</v>
      </c>
      <c r="C69" s="26" t="s">
        <v>377</v>
      </c>
      <c r="D69" s="26" t="s">
        <v>376</v>
      </c>
      <c r="E69" s="25" t="s">
        <v>382</v>
      </c>
      <c r="F69" s="22" t="str">
        <f>IFERROR(VLOOKUP(D69,'[2]OECD Region by Recipient'!$A$1:$B$225,2,FALSE),"")</f>
        <v>East Asia</v>
      </c>
      <c r="G69" s="22" t="str">
        <f>IFERROR(VLOOKUP(B69,'[2]Income Groups'!$A$2:$C$219,3,FALSE),"")</f>
        <v>HIC</v>
      </c>
      <c r="H69" s="22" t="str">
        <f>IFERROR(VLOOKUP(B69,'[2]LDC List'!$B$1:$C$47,2,FALSE),"Non LDC")</f>
        <v>Non LDC</v>
      </c>
      <c r="I69" s="22" t="str">
        <f>IFERROR(VLOOKUP(B69,'[2]SIDS List'!$B$1:$C$57,2,FALSE),"Non SIDS")</f>
        <v>Non SIDS</v>
      </c>
      <c r="J69" s="22" t="str">
        <f>IFERROR(VLOOKUP(B69,'[2]DAC Member List'!$B$1:$C$29,2,FALSE),"Non DAC")</f>
        <v>Non DAC</v>
      </c>
      <c r="K69" s="22" t="str">
        <f>IFERROR(VLOOKUP(B69,'[2]Dev Countries List'!$A$1:$B$146,2,FALSE),"Not Developing")</f>
        <v>Not Developing</v>
      </c>
      <c r="L69" s="22" t="str">
        <f>IFERROR(VLOOKUP(D69,'[2]Fragility List'!$A$1:$C$146,3,FALSE),"Not Fragile")</f>
        <v>Not Fragile</v>
      </c>
      <c r="M69" s="19">
        <f>VLOOKUP(B69,[3]Data!$B$7:$Y$270,23,FALSE)</f>
        <v>7305700</v>
      </c>
    </row>
    <row r="70" spans="1:13" x14ac:dyDescent="0.25">
      <c r="A70" s="25" t="s">
        <v>383</v>
      </c>
      <c r="B70" s="26" t="s">
        <v>384</v>
      </c>
      <c r="C70" s="26" t="s">
        <v>385</v>
      </c>
      <c r="D70" s="26" t="s">
        <v>384</v>
      </c>
      <c r="E70" s="25" t="s">
        <v>383</v>
      </c>
      <c r="F70" s="22" t="str">
        <f>IFERROR(VLOOKUP(D70,'[2]OECD Region by Recipient'!$A$1:$B$225,2,FALSE),"")</f>
        <v>East Asia</v>
      </c>
      <c r="G70" s="22" t="str">
        <f>IFERROR(VLOOKUP(B70,'[2]Income Groups'!$A$2:$C$219,3,FALSE),"")</f>
        <v>HIC</v>
      </c>
      <c r="H70" s="22" t="str">
        <f>IFERROR(VLOOKUP(B70,'[2]LDC List'!$B$1:$C$47,2,FALSE),"Non LDC")</f>
        <v>Non LDC</v>
      </c>
      <c r="I70" s="22" t="str">
        <f>IFERROR(VLOOKUP(B70,'[2]SIDS List'!$B$1:$C$57,2,FALSE),"Non SIDS")</f>
        <v>Non SIDS</v>
      </c>
      <c r="J70" s="22" t="str">
        <f>IFERROR(VLOOKUP(B70,'[2]DAC Member List'!$B$1:$C$29,2,FALSE),"Non DAC")</f>
        <v>Non DAC</v>
      </c>
      <c r="K70" s="22" t="str">
        <f>IFERROR(VLOOKUP(B70,'[2]Dev Countries List'!$A$1:$B$146,2,FALSE),"Not Developing")</f>
        <v>Not Developing</v>
      </c>
      <c r="L70" s="22" t="str">
        <f>IFERROR(VLOOKUP(D70,'[2]Fragility List'!$A$1:$C$146,3,FALSE),"Not Fragile")</f>
        <v>Not Fragile</v>
      </c>
      <c r="M70" s="19">
        <f>VLOOKUP(B70,[3]Data!$B$7:$Y$270,23,FALSE)</f>
        <v>600942</v>
      </c>
    </row>
    <row r="71" spans="1:13" x14ac:dyDescent="0.25">
      <c r="A71" s="25" t="s">
        <v>386</v>
      </c>
      <c r="B71" s="26" t="s">
        <v>384</v>
      </c>
      <c r="C71" s="26" t="s">
        <v>385</v>
      </c>
      <c r="D71" s="26" t="s">
        <v>384</v>
      </c>
      <c r="E71" s="25" t="s">
        <v>386</v>
      </c>
      <c r="F71" s="22" t="str">
        <f>IFERROR(VLOOKUP(D71,'[2]OECD Region by Recipient'!$A$1:$B$225,2,FALSE),"")</f>
        <v>East Asia</v>
      </c>
      <c r="G71" s="22" t="str">
        <f>IFERROR(VLOOKUP(B71,'[2]Income Groups'!$A$2:$C$219,3,FALSE),"")</f>
        <v>HIC</v>
      </c>
      <c r="H71" s="22" t="str">
        <f>IFERROR(VLOOKUP(B71,'[2]LDC List'!$B$1:$C$47,2,FALSE),"Non LDC")</f>
        <v>Non LDC</v>
      </c>
      <c r="I71" s="22" t="str">
        <f>IFERROR(VLOOKUP(B71,'[2]SIDS List'!$B$1:$C$57,2,FALSE),"Non SIDS")</f>
        <v>Non SIDS</v>
      </c>
      <c r="J71" s="22" t="str">
        <f>IFERROR(VLOOKUP(B71,'[2]DAC Member List'!$B$1:$C$29,2,FALSE),"Non DAC")</f>
        <v>Non DAC</v>
      </c>
      <c r="K71" s="22" t="str">
        <f>IFERROR(VLOOKUP(B71,'[2]Dev Countries List'!$A$1:$B$146,2,FALSE),"Not Developing")</f>
        <v>Not Developing</v>
      </c>
      <c r="L71" s="22" t="str">
        <f>IFERROR(VLOOKUP(D71,'[2]Fragility List'!$A$1:$C$146,3,FALSE),"Not Fragile")</f>
        <v>Not Fragile</v>
      </c>
      <c r="M71" s="19">
        <f>VLOOKUP(B71,[3]Data!$B$7:$Y$270,23,FALSE)</f>
        <v>600942</v>
      </c>
    </row>
    <row r="72" spans="1:13" x14ac:dyDescent="0.25">
      <c r="A72" s="25" t="s">
        <v>387</v>
      </c>
      <c r="B72" s="26" t="s">
        <v>384</v>
      </c>
      <c r="C72" s="26" t="s">
        <v>385</v>
      </c>
      <c r="D72" s="26" t="s">
        <v>384</v>
      </c>
      <c r="E72" s="25" t="s">
        <v>387</v>
      </c>
      <c r="F72" s="22" t="str">
        <f>IFERROR(VLOOKUP(D72,'[2]OECD Region by Recipient'!$A$1:$B$225,2,FALSE),"")</f>
        <v>East Asia</v>
      </c>
      <c r="G72" s="22" t="str">
        <f>IFERROR(VLOOKUP(B72,'[2]Income Groups'!$A$2:$C$219,3,FALSE),"")</f>
        <v>HIC</v>
      </c>
      <c r="H72" s="22" t="str">
        <f>IFERROR(VLOOKUP(B72,'[2]LDC List'!$B$1:$C$47,2,FALSE),"Non LDC")</f>
        <v>Non LDC</v>
      </c>
      <c r="I72" s="22" t="str">
        <f>IFERROR(VLOOKUP(B72,'[2]SIDS List'!$B$1:$C$57,2,FALSE),"Non SIDS")</f>
        <v>Non SIDS</v>
      </c>
      <c r="J72" s="22" t="str">
        <f>IFERROR(VLOOKUP(B72,'[2]DAC Member List'!$B$1:$C$29,2,FALSE),"Non DAC")</f>
        <v>Non DAC</v>
      </c>
      <c r="K72" s="22" t="str">
        <f>IFERROR(VLOOKUP(B72,'[2]Dev Countries List'!$A$1:$B$146,2,FALSE),"Not Developing")</f>
        <v>Not Developing</v>
      </c>
      <c r="L72" s="22" t="str">
        <f>IFERROR(VLOOKUP(D72,'[2]Fragility List'!$A$1:$C$146,3,FALSE),"Not Fragile")</f>
        <v>Not Fragile</v>
      </c>
      <c r="M72" s="19">
        <f>VLOOKUP(B72,[3]Data!$B$7:$Y$270,23,FALSE)</f>
        <v>600942</v>
      </c>
    </row>
    <row r="73" spans="1:13" x14ac:dyDescent="0.25">
      <c r="A73" s="25" t="s">
        <v>388</v>
      </c>
      <c r="B73" s="26" t="s">
        <v>384</v>
      </c>
      <c r="C73" s="26" t="s">
        <v>385</v>
      </c>
      <c r="D73" s="26" t="s">
        <v>384</v>
      </c>
      <c r="E73" s="25" t="s">
        <v>388</v>
      </c>
      <c r="F73" s="22" t="str">
        <f>IFERROR(VLOOKUP(D73,'[2]OECD Region by Recipient'!$A$1:$B$225,2,FALSE),"")</f>
        <v>East Asia</v>
      </c>
      <c r="G73" s="22" t="str">
        <f>IFERROR(VLOOKUP(B73,'[2]Income Groups'!$A$2:$C$219,3,FALSE),"")</f>
        <v>HIC</v>
      </c>
      <c r="H73" s="22" t="str">
        <f>IFERROR(VLOOKUP(B73,'[2]LDC List'!$B$1:$C$47,2,FALSE),"Non LDC")</f>
        <v>Non LDC</v>
      </c>
      <c r="I73" s="22" t="str">
        <f>IFERROR(VLOOKUP(B73,'[2]SIDS List'!$B$1:$C$57,2,FALSE),"Non SIDS")</f>
        <v>Non SIDS</v>
      </c>
      <c r="J73" s="22" t="str">
        <f>IFERROR(VLOOKUP(B73,'[2]DAC Member List'!$B$1:$C$29,2,FALSE),"Non DAC")</f>
        <v>Non DAC</v>
      </c>
      <c r="K73" s="22" t="str">
        <f>IFERROR(VLOOKUP(B73,'[2]Dev Countries List'!$A$1:$B$146,2,FALSE),"Not Developing")</f>
        <v>Not Developing</v>
      </c>
      <c r="L73" s="22" t="str">
        <f>IFERROR(VLOOKUP(D73,'[2]Fragility List'!$A$1:$C$146,3,FALSE),"Not Fragile")</f>
        <v>Not Fragile</v>
      </c>
      <c r="M73" s="19">
        <f>VLOOKUP(B73,[3]Data!$B$7:$Y$270,23,FALSE)</f>
        <v>600942</v>
      </c>
    </row>
    <row r="74" spans="1:13" x14ac:dyDescent="0.25">
      <c r="A74" s="25" t="s">
        <v>389</v>
      </c>
      <c r="B74" s="26" t="s">
        <v>384</v>
      </c>
      <c r="C74" s="26" t="s">
        <v>385</v>
      </c>
      <c r="D74" s="26" t="s">
        <v>384</v>
      </c>
      <c r="E74" s="25" t="s">
        <v>389</v>
      </c>
      <c r="F74" s="22" t="str">
        <f>IFERROR(VLOOKUP(D74,'[2]OECD Region by Recipient'!$A$1:$B$225,2,FALSE),"")</f>
        <v>East Asia</v>
      </c>
      <c r="G74" s="22" t="str">
        <f>IFERROR(VLOOKUP(B74,'[2]Income Groups'!$A$2:$C$219,3,FALSE),"")</f>
        <v>HIC</v>
      </c>
      <c r="H74" s="22" t="str">
        <f>IFERROR(VLOOKUP(B74,'[2]LDC List'!$B$1:$C$47,2,FALSE),"Non LDC")</f>
        <v>Non LDC</v>
      </c>
      <c r="I74" s="22" t="str">
        <f>IFERROR(VLOOKUP(B74,'[2]SIDS List'!$B$1:$C$57,2,FALSE),"Non SIDS")</f>
        <v>Non SIDS</v>
      </c>
      <c r="J74" s="22" t="str">
        <f>IFERROR(VLOOKUP(B74,'[2]DAC Member List'!$B$1:$C$29,2,FALSE),"Non DAC")</f>
        <v>Non DAC</v>
      </c>
      <c r="K74" s="22" t="str">
        <f>IFERROR(VLOOKUP(B74,'[2]Dev Countries List'!$A$1:$B$146,2,FALSE),"Not Developing")</f>
        <v>Not Developing</v>
      </c>
      <c r="L74" s="22" t="str">
        <f>IFERROR(VLOOKUP(D74,'[2]Fragility List'!$A$1:$C$146,3,FALSE),"Not Fragile")</f>
        <v>Not Fragile</v>
      </c>
      <c r="M74" s="19">
        <f>VLOOKUP(B74,[3]Data!$B$7:$Y$270,23,FALSE)</f>
        <v>600942</v>
      </c>
    </row>
    <row r="75" spans="1:13" x14ac:dyDescent="0.25">
      <c r="A75" s="23" t="s">
        <v>390</v>
      </c>
      <c r="B75" s="21" t="s">
        <v>391</v>
      </c>
      <c r="C75" s="21" t="s">
        <v>392</v>
      </c>
      <c r="D75" s="21" t="s">
        <v>391</v>
      </c>
      <c r="E75" s="23" t="s">
        <v>390</v>
      </c>
      <c r="F75" s="22" t="str">
        <f>IFERROR(VLOOKUP(D75,'[2]OECD Region by Recipient'!$A$1:$B$225,2,FALSE),"")</f>
        <v/>
      </c>
      <c r="G75" s="22" t="str">
        <f>IFERROR(VLOOKUP(B75,'[2]Income Groups'!$A$2:$C$219,3,FALSE),"")</f>
        <v/>
      </c>
      <c r="H75" s="22" t="str">
        <f>IFERROR(VLOOKUP(B75,'[2]LDC List'!$B$1:$C$47,2,FALSE),"Non LDC")</f>
        <v>Non LDC</v>
      </c>
      <c r="I75" s="22" t="str">
        <f>IFERROR(VLOOKUP(B75,'[2]SIDS List'!$B$1:$C$57,2,FALSE),"Non SIDS")</f>
        <v>Non SIDS</v>
      </c>
      <c r="J75" s="22" t="str">
        <f>IFERROR(VLOOKUP(B75,'[2]DAC Member List'!$B$1:$C$29,2,FALSE),"Non DAC")</f>
        <v>Non DAC</v>
      </c>
      <c r="K75" s="22" t="str">
        <f>IFERROR(VLOOKUP(B75,'[2]Dev Countries List'!$A$1:$B$146,2,FALSE),"Not Developing")</f>
        <v>Not Developing</v>
      </c>
      <c r="L75" s="22" t="str">
        <f>IFERROR(VLOOKUP(D75,'[2]Fragility List'!$A$1:$C$146,3,FALSE),"Not Fragile")</f>
        <v>Not Fragile</v>
      </c>
      <c r="M75" s="19" t="e">
        <f>VLOOKUP(B75,[3]Data!$B$7:$Y$270,23,FALSE)</f>
        <v>#N/A</v>
      </c>
    </row>
    <row r="76" spans="1:13" x14ac:dyDescent="0.25">
      <c r="A76" s="23" t="s">
        <v>393</v>
      </c>
      <c r="B76" s="21" t="s">
        <v>394</v>
      </c>
      <c r="C76" s="21" t="s">
        <v>395</v>
      </c>
      <c r="D76" s="21" t="s">
        <v>394</v>
      </c>
      <c r="E76" s="23" t="s">
        <v>393</v>
      </c>
      <c r="F76" s="22" t="str">
        <f>IFERROR(VLOOKUP(D76,'[2]OECD Region by Recipient'!$A$1:$B$225,2,FALSE),"")</f>
        <v/>
      </c>
      <c r="G76" s="22" t="str">
        <f>IFERROR(VLOOKUP(B76,'[2]Income Groups'!$A$2:$C$219,3,FALSE),"")</f>
        <v/>
      </c>
      <c r="H76" s="22" t="str">
        <f>IFERROR(VLOOKUP(B76,'[2]LDC List'!$B$1:$C$47,2,FALSE),"Non LDC")</f>
        <v>Non LDC</v>
      </c>
      <c r="I76" s="22" t="str">
        <f>IFERROR(VLOOKUP(B76,'[2]SIDS List'!$B$1:$C$57,2,FALSE),"Non SIDS")</f>
        <v>Non SIDS</v>
      </c>
      <c r="J76" s="22" t="str">
        <f>IFERROR(VLOOKUP(B76,'[2]DAC Member List'!$B$1:$C$29,2,FALSE),"Non DAC")</f>
        <v>Non DAC</v>
      </c>
      <c r="K76" s="22" t="str">
        <f>IFERROR(VLOOKUP(B76,'[2]Dev Countries List'!$A$1:$B$146,2,FALSE),"Not Developing")</f>
        <v>Not Developing</v>
      </c>
      <c r="L76" s="22" t="str">
        <f>IFERROR(VLOOKUP(D76,'[2]Fragility List'!$A$1:$C$146,3,FALSE),"Not Fragile")</f>
        <v>Not Fragile</v>
      </c>
      <c r="M76" s="19" t="e">
        <f>VLOOKUP(B76,[3]Data!$B$7:$Y$270,23,FALSE)</f>
        <v>#N/A</v>
      </c>
    </row>
    <row r="77" spans="1:13" x14ac:dyDescent="0.25">
      <c r="A77" s="20" t="s">
        <v>153</v>
      </c>
      <c r="B77" s="21" t="s">
        <v>396</v>
      </c>
      <c r="C77" s="21" t="s">
        <v>397</v>
      </c>
      <c r="D77" s="21" t="s">
        <v>396</v>
      </c>
      <c r="E77" s="20" t="s">
        <v>153</v>
      </c>
      <c r="F77" s="22" t="str">
        <f>IFERROR(VLOOKUP(D77,'[2]OECD Region by Recipient'!$A$1:$B$225,2,FALSE),"")</f>
        <v>South America</v>
      </c>
      <c r="G77" s="22" t="str">
        <f>IFERROR(VLOOKUP(B77,'[2]Income Groups'!$A$2:$C$219,3,FALSE),"")</f>
        <v>UMIC</v>
      </c>
      <c r="H77" s="22" t="str">
        <f>IFERROR(VLOOKUP(B77,'[2]LDC List'!$B$1:$C$47,2,FALSE),"Non LDC")</f>
        <v>Non LDC</v>
      </c>
      <c r="I77" s="22" t="str">
        <f>IFERROR(VLOOKUP(B77,'[2]SIDS List'!$B$1:$C$57,2,FALSE),"Non SIDS")</f>
        <v>Non SIDS</v>
      </c>
      <c r="J77" s="22" t="str">
        <f>IFERROR(VLOOKUP(B77,'[2]DAC Member List'!$B$1:$C$29,2,FALSE),"Non DAC")</f>
        <v>Non DAC</v>
      </c>
      <c r="K77" s="22" t="str">
        <f>IFERROR(VLOOKUP(B77,'[2]Dev Countries List'!$A$1:$B$146,2,FALSE),"Not Developing")</f>
        <v>Developing Country</v>
      </c>
      <c r="L77" s="22" t="str">
        <f>IFERROR(VLOOKUP(D77,'[2]Fragility List'!$A$1:$C$146,3,FALSE),"Not Fragile")</f>
        <v>Not Fragile</v>
      </c>
      <c r="M77" s="19">
        <f>VLOOKUP(B77,[3]Data!$B$7:$Y$270,23,FALSE)</f>
        <v>48228697</v>
      </c>
    </row>
    <row r="78" spans="1:13" x14ac:dyDescent="0.25">
      <c r="A78" s="20" t="s">
        <v>71</v>
      </c>
      <c r="B78" s="21" t="s">
        <v>398</v>
      </c>
      <c r="C78" s="21" t="s">
        <v>399</v>
      </c>
      <c r="D78" s="21" t="s">
        <v>398</v>
      </c>
      <c r="E78" s="20" t="s">
        <v>71</v>
      </c>
      <c r="F78" s="22" t="str">
        <f>IFERROR(VLOOKUP(D78,'[2]OECD Region by Recipient'!$A$1:$B$225,2,FALSE),"")</f>
        <v>South of Sahara</v>
      </c>
      <c r="G78" s="22" t="str">
        <f>IFERROR(VLOOKUP(B78,'[2]Income Groups'!$A$2:$C$219,3,FALSE),"")</f>
        <v>LIC</v>
      </c>
      <c r="H78" s="22" t="str">
        <f>IFERROR(VLOOKUP(B78,'[2]LDC List'!$B$1:$C$47,2,FALSE),"Non LDC")</f>
        <v>LDC</v>
      </c>
      <c r="I78" s="22" t="str">
        <f>IFERROR(VLOOKUP(B78,'[2]SIDS List'!$B$1:$C$57,2,FALSE),"Non SIDS")</f>
        <v>SIDS</v>
      </c>
      <c r="J78" s="22" t="str">
        <f>IFERROR(VLOOKUP(B78,'[2]DAC Member List'!$B$1:$C$29,2,FALSE),"Non DAC")</f>
        <v>Non DAC</v>
      </c>
      <c r="K78" s="22" t="str">
        <f>IFERROR(VLOOKUP(B78,'[2]Dev Countries List'!$A$1:$B$146,2,FALSE),"Not Developing")</f>
        <v>Developing Country</v>
      </c>
      <c r="L78" s="22" t="str">
        <f>IFERROR(VLOOKUP(D78,'[2]Fragility List'!$A$1:$C$146,3,FALSE),"Not Fragile")</f>
        <v>Fragile</v>
      </c>
      <c r="M78" s="19">
        <f>VLOOKUP(B78,[3]Data!$B$7:$Y$270,23,FALSE)</f>
        <v>777424</v>
      </c>
    </row>
    <row r="79" spans="1:13" x14ac:dyDescent="0.25">
      <c r="A79" s="25" t="s">
        <v>72</v>
      </c>
      <c r="B79" s="26" t="s">
        <v>400</v>
      </c>
      <c r="C79" s="26" t="s">
        <v>401</v>
      </c>
      <c r="D79" s="26" t="s">
        <v>400</v>
      </c>
      <c r="E79" s="25" t="s">
        <v>72</v>
      </c>
      <c r="F79" s="22" t="str">
        <f>IFERROR(VLOOKUP(D79,'[2]OECD Region by Recipient'!$A$1:$B$225,2,FALSE),"")</f>
        <v>South of Sahara</v>
      </c>
      <c r="G79" s="22" t="str">
        <f>IFERROR(VLOOKUP(B79,'[2]Income Groups'!$A$2:$C$219,3,FALSE),"")</f>
        <v>LMIC</v>
      </c>
      <c r="H79" s="22" t="str">
        <f>IFERROR(VLOOKUP(B79,'[2]LDC List'!$B$1:$C$47,2,FALSE),"Non LDC")</f>
        <v>Non LDC</v>
      </c>
      <c r="I79" s="22" t="str">
        <f>IFERROR(VLOOKUP(B79,'[2]SIDS List'!$B$1:$C$57,2,FALSE),"Non SIDS")</f>
        <v>Non SIDS</v>
      </c>
      <c r="J79" s="22" t="str">
        <f>IFERROR(VLOOKUP(B79,'[2]DAC Member List'!$B$1:$C$29,2,FALSE),"Non DAC")</f>
        <v>Non DAC</v>
      </c>
      <c r="K79" s="22" t="str">
        <f>IFERROR(VLOOKUP(B79,'[2]Dev Countries List'!$A$1:$B$146,2,FALSE),"Not Developing")</f>
        <v>Developing Country</v>
      </c>
      <c r="L79" s="22" t="str">
        <f>IFERROR(VLOOKUP(D79,'[2]Fragility List'!$A$1:$C$146,3,FALSE),"Not Fragile")</f>
        <v>Fragile</v>
      </c>
      <c r="M79" s="19">
        <f>VLOOKUP(B79,[3]Data!$B$7:$Y$270,23,FALSE)</f>
        <v>4995648</v>
      </c>
    </row>
    <row r="80" spans="1:13" x14ac:dyDescent="0.25">
      <c r="A80" s="25" t="s">
        <v>402</v>
      </c>
      <c r="B80" s="26" t="s">
        <v>400</v>
      </c>
      <c r="C80" s="26" t="s">
        <v>401</v>
      </c>
      <c r="D80" s="26" t="s">
        <v>400</v>
      </c>
      <c r="E80" s="25" t="s">
        <v>402</v>
      </c>
      <c r="F80" s="22" t="str">
        <f>IFERROR(VLOOKUP(D80,'[2]OECD Region by Recipient'!$A$1:$B$225,2,FALSE),"")</f>
        <v>South of Sahara</v>
      </c>
      <c r="G80" s="22" t="str">
        <f>IFERROR(VLOOKUP(B80,'[2]Income Groups'!$A$2:$C$219,3,FALSE),"")</f>
        <v>LMIC</v>
      </c>
      <c r="H80" s="22" t="str">
        <f>IFERROR(VLOOKUP(B80,'[2]LDC List'!$B$1:$C$47,2,FALSE),"Non LDC")</f>
        <v>Non LDC</v>
      </c>
      <c r="I80" s="22" t="str">
        <f>IFERROR(VLOOKUP(B80,'[2]SIDS List'!$B$1:$C$57,2,FALSE),"Non SIDS")</f>
        <v>Non SIDS</v>
      </c>
      <c r="J80" s="22" t="str">
        <f>IFERROR(VLOOKUP(B80,'[2]DAC Member List'!$B$1:$C$29,2,FALSE),"Non DAC")</f>
        <v>Non DAC</v>
      </c>
      <c r="K80" s="22" t="str">
        <f>IFERROR(VLOOKUP(B80,'[2]Dev Countries List'!$A$1:$B$146,2,FALSE),"Not Developing")</f>
        <v>Developing Country</v>
      </c>
      <c r="L80" s="22" t="str">
        <f>IFERROR(VLOOKUP(D80,'[2]Fragility List'!$A$1:$C$146,3,FALSE),"Not Fragile")</f>
        <v>Fragile</v>
      </c>
      <c r="M80" s="19">
        <f>VLOOKUP(B80,[3]Data!$B$7:$Y$270,23,FALSE)</f>
        <v>4995648</v>
      </c>
    </row>
    <row r="81" spans="1:13" x14ac:dyDescent="0.25">
      <c r="A81" s="25" t="s">
        <v>403</v>
      </c>
      <c r="B81" s="26" t="s">
        <v>400</v>
      </c>
      <c r="C81" s="26" t="s">
        <v>401</v>
      </c>
      <c r="D81" s="26" t="s">
        <v>400</v>
      </c>
      <c r="E81" s="25" t="s">
        <v>403</v>
      </c>
      <c r="F81" s="22" t="str">
        <f>IFERROR(VLOOKUP(D81,'[2]OECD Region by Recipient'!$A$1:$B$225,2,FALSE),"")</f>
        <v>South of Sahara</v>
      </c>
      <c r="G81" s="22" t="str">
        <f>IFERROR(VLOOKUP(B81,'[2]Income Groups'!$A$2:$C$219,3,FALSE),"")</f>
        <v>LMIC</v>
      </c>
      <c r="H81" s="22" t="str">
        <f>IFERROR(VLOOKUP(B81,'[2]LDC List'!$B$1:$C$47,2,FALSE),"Non LDC")</f>
        <v>Non LDC</v>
      </c>
      <c r="I81" s="22" t="str">
        <f>IFERROR(VLOOKUP(B81,'[2]SIDS List'!$B$1:$C$57,2,FALSE),"Non SIDS")</f>
        <v>Non SIDS</v>
      </c>
      <c r="J81" s="22" t="str">
        <f>IFERROR(VLOOKUP(B81,'[2]DAC Member List'!$B$1:$C$29,2,FALSE),"Non DAC")</f>
        <v>Non DAC</v>
      </c>
      <c r="K81" s="22" t="str">
        <f>IFERROR(VLOOKUP(B81,'[2]Dev Countries List'!$A$1:$B$146,2,FALSE),"Not Developing")</f>
        <v>Developing Country</v>
      </c>
      <c r="L81" s="22" t="str">
        <f>IFERROR(VLOOKUP(D81,'[2]Fragility List'!$A$1:$C$146,3,FALSE),"Not Fragile")</f>
        <v>Fragile</v>
      </c>
      <c r="M81" s="19">
        <f>VLOOKUP(B81,[3]Data!$B$7:$Y$270,23,FALSE)</f>
        <v>4995648</v>
      </c>
    </row>
    <row r="82" spans="1:13" x14ac:dyDescent="0.25">
      <c r="A82" s="25" t="s">
        <v>404</v>
      </c>
      <c r="B82" s="26" t="s">
        <v>400</v>
      </c>
      <c r="C82" s="26" t="s">
        <v>401</v>
      </c>
      <c r="D82" s="26" t="s">
        <v>400</v>
      </c>
      <c r="E82" s="25" t="s">
        <v>404</v>
      </c>
      <c r="F82" s="22" t="str">
        <f>IFERROR(VLOOKUP(D82,'[2]OECD Region by Recipient'!$A$1:$B$225,2,FALSE),"")</f>
        <v>South of Sahara</v>
      </c>
      <c r="G82" s="22" t="str">
        <f>IFERROR(VLOOKUP(B82,'[2]Income Groups'!$A$2:$C$219,3,FALSE),"")</f>
        <v>LMIC</v>
      </c>
      <c r="H82" s="22" t="str">
        <f>IFERROR(VLOOKUP(B82,'[2]LDC List'!$B$1:$C$47,2,FALSE),"Non LDC")</f>
        <v>Non LDC</v>
      </c>
      <c r="I82" s="22" t="str">
        <f>IFERROR(VLOOKUP(B82,'[2]SIDS List'!$B$1:$C$57,2,FALSE),"Non SIDS")</f>
        <v>Non SIDS</v>
      </c>
      <c r="J82" s="22" t="str">
        <f>IFERROR(VLOOKUP(B82,'[2]DAC Member List'!$B$1:$C$29,2,FALSE),"Non DAC")</f>
        <v>Non DAC</v>
      </c>
      <c r="K82" s="22" t="str">
        <f>IFERROR(VLOOKUP(B82,'[2]Dev Countries List'!$A$1:$B$146,2,FALSE),"Not Developing")</f>
        <v>Developing Country</v>
      </c>
      <c r="L82" s="22" t="str">
        <f>IFERROR(VLOOKUP(D82,'[2]Fragility List'!$A$1:$C$146,3,FALSE),"Not Fragile")</f>
        <v>Fragile</v>
      </c>
      <c r="M82" s="19">
        <f>VLOOKUP(B82,[3]Data!$B$7:$Y$270,23,FALSE)</f>
        <v>4995648</v>
      </c>
    </row>
    <row r="83" spans="1:13" x14ac:dyDescent="0.25">
      <c r="A83" s="28" t="s">
        <v>405</v>
      </c>
      <c r="B83" s="26" t="s">
        <v>400</v>
      </c>
      <c r="C83" s="26" t="s">
        <v>401</v>
      </c>
      <c r="D83" s="26" t="s">
        <v>400</v>
      </c>
      <c r="E83" s="28" t="s">
        <v>405</v>
      </c>
      <c r="F83" s="22" t="str">
        <f>IFERROR(VLOOKUP(D83,'[2]OECD Region by Recipient'!$A$1:$B$225,2,FALSE),"")</f>
        <v>South of Sahara</v>
      </c>
      <c r="G83" s="22" t="str">
        <f>IFERROR(VLOOKUP(B83,'[2]Income Groups'!$A$2:$C$219,3,FALSE),"")</f>
        <v>LMIC</v>
      </c>
      <c r="H83" s="22" t="str">
        <f>IFERROR(VLOOKUP(B83,'[2]LDC List'!$B$1:$C$47,2,FALSE),"Non LDC")</f>
        <v>Non LDC</v>
      </c>
      <c r="I83" s="22" t="str">
        <f>IFERROR(VLOOKUP(B83,'[2]SIDS List'!$B$1:$C$57,2,FALSE),"Non SIDS")</f>
        <v>Non SIDS</v>
      </c>
      <c r="J83" s="22" t="str">
        <f>IFERROR(VLOOKUP(B83,'[2]DAC Member List'!$B$1:$C$29,2,FALSE),"Non DAC")</f>
        <v>Non DAC</v>
      </c>
      <c r="K83" s="22" t="str">
        <f>IFERROR(VLOOKUP(B83,'[2]Dev Countries List'!$A$1:$B$146,2,FALSE),"Not Developing")</f>
        <v>Developing Country</v>
      </c>
      <c r="L83" s="22" t="str">
        <f>IFERROR(VLOOKUP(D83,'[2]Fragility List'!$A$1:$C$146,3,FALSE),"Not Fragile")</f>
        <v>Fragile</v>
      </c>
      <c r="M83" s="19">
        <f>VLOOKUP(B83,[3]Data!$B$7:$Y$270,23,FALSE)</f>
        <v>4995648</v>
      </c>
    </row>
    <row r="84" spans="1:13" x14ac:dyDescent="0.25">
      <c r="A84" s="28" t="s">
        <v>406</v>
      </c>
      <c r="B84" s="26" t="s">
        <v>400</v>
      </c>
      <c r="C84" s="26" t="s">
        <v>401</v>
      </c>
      <c r="D84" s="26" t="s">
        <v>400</v>
      </c>
      <c r="E84" s="28" t="s">
        <v>406</v>
      </c>
      <c r="F84" s="22" t="str">
        <f>IFERROR(VLOOKUP(D84,'[2]OECD Region by Recipient'!$A$1:$B$225,2,FALSE),"")</f>
        <v>South of Sahara</v>
      </c>
      <c r="G84" s="22" t="str">
        <f>IFERROR(VLOOKUP(B84,'[2]Income Groups'!$A$2:$C$219,3,FALSE),"")</f>
        <v>LMIC</v>
      </c>
      <c r="H84" s="22" t="str">
        <f>IFERROR(VLOOKUP(B84,'[2]LDC List'!$B$1:$C$47,2,FALSE),"Non LDC")</f>
        <v>Non LDC</v>
      </c>
      <c r="I84" s="22" t="str">
        <f>IFERROR(VLOOKUP(B84,'[2]SIDS List'!$B$1:$C$57,2,FALSE),"Non SIDS")</f>
        <v>Non SIDS</v>
      </c>
      <c r="J84" s="22" t="str">
        <f>IFERROR(VLOOKUP(B84,'[2]DAC Member List'!$B$1:$C$29,2,FALSE),"Non DAC")</f>
        <v>Non DAC</v>
      </c>
      <c r="K84" s="22" t="str">
        <f>IFERROR(VLOOKUP(B84,'[2]Dev Countries List'!$A$1:$B$146,2,FALSE),"Not Developing")</f>
        <v>Developing Country</v>
      </c>
      <c r="L84" s="22" t="str">
        <f>IFERROR(VLOOKUP(D84,'[2]Fragility List'!$A$1:$C$146,3,FALSE),"Not Fragile")</f>
        <v>Fragile</v>
      </c>
      <c r="M84" s="19">
        <f>VLOOKUP(B84,[3]Data!$B$7:$Y$270,23,FALSE)</f>
        <v>4995648</v>
      </c>
    </row>
    <row r="85" spans="1:13" x14ac:dyDescent="0.25">
      <c r="A85" s="28" t="s">
        <v>407</v>
      </c>
      <c r="B85" s="26" t="s">
        <v>400</v>
      </c>
      <c r="C85" s="26" t="s">
        <v>401</v>
      </c>
      <c r="D85" s="26" t="s">
        <v>400</v>
      </c>
      <c r="E85" s="28" t="s">
        <v>407</v>
      </c>
      <c r="F85" s="22" t="str">
        <f>IFERROR(VLOOKUP(D85,'[2]OECD Region by Recipient'!$A$1:$B$225,2,FALSE),"")</f>
        <v>South of Sahara</v>
      </c>
      <c r="G85" s="22" t="str">
        <f>IFERROR(VLOOKUP(B85,'[2]Income Groups'!$A$2:$C$219,3,FALSE),"")</f>
        <v>LMIC</v>
      </c>
      <c r="H85" s="22" t="str">
        <f>IFERROR(VLOOKUP(B85,'[2]LDC List'!$B$1:$C$47,2,FALSE),"Non LDC")</f>
        <v>Non LDC</v>
      </c>
      <c r="I85" s="22" t="str">
        <f>IFERROR(VLOOKUP(B85,'[2]SIDS List'!$B$1:$C$57,2,FALSE),"Non SIDS")</f>
        <v>Non SIDS</v>
      </c>
      <c r="J85" s="22" t="str">
        <f>IFERROR(VLOOKUP(B85,'[2]DAC Member List'!$B$1:$C$29,2,FALSE),"Non DAC")</f>
        <v>Non DAC</v>
      </c>
      <c r="K85" s="22" t="str">
        <f>IFERROR(VLOOKUP(B85,'[2]Dev Countries List'!$A$1:$B$146,2,FALSE),"Not Developing")</f>
        <v>Developing Country</v>
      </c>
      <c r="L85" s="22" t="str">
        <f>IFERROR(VLOOKUP(D85,'[2]Fragility List'!$A$1:$C$146,3,FALSE),"Not Fragile")</f>
        <v>Fragile</v>
      </c>
      <c r="M85" s="19">
        <f>VLOOKUP(B85,[3]Data!$B$7:$Y$270,23,FALSE)</f>
        <v>4995648</v>
      </c>
    </row>
    <row r="86" spans="1:13" x14ac:dyDescent="0.25">
      <c r="A86" s="25" t="s">
        <v>74</v>
      </c>
      <c r="B86" s="26" t="s">
        <v>408</v>
      </c>
      <c r="C86" s="26" t="s">
        <v>409</v>
      </c>
      <c r="D86" s="26" t="s">
        <v>408</v>
      </c>
      <c r="E86" s="25" t="s">
        <v>74</v>
      </c>
      <c r="F86" s="22" t="str">
        <f>IFERROR(VLOOKUP(D86,'[2]OECD Region by Recipient'!$A$1:$B$225,2,FALSE),"")</f>
        <v>South of Sahara</v>
      </c>
      <c r="G86" s="22" t="str">
        <f>IFERROR(VLOOKUP(B86,'[2]Income Groups'!$A$2:$C$219,3,FALSE),"")</f>
        <v>LIC</v>
      </c>
      <c r="H86" s="22" t="str">
        <f>IFERROR(VLOOKUP(B86,'[2]LDC List'!$B$1:$C$47,2,FALSE),"Non LDC")</f>
        <v>LDC</v>
      </c>
      <c r="I86" s="22" t="str">
        <f>IFERROR(VLOOKUP(B86,'[2]SIDS List'!$B$1:$C$57,2,FALSE),"Non SIDS")</f>
        <v>Non SIDS</v>
      </c>
      <c r="J86" s="22" t="str">
        <f>IFERROR(VLOOKUP(B86,'[2]DAC Member List'!$B$1:$C$29,2,FALSE),"Non DAC")</f>
        <v>Non DAC</v>
      </c>
      <c r="K86" s="22" t="str">
        <f>IFERROR(VLOOKUP(B86,'[2]Dev Countries List'!$A$1:$B$146,2,FALSE),"Not Developing")</f>
        <v>Developing Country</v>
      </c>
      <c r="L86" s="22" t="str">
        <f>IFERROR(VLOOKUP(D86,'[2]Fragility List'!$A$1:$C$146,3,FALSE),"Not Fragile")</f>
        <v>Extremely fragile</v>
      </c>
      <c r="M86" s="19">
        <f>VLOOKUP(B86,[3]Data!$B$7:$Y$270,23,FALSE)</f>
        <v>76196619</v>
      </c>
    </row>
    <row r="87" spans="1:13" x14ac:dyDescent="0.25">
      <c r="A87" s="25" t="s">
        <v>410</v>
      </c>
      <c r="B87" s="26" t="s">
        <v>408</v>
      </c>
      <c r="C87" s="26" t="s">
        <v>409</v>
      </c>
      <c r="D87" s="26" t="s">
        <v>408</v>
      </c>
      <c r="E87" s="25" t="s">
        <v>410</v>
      </c>
      <c r="F87" s="22" t="str">
        <f>IFERROR(VLOOKUP(D87,'[2]OECD Region by Recipient'!$A$1:$B$225,2,FALSE),"")</f>
        <v>South of Sahara</v>
      </c>
      <c r="G87" s="22" t="str">
        <f>IFERROR(VLOOKUP(B87,'[2]Income Groups'!$A$2:$C$219,3,FALSE),"")</f>
        <v>LIC</v>
      </c>
      <c r="H87" s="22" t="str">
        <f>IFERROR(VLOOKUP(B87,'[2]LDC List'!$B$1:$C$47,2,FALSE),"Non LDC")</f>
        <v>LDC</v>
      </c>
      <c r="I87" s="22" t="str">
        <f>IFERROR(VLOOKUP(B87,'[2]SIDS List'!$B$1:$C$57,2,FALSE),"Non SIDS")</f>
        <v>Non SIDS</v>
      </c>
      <c r="J87" s="22" t="str">
        <f>IFERROR(VLOOKUP(B87,'[2]DAC Member List'!$B$1:$C$29,2,FALSE),"Non DAC")</f>
        <v>Non DAC</v>
      </c>
      <c r="K87" s="22" t="str">
        <f>IFERROR(VLOOKUP(B87,'[2]Dev Countries List'!$A$1:$B$146,2,FALSE),"Not Developing")</f>
        <v>Developing Country</v>
      </c>
      <c r="L87" s="22" t="str">
        <f>IFERROR(VLOOKUP(D87,'[2]Fragility List'!$A$1:$C$146,3,FALSE),"Not Fragile")</f>
        <v>Extremely fragile</v>
      </c>
      <c r="M87" s="19">
        <f>VLOOKUP(B87,[3]Data!$B$7:$Y$270,23,FALSE)</f>
        <v>76196619</v>
      </c>
    </row>
    <row r="88" spans="1:13" x14ac:dyDescent="0.25">
      <c r="A88" s="25" t="s">
        <v>411</v>
      </c>
      <c r="B88" s="26" t="s">
        <v>408</v>
      </c>
      <c r="C88" s="26" t="s">
        <v>409</v>
      </c>
      <c r="D88" s="26" t="s">
        <v>408</v>
      </c>
      <c r="E88" s="25" t="s">
        <v>411</v>
      </c>
      <c r="F88" s="22" t="str">
        <f>IFERROR(VLOOKUP(D88,'[2]OECD Region by Recipient'!$A$1:$B$225,2,FALSE),"")</f>
        <v>South of Sahara</v>
      </c>
      <c r="G88" s="22" t="str">
        <f>IFERROR(VLOOKUP(B88,'[2]Income Groups'!$A$2:$C$219,3,FALSE),"")</f>
        <v>LIC</v>
      </c>
      <c r="H88" s="22" t="str">
        <f>IFERROR(VLOOKUP(B88,'[2]LDC List'!$B$1:$C$47,2,FALSE),"Non LDC")</f>
        <v>LDC</v>
      </c>
      <c r="I88" s="22" t="str">
        <f>IFERROR(VLOOKUP(B88,'[2]SIDS List'!$B$1:$C$57,2,FALSE),"Non SIDS")</f>
        <v>Non SIDS</v>
      </c>
      <c r="J88" s="22" t="str">
        <f>IFERROR(VLOOKUP(B88,'[2]DAC Member List'!$B$1:$C$29,2,FALSE),"Non DAC")</f>
        <v>Non DAC</v>
      </c>
      <c r="K88" s="22" t="str">
        <f>IFERROR(VLOOKUP(B88,'[2]Dev Countries List'!$A$1:$B$146,2,FALSE),"Not Developing")</f>
        <v>Developing Country</v>
      </c>
      <c r="L88" s="22" t="str">
        <f>IFERROR(VLOOKUP(D88,'[2]Fragility List'!$A$1:$C$146,3,FALSE),"Not Fragile")</f>
        <v>Extremely fragile</v>
      </c>
      <c r="M88" s="19">
        <f>VLOOKUP(B88,[3]Data!$B$7:$Y$270,23,FALSE)</f>
        <v>76196619</v>
      </c>
    </row>
    <row r="89" spans="1:13" x14ac:dyDescent="0.25">
      <c r="A89" s="25" t="s">
        <v>412</v>
      </c>
      <c r="B89" s="26" t="s">
        <v>408</v>
      </c>
      <c r="C89" s="26" t="s">
        <v>409</v>
      </c>
      <c r="D89" s="26" t="s">
        <v>408</v>
      </c>
      <c r="E89" s="25" t="s">
        <v>412</v>
      </c>
      <c r="F89" s="22" t="str">
        <f>IFERROR(VLOOKUP(D89,'[2]OECD Region by Recipient'!$A$1:$B$225,2,FALSE),"")</f>
        <v>South of Sahara</v>
      </c>
      <c r="G89" s="22" t="str">
        <f>IFERROR(VLOOKUP(B89,'[2]Income Groups'!$A$2:$C$219,3,FALSE),"")</f>
        <v>LIC</v>
      </c>
      <c r="H89" s="22" t="str">
        <f>IFERROR(VLOOKUP(B89,'[2]LDC List'!$B$1:$C$47,2,FALSE),"Non LDC")</f>
        <v>LDC</v>
      </c>
      <c r="I89" s="22" t="str">
        <f>IFERROR(VLOOKUP(B89,'[2]SIDS List'!$B$1:$C$57,2,FALSE),"Non SIDS")</f>
        <v>Non SIDS</v>
      </c>
      <c r="J89" s="22" t="str">
        <f>IFERROR(VLOOKUP(B89,'[2]DAC Member List'!$B$1:$C$29,2,FALSE),"Non DAC")</f>
        <v>Non DAC</v>
      </c>
      <c r="K89" s="22" t="str">
        <f>IFERROR(VLOOKUP(B89,'[2]Dev Countries List'!$A$1:$B$146,2,FALSE),"Not Developing")</f>
        <v>Developing Country</v>
      </c>
      <c r="L89" s="22" t="str">
        <f>IFERROR(VLOOKUP(D89,'[2]Fragility List'!$A$1:$C$146,3,FALSE),"Not Fragile")</f>
        <v>Extremely fragile</v>
      </c>
      <c r="M89" s="19">
        <f>VLOOKUP(B89,[3]Data!$B$7:$Y$270,23,FALSE)</f>
        <v>76196619</v>
      </c>
    </row>
    <row r="90" spans="1:13" x14ac:dyDescent="0.25">
      <c r="A90" s="25" t="s">
        <v>413</v>
      </c>
      <c r="B90" s="26" t="s">
        <v>408</v>
      </c>
      <c r="C90" s="26" t="s">
        <v>409</v>
      </c>
      <c r="D90" s="26" t="s">
        <v>408</v>
      </c>
      <c r="E90" s="25" t="s">
        <v>413</v>
      </c>
      <c r="F90" s="22" t="str">
        <f>IFERROR(VLOOKUP(D90,'[2]OECD Region by Recipient'!$A$1:$B$225,2,FALSE),"")</f>
        <v>South of Sahara</v>
      </c>
      <c r="G90" s="22" t="str">
        <f>IFERROR(VLOOKUP(B90,'[2]Income Groups'!$A$2:$C$219,3,FALSE),"")</f>
        <v>LIC</v>
      </c>
      <c r="H90" s="22" t="str">
        <f>IFERROR(VLOOKUP(B90,'[2]LDC List'!$B$1:$C$47,2,FALSE),"Non LDC")</f>
        <v>LDC</v>
      </c>
      <c r="I90" s="22" t="str">
        <f>IFERROR(VLOOKUP(B90,'[2]SIDS List'!$B$1:$C$57,2,FALSE),"Non SIDS")</f>
        <v>Non SIDS</v>
      </c>
      <c r="J90" s="22" t="str">
        <f>IFERROR(VLOOKUP(B90,'[2]DAC Member List'!$B$1:$C$29,2,FALSE),"Non DAC")</f>
        <v>Non DAC</v>
      </c>
      <c r="K90" s="22" t="str">
        <f>IFERROR(VLOOKUP(B90,'[2]Dev Countries List'!$A$1:$B$146,2,FALSE),"Not Developing")</f>
        <v>Developing Country</v>
      </c>
      <c r="L90" s="22" t="str">
        <f>IFERROR(VLOOKUP(D90,'[2]Fragility List'!$A$1:$C$146,3,FALSE),"Not Fragile")</f>
        <v>Extremely fragile</v>
      </c>
      <c r="M90" s="19">
        <f>VLOOKUP(B90,[3]Data!$B$7:$Y$270,23,FALSE)</f>
        <v>76196619</v>
      </c>
    </row>
    <row r="91" spans="1:13" x14ac:dyDescent="0.25">
      <c r="A91" s="25" t="s">
        <v>414</v>
      </c>
      <c r="B91" s="26" t="s">
        <v>408</v>
      </c>
      <c r="C91" s="26" t="s">
        <v>409</v>
      </c>
      <c r="D91" s="26" t="s">
        <v>408</v>
      </c>
      <c r="E91" s="25" t="s">
        <v>414</v>
      </c>
      <c r="F91" s="22" t="str">
        <f>IFERROR(VLOOKUP(D91,'[2]OECD Region by Recipient'!$A$1:$B$225,2,FALSE),"")</f>
        <v>South of Sahara</v>
      </c>
      <c r="G91" s="22" t="str">
        <f>IFERROR(VLOOKUP(B91,'[2]Income Groups'!$A$2:$C$219,3,FALSE),"")</f>
        <v>LIC</v>
      </c>
      <c r="H91" s="22" t="str">
        <f>IFERROR(VLOOKUP(B91,'[2]LDC List'!$B$1:$C$47,2,FALSE),"Non LDC")</f>
        <v>LDC</v>
      </c>
      <c r="I91" s="22" t="str">
        <f>IFERROR(VLOOKUP(B91,'[2]SIDS List'!$B$1:$C$57,2,FALSE),"Non SIDS")</f>
        <v>Non SIDS</v>
      </c>
      <c r="J91" s="22" t="str">
        <f>IFERROR(VLOOKUP(B91,'[2]DAC Member List'!$B$1:$C$29,2,FALSE),"Non DAC")</f>
        <v>Non DAC</v>
      </c>
      <c r="K91" s="22" t="str">
        <f>IFERROR(VLOOKUP(B91,'[2]Dev Countries List'!$A$1:$B$146,2,FALSE),"Not Developing")</f>
        <v>Developing Country</v>
      </c>
      <c r="L91" s="22" t="str">
        <f>IFERROR(VLOOKUP(D91,'[2]Fragility List'!$A$1:$C$146,3,FALSE),"Not Fragile")</f>
        <v>Extremely fragile</v>
      </c>
      <c r="M91" s="19">
        <f>VLOOKUP(B91,[3]Data!$B$7:$Y$270,23,FALSE)</f>
        <v>76196619</v>
      </c>
    </row>
    <row r="92" spans="1:13" x14ac:dyDescent="0.25">
      <c r="A92" s="25" t="s">
        <v>415</v>
      </c>
      <c r="B92" s="26" t="s">
        <v>408</v>
      </c>
      <c r="C92" s="26" t="s">
        <v>409</v>
      </c>
      <c r="D92" s="26" t="s">
        <v>408</v>
      </c>
      <c r="E92" s="25" t="s">
        <v>415</v>
      </c>
      <c r="F92" s="22" t="str">
        <f>IFERROR(VLOOKUP(D92,'[2]OECD Region by Recipient'!$A$1:$B$225,2,FALSE),"")</f>
        <v>South of Sahara</v>
      </c>
      <c r="G92" s="22" t="str">
        <f>IFERROR(VLOOKUP(B92,'[2]Income Groups'!$A$2:$C$219,3,FALSE),"")</f>
        <v>LIC</v>
      </c>
      <c r="H92" s="22" t="str">
        <f>IFERROR(VLOOKUP(B92,'[2]LDC List'!$B$1:$C$47,2,FALSE),"Non LDC")</f>
        <v>LDC</v>
      </c>
      <c r="I92" s="22" t="str">
        <f>IFERROR(VLOOKUP(B92,'[2]SIDS List'!$B$1:$C$57,2,FALSE),"Non SIDS")</f>
        <v>Non SIDS</v>
      </c>
      <c r="J92" s="22" t="str">
        <f>IFERROR(VLOOKUP(B92,'[2]DAC Member List'!$B$1:$C$29,2,FALSE),"Non DAC")</f>
        <v>Non DAC</v>
      </c>
      <c r="K92" s="22" t="str">
        <f>IFERROR(VLOOKUP(B92,'[2]Dev Countries List'!$A$1:$B$146,2,FALSE),"Not Developing")</f>
        <v>Developing Country</v>
      </c>
      <c r="L92" s="22" t="str">
        <f>IFERROR(VLOOKUP(D92,'[2]Fragility List'!$A$1:$C$146,3,FALSE),"Not Fragile")</f>
        <v>Extremely fragile</v>
      </c>
      <c r="M92" s="19">
        <f>VLOOKUP(B92,[3]Data!$B$7:$Y$270,23,FALSE)</f>
        <v>76196619</v>
      </c>
    </row>
    <row r="93" spans="1:13" x14ac:dyDescent="0.25">
      <c r="A93" s="25" t="s">
        <v>416</v>
      </c>
      <c r="B93" s="26" t="s">
        <v>408</v>
      </c>
      <c r="C93" s="26" t="s">
        <v>409</v>
      </c>
      <c r="D93" s="26" t="s">
        <v>408</v>
      </c>
      <c r="E93" s="25" t="s">
        <v>416</v>
      </c>
      <c r="F93" s="22" t="str">
        <f>IFERROR(VLOOKUP(D93,'[2]OECD Region by Recipient'!$A$1:$B$225,2,FALSE),"")</f>
        <v>South of Sahara</v>
      </c>
      <c r="G93" s="22" t="str">
        <f>IFERROR(VLOOKUP(B93,'[2]Income Groups'!$A$2:$C$219,3,FALSE),"")</f>
        <v>LIC</v>
      </c>
      <c r="H93" s="22" t="str">
        <f>IFERROR(VLOOKUP(B93,'[2]LDC List'!$B$1:$C$47,2,FALSE),"Non LDC")</f>
        <v>LDC</v>
      </c>
      <c r="I93" s="22" t="str">
        <f>IFERROR(VLOOKUP(B93,'[2]SIDS List'!$B$1:$C$57,2,FALSE),"Non SIDS")</f>
        <v>Non SIDS</v>
      </c>
      <c r="J93" s="22" t="str">
        <f>IFERROR(VLOOKUP(B93,'[2]DAC Member List'!$B$1:$C$29,2,FALSE),"Non DAC")</f>
        <v>Non DAC</v>
      </c>
      <c r="K93" s="22" t="str">
        <f>IFERROR(VLOOKUP(B93,'[2]Dev Countries List'!$A$1:$B$146,2,FALSE),"Not Developing")</f>
        <v>Developing Country</v>
      </c>
      <c r="L93" s="22" t="str">
        <f>IFERROR(VLOOKUP(D93,'[2]Fragility List'!$A$1:$C$146,3,FALSE),"Not Fragile")</f>
        <v>Extremely fragile</v>
      </c>
      <c r="M93" s="19">
        <f>VLOOKUP(B93,[3]Data!$B$7:$Y$270,23,FALSE)</f>
        <v>76196619</v>
      </c>
    </row>
    <row r="94" spans="1:13" x14ac:dyDescent="0.25">
      <c r="A94" s="25" t="s">
        <v>417</v>
      </c>
      <c r="B94" s="26" t="s">
        <v>408</v>
      </c>
      <c r="C94" s="26" t="s">
        <v>409</v>
      </c>
      <c r="D94" s="26" t="s">
        <v>408</v>
      </c>
      <c r="E94" s="25" t="s">
        <v>417</v>
      </c>
      <c r="F94" s="22" t="str">
        <f>IFERROR(VLOOKUP(D94,'[2]OECD Region by Recipient'!$A$1:$B$225,2,FALSE),"")</f>
        <v>South of Sahara</v>
      </c>
      <c r="G94" s="22" t="str">
        <f>IFERROR(VLOOKUP(B94,'[2]Income Groups'!$A$2:$C$219,3,FALSE),"")</f>
        <v>LIC</v>
      </c>
      <c r="H94" s="22" t="str">
        <f>IFERROR(VLOOKUP(B94,'[2]LDC List'!$B$1:$C$47,2,FALSE),"Non LDC")</f>
        <v>LDC</v>
      </c>
      <c r="I94" s="22" t="str">
        <f>IFERROR(VLOOKUP(B94,'[2]SIDS List'!$B$1:$C$57,2,FALSE),"Non SIDS")</f>
        <v>Non SIDS</v>
      </c>
      <c r="J94" s="22" t="str">
        <f>IFERROR(VLOOKUP(B94,'[2]DAC Member List'!$B$1:$C$29,2,FALSE),"Non DAC")</f>
        <v>Non DAC</v>
      </c>
      <c r="K94" s="22" t="str">
        <f>IFERROR(VLOOKUP(B94,'[2]Dev Countries List'!$A$1:$B$146,2,FALSE),"Not Developing")</f>
        <v>Developing Country</v>
      </c>
      <c r="L94" s="22" t="str">
        <f>IFERROR(VLOOKUP(D94,'[2]Fragility List'!$A$1:$C$146,3,FALSE),"Not Fragile")</f>
        <v>Extremely fragile</v>
      </c>
      <c r="M94" s="19">
        <f>VLOOKUP(B94,[3]Data!$B$7:$Y$270,23,FALSE)</f>
        <v>76196619</v>
      </c>
    </row>
    <row r="95" spans="1:13" x14ac:dyDescent="0.25">
      <c r="A95" s="25" t="s">
        <v>418</v>
      </c>
      <c r="B95" s="26" t="s">
        <v>408</v>
      </c>
      <c r="C95" s="26" t="s">
        <v>409</v>
      </c>
      <c r="D95" s="26" t="s">
        <v>408</v>
      </c>
      <c r="E95" s="25" t="s">
        <v>418</v>
      </c>
      <c r="F95" s="22" t="str">
        <f>IFERROR(VLOOKUP(D95,'[2]OECD Region by Recipient'!$A$1:$B$225,2,FALSE),"")</f>
        <v>South of Sahara</v>
      </c>
      <c r="G95" s="22" t="str">
        <f>IFERROR(VLOOKUP(B95,'[2]Income Groups'!$A$2:$C$219,3,FALSE),"")</f>
        <v>LIC</v>
      </c>
      <c r="H95" s="22" t="str">
        <f>IFERROR(VLOOKUP(B95,'[2]LDC List'!$B$1:$C$47,2,FALSE),"Non LDC")</f>
        <v>LDC</v>
      </c>
      <c r="I95" s="22" t="str">
        <f>IFERROR(VLOOKUP(B95,'[2]SIDS List'!$B$1:$C$57,2,FALSE),"Non SIDS")</f>
        <v>Non SIDS</v>
      </c>
      <c r="J95" s="22" t="str">
        <f>IFERROR(VLOOKUP(B95,'[2]DAC Member List'!$B$1:$C$29,2,FALSE),"Non DAC")</f>
        <v>Non DAC</v>
      </c>
      <c r="K95" s="22" t="str">
        <f>IFERROR(VLOOKUP(B95,'[2]Dev Countries List'!$A$1:$B$146,2,FALSE),"Not Developing")</f>
        <v>Developing Country</v>
      </c>
      <c r="L95" s="22" t="str">
        <f>IFERROR(VLOOKUP(D95,'[2]Fragility List'!$A$1:$C$146,3,FALSE),"Not Fragile")</f>
        <v>Extremely fragile</v>
      </c>
      <c r="M95" s="19">
        <f>VLOOKUP(B95,[3]Data!$B$7:$Y$270,23,FALSE)</f>
        <v>76196619</v>
      </c>
    </row>
    <row r="96" spans="1:13" x14ac:dyDescent="0.25">
      <c r="A96" s="25" t="s">
        <v>419</v>
      </c>
      <c r="B96" s="26" t="s">
        <v>408</v>
      </c>
      <c r="C96" s="26" t="s">
        <v>409</v>
      </c>
      <c r="D96" s="26" t="s">
        <v>408</v>
      </c>
      <c r="E96" s="25" t="s">
        <v>419</v>
      </c>
      <c r="F96" s="22" t="str">
        <f>IFERROR(VLOOKUP(D96,'[2]OECD Region by Recipient'!$A$1:$B$225,2,FALSE),"")</f>
        <v>South of Sahara</v>
      </c>
      <c r="G96" s="22" t="str">
        <f>IFERROR(VLOOKUP(B96,'[2]Income Groups'!$A$2:$C$219,3,FALSE),"")</f>
        <v>LIC</v>
      </c>
      <c r="H96" s="22" t="str">
        <f>IFERROR(VLOOKUP(B96,'[2]LDC List'!$B$1:$C$47,2,FALSE),"Non LDC")</f>
        <v>LDC</v>
      </c>
      <c r="I96" s="22" t="str">
        <f>IFERROR(VLOOKUP(B96,'[2]SIDS List'!$B$1:$C$57,2,FALSE),"Non SIDS")</f>
        <v>Non SIDS</v>
      </c>
      <c r="J96" s="22" t="str">
        <f>IFERROR(VLOOKUP(B96,'[2]DAC Member List'!$B$1:$C$29,2,FALSE),"Non DAC")</f>
        <v>Non DAC</v>
      </c>
      <c r="K96" s="22" t="str">
        <f>IFERROR(VLOOKUP(B96,'[2]Dev Countries List'!$A$1:$B$146,2,FALSE),"Not Developing")</f>
        <v>Developing Country</v>
      </c>
      <c r="L96" s="22" t="str">
        <f>IFERROR(VLOOKUP(D96,'[2]Fragility List'!$A$1:$C$146,3,FALSE),"Not Fragile")</f>
        <v>Extremely fragile</v>
      </c>
      <c r="M96" s="19">
        <f>VLOOKUP(B96,[3]Data!$B$7:$Y$270,23,FALSE)</f>
        <v>76196619</v>
      </c>
    </row>
    <row r="97" spans="1:13" x14ac:dyDescent="0.25">
      <c r="A97" s="23" t="s">
        <v>222</v>
      </c>
      <c r="B97" s="21" t="s">
        <v>420</v>
      </c>
      <c r="C97" s="21" t="s">
        <v>421</v>
      </c>
      <c r="D97" s="21" t="s">
        <v>420</v>
      </c>
      <c r="E97" s="23" t="s">
        <v>222</v>
      </c>
      <c r="F97" s="22" t="str">
        <f>IFERROR(VLOOKUP(D97,'[2]OECD Region by Recipient'!$A$1:$B$225,2,FALSE),"")</f>
        <v>Oceania</v>
      </c>
      <c r="G97" s="22" t="str">
        <f>IFERROR(VLOOKUP(B97,'[2]Income Groups'!$A$2:$C$219,3,FALSE),"")</f>
        <v/>
      </c>
      <c r="H97" s="22" t="str">
        <f>IFERROR(VLOOKUP(B97,'[2]LDC List'!$B$1:$C$47,2,FALSE),"Non LDC")</f>
        <v>Non LDC</v>
      </c>
      <c r="I97" s="22" t="str">
        <f>IFERROR(VLOOKUP(B97,'[2]SIDS List'!$B$1:$C$57,2,FALSE),"Non SIDS")</f>
        <v>SIDS</v>
      </c>
      <c r="J97" s="22" t="str">
        <f>IFERROR(VLOOKUP(B97,'[2]DAC Member List'!$B$1:$C$29,2,FALSE),"Non DAC")</f>
        <v>Non DAC</v>
      </c>
      <c r="K97" s="22" t="str">
        <f>IFERROR(VLOOKUP(B97,'[2]Dev Countries List'!$A$1:$B$146,2,FALSE),"Not Developing")</f>
        <v>Developing Country</v>
      </c>
      <c r="L97" s="22" t="str">
        <f>IFERROR(VLOOKUP(D97,'[2]Fragility List'!$A$1:$C$146,3,FALSE),"Not Fragile")</f>
        <v>Not Fragile</v>
      </c>
      <c r="M97" s="19" t="e">
        <f>VLOOKUP(B97,[3]Data!$B$7:$Y$270,23,FALSE)</f>
        <v>#N/A</v>
      </c>
    </row>
    <row r="98" spans="1:13" x14ac:dyDescent="0.25">
      <c r="A98" s="20" t="s">
        <v>126</v>
      </c>
      <c r="B98" s="21" t="s">
        <v>422</v>
      </c>
      <c r="C98" s="21" t="s">
        <v>423</v>
      </c>
      <c r="D98" s="21" t="s">
        <v>422</v>
      </c>
      <c r="E98" s="20" t="s">
        <v>126</v>
      </c>
      <c r="F98" s="22" t="str">
        <f>IFERROR(VLOOKUP(D98,'[2]OECD Region by Recipient'!$A$1:$B$225,2,FALSE),"")</f>
        <v>North Central America</v>
      </c>
      <c r="G98" s="22" t="str">
        <f>IFERROR(VLOOKUP(B98,'[2]Income Groups'!$A$2:$C$219,3,FALSE),"")</f>
        <v>UMIC</v>
      </c>
      <c r="H98" s="22" t="str">
        <f>IFERROR(VLOOKUP(B98,'[2]LDC List'!$B$1:$C$47,2,FALSE),"Non LDC")</f>
        <v>Non LDC</v>
      </c>
      <c r="I98" s="22" t="str">
        <f>IFERROR(VLOOKUP(B98,'[2]SIDS List'!$B$1:$C$57,2,FALSE),"Non SIDS")</f>
        <v>Non SIDS</v>
      </c>
      <c r="J98" s="22" t="str">
        <f>IFERROR(VLOOKUP(B98,'[2]DAC Member List'!$B$1:$C$29,2,FALSE),"Non DAC")</f>
        <v>Non DAC</v>
      </c>
      <c r="K98" s="22" t="str">
        <f>IFERROR(VLOOKUP(B98,'[2]Dev Countries List'!$A$1:$B$146,2,FALSE),"Not Developing")</f>
        <v>Developing Country</v>
      </c>
      <c r="L98" s="22" t="str">
        <f>IFERROR(VLOOKUP(D98,'[2]Fragility List'!$A$1:$C$146,3,FALSE),"Not Fragile")</f>
        <v>Not Fragile</v>
      </c>
      <c r="M98" s="19">
        <f>VLOOKUP(B98,[3]Data!$B$7:$Y$270,23,FALSE)</f>
        <v>4807852</v>
      </c>
    </row>
    <row r="99" spans="1:13" x14ac:dyDescent="0.25">
      <c r="A99" s="25" t="s">
        <v>73</v>
      </c>
      <c r="B99" s="26" t="s">
        <v>424</v>
      </c>
      <c r="C99" s="26" t="s">
        <v>425</v>
      </c>
      <c r="D99" s="26" t="s">
        <v>424</v>
      </c>
      <c r="E99" s="25" t="s">
        <v>73</v>
      </c>
      <c r="F99" s="22" t="str">
        <f>IFERROR(VLOOKUP(D99,'[2]OECD Region by Recipient'!$A$1:$B$225,2,FALSE),"")</f>
        <v>South of Sahara</v>
      </c>
      <c r="G99" s="22" t="str">
        <f>IFERROR(VLOOKUP(B99,'[2]Income Groups'!$A$2:$C$219,3,FALSE),"")</f>
        <v>LMIC</v>
      </c>
      <c r="H99" s="22" t="str">
        <f>IFERROR(VLOOKUP(B99,'[2]LDC List'!$B$1:$C$47,2,FALSE),"Non LDC")</f>
        <v>Non LDC</v>
      </c>
      <c r="I99" s="22" t="str">
        <f>IFERROR(VLOOKUP(B99,'[2]SIDS List'!$B$1:$C$57,2,FALSE),"Non SIDS")</f>
        <v>Non SIDS</v>
      </c>
      <c r="J99" s="22" t="str">
        <f>IFERROR(VLOOKUP(B99,'[2]DAC Member List'!$B$1:$C$29,2,FALSE),"Non DAC")</f>
        <v>Non DAC</v>
      </c>
      <c r="K99" s="22" t="str">
        <f>IFERROR(VLOOKUP(B99,'[2]Dev Countries List'!$A$1:$B$146,2,FALSE),"Not Developing")</f>
        <v>Developing Country</v>
      </c>
      <c r="L99" s="22" t="str">
        <f>IFERROR(VLOOKUP(D99,'[2]Fragility List'!$A$1:$C$146,3,FALSE),"Not Fragile")</f>
        <v>Fragile</v>
      </c>
      <c r="M99" s="19">
        <f>VLOOKUP(B99,[3]Data!$B$7:$Y$270,23,FALSE)</f>
        <v>23108472</v>
      </c>
    </row>
    <row r="100" spans="1:13" x14ac:dyDescent="0.25">
      <c r="A100" s="25" t="s">
        <v>426</v>
      </c>
      <c r="B100" s="26" t="s">
        <v>424</v>
      </c>
      <c r="C100" s="26" t="s">
        <v>425</v>
      </c>
      <c r="D100" s="26" t="s">
        <v>424</v>
      </c>
      <c r="E100" s="25" t="s">
        <v>426</v>
      </c>
      <c r="F100" s="22" t="str">
        <f>IFERROR(VLOOKUP(D100,'[2]OECD Region by Recipient'!$A$1:$B$225,2,FALSE),"")</f>
        <v>South of Sahara</v>
      </c>
      <c r="G100" s="22" t="str">
        <f>IFERROR(VLOOKUP(B100,'[2]Income Groups'!$A$2:$C$219,3,FALSE),"")</f>
        <v>LMIC</v>
      </c>
      <c r="H100" s="22" t="str">
        <f>IFERROR(VLOOKUP(B100,'[2]LDC List'!$B$1:$C$47,2,FALSE),"Non LDC")</f>
        <v>Non LDC</v>
      </c>
      <c r="I100" s="22" t="str">
        <f>IFERROR(VLOOKUP(B100,'[2]SIDS List'!$B$1:$C$57,2,FALSE),"Non SIDS")</f>
        <v>Non SIDS</v>
      </c>
      <c r="J100" s="22" t="str">
        <f>IFERROR(VLOOKUP(B100,'[2]DAC Member List'!$B$1:$C$29,2,FALSE),"Non DAC")</f>
        <v>Non DAC</v>
      </c>
      <c r="K100" s="22" t="str">
        <f>IFERROR(VLOOKUP(B100,'[2]Dev Countries List'!$A$1:$B$146,2,FALSE),"Not Developing")</f>
        <v>Developing Country</v>
      </c>
      <c r="L100" s="22" t="str">
        <f>IFERROR(VLOOKUP(D100,'[2]Fragility List'!$A$1:$C$146,3,FALSE),"Not Fragile")</f>
        <v>Fragile</v>
      </c>
      <c r="M100" s="19">
        <f>VLOOKUP(B100,[3]Data!$B$7:$Y$270,23,FALSE)</f>
        <v>23108472</v>
      </c>
    </row>
    <row r="101" spans="1:13" x14ac:dyDescent="0.25">
      <c r="A101" s="25" t="s">
        <v>427</v>
      </c>
      <c r="B101" s="26" t="s">
        <v>424</v>
      </c>
      <c r="C101" s="26" t="s">
        <v>425</v>
      </c>
      <c r="D101" s="26" t="s">
        <v>424</v>
      </c>
      <c r="E101" s="25" t="s">
        <v>427</v>
      </c>
      <c r="F101" s="22" t="str">
        <f>IFERROR(VLOOKUP(D101,'[2]OECD Region by Recipient'!$A$1:$B$225,2,FALSE),"")</f>
        <v>South of Sahara</v>
      </c>
      <c r="G101" s="22" t="str">
        <f>IFERROR(VLOOKUP(B101,'[2]Income Groups'!$A$2:$C$219,3,FALSE),"")</f>
        <v>LMIC</v>
      </c>
      <c r="H101" s="22" t="str">
        <f>IFERROR(VLOOKUP(B101,'[2]LDC List'!$B$1:$C$47,2,FALSE),"Non LDC")</f>
        <v>Non LDC</v>
      </c>
      <c r="I101" s="22" t="str">
        <f>IFERROR(VLOOKUP(B101,'[2]SIDS List'!$B$1:$C$57,2,FALSE),"Non SIDS")</f>
        <v>Non SIDS</v>
      </c>
      <c r="J101" s="22" t="str">
        <f>IFERROR(VLOOKUP(B101,'[2]DAC Member List'!$B$1:$C$29,2,FALSE),"Non DAC")</f>
        <v>Non DAC</v>
      </c>
      <c r="K101" s="22" t="str">
        <f>IFERROR(VLOOKUP(B101,'[2]Dev Countries List'!$A$1:$B$146,2,FALSE),"Not Developing")</f>
        <v>Developing Country</v>
      </c>
      <c r="L101" s="22" t="str">
        <f>IFERROR(VLOOKUP(D101,'[2]Fragility List'!$A$1:$C$146,3,FALSE),"Not Fragile")</f>
        <v>Fragile</v>
      </c>
      <c r="M101" s="19">
        <f>VLOOKUP(B101,[3]Data!$B$7:$Y$270,23,FALSE)</f>
        <v>23108472</v>
      </c>
    </row>
    <row r="102" spans="1:13" x14ac:dyDescent="0.25">
      <c r="A102" s="25" t="s">
        <v>428</v>
      </c>
      <c r="B102" s="26" t="s">
        <v>424</v>
      </c>
      <c r="C102" s="26" t="s">
        <v>425</v>
      </c>
      <c r="D102" s="26" t="s">
        <v>424</v>
      </c>
      <c r="E102" s="25" t="s">
        <v>428</v>
      </c>
      <c r="F102" s="22" t="str">
        <f>IFERROR(VLOOKUP(D102,'[2]OECD Region by Recipient'!$A$1:$B$225,2,FALSE),"")</f>
        <v>South of Sahara</v>
      </c>
      <c r="G102" s="22" t="str">
        <f>IFERROR(VLOOKUP(B102,'[2]Income Groups'!$A$2:$C$219,3,FALSE),"")</f>
        <v>LMIC</v>
      </c>
      <c r="H102" s="22" t="str">
        <f>IFERROR(VLOOKUP(B102,'[2]LDC List'!$B$1:$C$47,2,FALSE),"Non LDC")</f>
        <v>Non LDC</v>
      </c>
      <c r="I102" s="22" t="str">
        <f>IFERROR(VLOOKUP(B102,'[2]SIDS List'!$B$1:$C$57,2,FALSE),"Non SIDS")</f>
        <v>Non SIDS</v>
      </c>
      <c r="J102" s="22" t="str">
        <f>IFERROR(VLOOKUP(B102,'[2]DAC Member List'!$B$1:$C$29,2,FALSE),"Non DAC")</f>
        <v>Non DAC</v>
      </c>
      <c r="K102" s="22" t="str">
        <f>IFERROR(VLOOKUP(B102,'[2]Dev Countries List'!$A$1:$B$146,2,FALSE),"Not Developing")</f>
        <v>Developing Country</v>
      </c>
      <c r="L102" s="22" t="str">
        <f>IFERROR(VLOOKUP(D102,'[2]Fragility List'!$A$1:$C$146,3,FALSE),"Not Fragile")</f>
        <v>Fragile</v>
      </c>
      <c r="M102" s="19">
        <f>VLOOKUP(B102,[3]Data!$B$7:$Y$270,23,FALSE)</f>
        <v>23108472</v>
      </c>
    </row>
    <row r="103" spans="1:13" x14ac:dyDescent="0.25">
      <c r="A103" s="20" t="s">
        <v>39</v>
      </c>
      <c r="B103" s="21" t="s">
        <v>429</v>
      </c>
      <c r="C103" s="21" t="s">
        <v>430</v>
      </c>
      <c r="D103" s="21" t="s">
        <v>429</v>
      </c>
      <c r="E103" s="20" t="s">
        <v>39</v>
      </c>
      <c r="F103" s="22" t="str">
        <f>IFERROR(VLOOKUP(D103,'[2]OECD Region by Recipient'!$A$1:$B$225,2,FALSE),"")</f>
        <v>Europe</v>
      </c>
      <c r="G103" s="22" t="str">
        <f>IFERROR(VLOOKUP(B103,'[2]Income Groups'!$A$2:$C$219,3,FALSE),"")</f>
        <v>UMIC</v>
      </c>
      <c r="H103" s="22" t="str">
        <f>IFERROR(VLOOKUP(B103,'[2]LDC List'!$B$1:$C$47,2,FALSE),"Non LDC")</f>
        <v>Non LDC</v>
      </c>
      <c r="I103" s="22" t="str">
        <f>IFERROR(VLOOKUP(B103,'[2]SIDS List'!$B$1:$C$57,2,FALSE),"Non SIDS")</f>
        <v>Non SIDS</v>
      </c>
      <c r="J103" s="22" t="str">
        <f>IFERROR(VLOOKUP(B103,'[2]DAC Member List'!$B$1:$C$29,2,FALSE),"Non DAC")</f>
        <v>Non DAC</v>
      </c>
      <c r="K103" s="22" t="str">
        <f>IFERROR(VLOOKUP(B103,'[2]Dev Countries List'!$A$1:$B$146,2,FALSE),"Not Developing")</f>
        <v>Not Developing</v>
      </c>
      <c r="L103" s="22" t="str">
        <f>IFERROR(VLOOKUP(D103,'[2]Fragility List'!$A$1:$C$146,3,FALSE),"Not Fragile")</f>
        <v>Not Fragile</v>
      </c>
      <c r="M103" s="19">
        <f>VLOOKUP(B103,[3]Data!$B$7:$Y$270,23,FALSE)</f>
        <v>4203604</v>
      </c>
    </row>
    <row r="104" spans="1:13" x14ac:dyDescent="0.25">
      <c r="A104" s="20" t="s">
        <v>127</v>
      </c>
      <c r="B104" s="21" t="s">
        <v>431</v>
      </c>
      <c r="C104" s="21" t="s">
        <v>432</v>
      </c>
      <c r="D104" s="21" t="s">
        <v>431</v>
      </c>
      <c r="E104" s="20" t="s">
        <v>127</v>
      </c>
      <c r="F104" s="22" t="str">
        <f>IFERROR(VLOOKUP(D104,'[2]OECD Region by Recipient'!$A$1:$B$225,2,FALSE),"")</f>
        <v>North Central America</v>
      </c>
      <c r="G104" s="22" t="str">
        <f>IFERROR(VLOOKUP(B104,'[2]Income Groups'!$A$2:$C$219,3,FALSE),"")</f>
        <v>UMIC</v>
      </c>
      <c r="H104" s="22" t="str">
        <f>IFERROR(VLOOKUP(B104,'[2]LDC List'!$B$1:$C$47,2,FALSE),"Non LDC")</f>
        <v>Non LDC</v>
      </c>
      <c r="I104" s="22" t="str">
        <f>IFERROR(VLOOKUP(B104,'[2]SIDS List'!$B$1:$C$57,2,FALSE),"Non SIDS")</f>
        <v>SIDS</v>
      </c>
      <c r="J104" s="22" t="str">
        <f>IFERROR(VLOOKUP(B104,'[2]DAC Member List'!$B$1:$C$29,2,FALSE),"Non DAC")</f>
        <v>Non DAC</v>
      </c>
      <c r="K104" s="22" t="str">
        <f>IFERROR(VLOOKUP(B104,'[2]Dev Countries List'!$A$1:$B$146,2,FALSE),"Not Developing")</f>
        <v>Developing Country</v>
      </c>
      <c r="L104" s="22" t="str">
        <f>IFERROR(VLOOKUP(D104,'[2]Fragility List'!$A$1:$C$146,3,FALSE),"Not Fragile")</f>
        <v>Not Fragile</v>
      </c>
      <c r="M104" s="19">
        <f>VLOOKUP(B104,[3]Data!$B$7:$Y$270,23,FALSE)</f>
        <v>11461432</v>
      </c>
    </row>
    <row r="105" spans="1:13" x14ac:dyDescent="0.25">
      <c r="A105" s="28" t="s">
        <v>433</v>
      </c>
      <c r="B105" s="26" t="s">
        <v>434</v>
      </c>
      <c r="C105" s="26" t="s">
        <v>435</v>
      </c>
      <c r="D105" s="26" t="s">
        <v>434</v>
      </c>
      <c r="E105" s="28" t="s">
        <v>433</v>
      </c>
      <c r="F105" s="22" t="str">
        <f>IFERROR(VLOOKUP(D105,'[2]OECD Region by Recipient'!$A$1:$B$225,2,FALSE),"")</f>
        <v>North Central America</v>
      </c>
      <c r="G105" s="22" t="str">
        <f>IFERROR(VLOOKUP(B105,'[2]Income Groups'!$A$2:$C$219,3,FALSE),"")</f>
        <v>HIC</v>
      </c>
      <c r="H105" s="22" t="str">
        <f>IFERROR(VLOOKUP(B105,'[2]LDC List'!$B$1:$C$47,2,FALSE),"Non LDC")</f>
        <v>Non LDC</v>
      </c>
      <c r="I105" s="22" t="str">
        <f>IFERROR(VLOOKUP(B105,'[2]SIDS List'!$B$1:$C$57,2,FALSE),"Non SIDS")</f>
        <v>SIDS</v>
      </c>
      <c r="J105" s="22" t="str">
        <f>IFERROR(VLOOKUP(B105,'[2]DAC Member List'!$B$1:$C$29,2,FALSE),"Non DAC")</f>
        <v>Non DAC</v>
      </c>
      <c r="K105" s="22" t="str">
        <f>IFERROR(VLOOKUP(B105,'[2]Dev Countries List'!$A$1:$B$146,2,FALSE),"Not Developing")</f>
        <v>Not Developing</v>
      </c>
      <c r="L105" s="22" t="str">
        <f>IFERROR(VLOOKUP(D105,'[2]Fragility List'!$A$1:$C$146,3,FALSE),"Not Fragile")</f>
        <v>Not Fragile</v>
      </c>
      <c r="M105" s="19">
        <f>VLOOKUP(B105,[3]Data!$B$7:$Y$270,23,FALSE)</f>
        <v>157979</v>
      </c>
    </row>
    <row r="106" spans="1:13" x14ac:dyDescent="0.25">
      <c r="A106" s="25" t="s">
        <v>436</v>
      </c>
      <c r="B106" s="26" t="s">
        <v>434</v>
      </c>
      <c r="C106" s="26" t="s">
        <v>435</v>
      </c>
      <c r="D106" s="26" t="s">
        <v>434</v>
      </c>
      <c r="E106" s="25" t="s">
        <v>436</v>
      </c>
      <c r="F106" s="22" t="str">
        <f>IFERROR(VLOOKUP(D106,'[2]OECD Region by Recipient'!$A$1:$B$225,2,FALSE),"")</f>
        <v>North Central America</v>
      </c>
      <c r="G106" s="22" t="str">
        <f>IFERROR(VLOOKUP(B106,'[2]Income Groups'!$A$2:$C$219,3,FALSE),"")</f>
        <v>HIC</v>
      </c>
      <c r="H106" s="22" t="str">
        <f>IFERROR(VLOOKUP(B106,'[2]LDC List'!$B$1:$C$47,2,FALSE),"Non LDC")</f>
        <v>Non LDC</v>
      </c>
      <c r="I106" s="22" t="str">
        <f>IFERROR(VLOOKUP(B106,'[2]SIDS List'!$B$1:$C$57,2,FALSE),"Non SIDS")</f>
        <v>SIDS</v>
      </c>
      <c r="J106" s="22" t="str">
        <f>IFERROR(VLOOKUP(B106,'[2]DAC Member List'!$B$1:$C$29,2,FALSE),"Non DAC")</f>
        <v>Non DAC</v>
      </c>
      <c r="K106" s="22" t="str">
        <f>IFERROR(VLOOKUP(B106,'[2]Dev Countries List'!$A$1:$B$146,2,FALSE),"Not Developing")</f>
        <v>Not Developing</v>
      </c>
      <c r="L106" s="22" t="str">
        <f>IFERROR(VLOOKUP(D106,'[2]Fragility List'!$A$1:$C$146,3,FALSE),"Not Fragile")</f>
        <v>Not Fragile</v>
      </c>
      <c r="M106" s="19">
        <f>VLOOKUP(B106,[3]Data!$B$7:$Y$270,23,FALSE)</f>
        <v>157979</v>
      </c>
    </row>
    <row r="107" spans="1:13" x14ac:dyDescent="0.25">
      <c r="A107" s="20" t="s">
        <v>40</v>
      </c>
      <c r="B107" s="21" t="s">
        <v>437</v>
      </c>
      <c r="C107" s="21" t="s">
        <v>438</v>
      </c>
      <c r="D107" s="21" t="s">
        <v>437</v>
      </c>
      <c r="E107" s="20" t="s">
        <v>40</v>
      </c>
      <c r="F107" s="22" t="str">
        <f>IFERROR(VLOOKUP(D107,'[2]OECD Region by Recipient'!$A$1:$B$225,2,FALSE),"")</f>
        <v>Europe</v>
      </c>
      <c r="G107" s="22" t="str">
        <f>IFERROR(VLOOKUP(B107,'[2]Income Groups'!$A$2:$C$219,3,FALSE),"")</f>
        <v>HIC</v>
      </c>
      <c r="H107" s="22" t="str">
        <f>IFERROR(VLOOKUP(B107,'[2]LDC List'!$B$1:$C$47,2,FALSE),"Non LDC")</f>
        <v>Non LDC</v>
      </c>
      <c r="I107" s="22" t="str">
        <f>IFERROR(VLOOKUP(B107,'[2]SIDS List'!$B$1:$C$57,2,FALSE),"Non SIDS")</f>
        <v>Non SIDS</v>
      </c>
      <c r="J107" s="22" t="str">
        <f>IFERROR(VLOOKUP(B107,'[2]DAC Member List'!$B$1:$C$29,2,FALSE),"Non DAC")</f>
        <v>Non DAC</v>
      </c>
      <c r="K107" s="22" t="str">
        <f>IFERROR(VLOOKUP(B107,'[2]Dev Countries List'!$A$1:$B$146,2,FALSE),"Not Developing")</f>
        <v>Not Developing</v>
      </c>
      <c r="L107" s="22" t="str">
        <f>IFERROR(VLOOKUP(D107,'[2]Fragility List'!$A$1:$C$146,3,FALSE),"Not Fragile")</f>
        <v>Not Fragile</v>
      </c>
      <c r="M107" s="19">
        <f>VLOOKUP(B107,[3]Data!$B$7:$Y$270,23,FALSE)</f>
        <v>1160985</v>
      </c>
    </row>
    <row r="108" spans="1:13" x14ac:dyDescent="0.25">
      <c r="A108" s="25" t="s">
        <v>439</v>
      </c>
      <c r="B108" s="26" t="s">
        <v>440</v>
      </c>
      <c r="C108" s="26" t="s">
        <v>441</v>
      </c>
      <c r="D108" s="26" t="s">
        <v>440</v>
      </c>
      <c r="E108" s="25" t="s">
        <v>439</v>
      </c>
      <c r="F108" s="22" t="str">
        <f>IFERROR(VLOOKUP(D108,'[2]OECD Region by Recipient'!$A$1:$B$225,2,FALSE),"")</f>
        <v>Europe</v>
      </c>
      <c r="G108" s="22" t="str">
        <f>IFERROR(VLOOKUP(B108,'[2]Income Groups'!$A$2:$C$219,3,FALSE),"")</f>
        <v>HIC</v>
      </c>
      <c r="H108" s="22" t="str">
        <f>IFERROR(VLOOKUP(B108,'[2]LDC List'!$B$1:$C$47,2,FALSE),"Non LDC")</f>
        <v>Non LDC</v>
      </c>
      <c r="I108" s="22" t="str">
        <f>IFERROR(VLOOKUP(B108,'[2]SIDS List'!$B$1:$C$57,2,FALSE),"Non SIDS")</f>
        <v>Non SIDS</v>
      </c>
      <c r="J108" s="22" t="str">
        <f>IFERROR(VLOOKUP(B108,'[2]DAC Member List'!$B$1:$C$29,2,FALSE),"Non DAC")</f>
        <v>DAC</v>
      </c>
      <c r="K108" s="22" t="str">
        <f>IFERROR(VLOOKUP(B108,'[2]Dev Countries List'!$A$1:$B$146,2,FALSE),"Not Developing")</f>
        <v>Not Developing</v>
      </c>
      <c r="L108" s="22" t="str">
        <f>IFERROR(VLOOKUP(D108,'[2]Fragility List'!$A$1:$C$146,3,FALSE),"Not Fragile")</f>
        <v>Not Fragile</v>
      </c>
      <c r="M108" s="19">
        <f>VLOOKUP(B108,[3]Data!$B$7:$Y$270,23,FALSE)</f>
        <v>10546059</v>
      </c>
    </row>
    <row r="109" spans="1:13" x14ac:dyDescent="0.25">
      <c r="A109" s="28" t="s">
        <v>442</v>
      </c>
      <c r="B109" s="26" t="s">
        <v>440</v>
      </c>
      <c r="C109" s="26" t="s">
        <v>441</v>
      </c>
      <c r="D109" s="26" t="s">
        <v>440</v>
      </c>
      <c r="E109" s="28" t="s">
        <v>442</v>
      </c>
      <c r="F109" s="22" t="str">
        <f>IFERROR(VLOOKUP(D109,'[2]OECD Region by Recipient'!$A$1:$B$225,2,FALSE),"")</f>
        <v>Europe</v>
      </c>
      <c r="G109" s="22" t="str">
        <f>IFERROR(VLOOKUP(B109,'[2]Income Groups'!$A$2:$C$219,3,FALSE),"")</f>
        <v>HIC</v>
      </c>
      <c r="H109" s="22" t="str">
        <f>IFERROR(VLOOKUP(B109,'[2]LDC List'!$B$1:$C$47,2,FALSE),"Non LDC")</f>
        <v>Non LDC</v>
      </c>
      <c r="I109" s="22" t="str">
        <f>IFERROR(VLOOKUP(B109,'[2]SIDS List'!$B$1:$C$57,2,FALSE),"Non SIDS")</f>
        <v>Non SIDS</v>
      </c>
      <c r="J109" s="22" t="str">
        <f>IFERROR(VLOOKUP(B109,'[2]DAC Member List'!$B$1:$C$29,2,FALSE),"Non DAC")</f>
        <v>DAC</v>
      </c>
      <c r="K109" s="22" t="str">
        <f>IFERROR(VLOOKUP(B109,'[2]Dev Countries List'!$A$1:$B$146,2,FALSE),"Not Developing")</f>
        <v>Not Developing</v>
      </c>
      <c r="L109" s="22" t="str">
        <f>IFERROR(VLOOKUP(D109,'[2]Fragility List'!$A$1:$C$146,3,FALSE),"Not Fragile")</f>
        <v>Not Fragile</v>
      </c>
      <c r="M109" s="19">
        <f>VLOOKUP(B109,[3]Data!$B$7:$Y$270,23,FALSE)</f>
        <v>10546059</v>
      </c>
    </row>
    <row r="110" spans="1:13" x14ac:dyDescent="0.25">
      <c r="A110" s="20" t="s">
        <v>443</v>
      </c>
      <c r="B110" s="21" t="s">
        <v>444</v>
      </c>
      <c r="C110" s="21" t="s">
        <v>445</v>
      </c>
      <c r="D110" s="21" t="s">
        <v>444</v>
      </c>
      <c r="E110" s="20" t="s">
        <v>443</v>
      </c>
      <c r="F110" s="22" t="str">
        <f>IFERROR(VLOOKUP(D110,'[2]OECD Region by Recipient'!$A$1:$B$225,2,FALSE),"")</f>
        <v>Europe</v>
      </c>
      <c r="G110" s="22" t="str">
        <f>IFERROR(VLOOKUP(B110,'[2]Income Groups'!$A$2:$C$219,3,FALSE),"")</f>
        <v>HIC</v>
      </c>
      <c r="H110" s="22" t="str">
        <f>IFERROR(VLOOKUP(B110,'[2]LDC List'!$B$1:$C$47,2,FALSE),"Non LDC")</f>
        <v>Non LDC</v>
      </c>
      <c r="I110" s="22" t="str">
        <f>IFERROR(VLOOKUP(B110,'[2]SIDS List'!$B$1:$C$57,2,FALSE),"Non SIDS")</f>
        <v>Non SIDS</v>
      </c>
      <c r="J110" s="22" t="str">
        <f>IFERROR(VLOOKUP(B110,'[2]DAC Member List'!$B$1:$C$29,2,FALSE),"Non DAC")</f>
        <v>DAC</v>
      </c>
      <c r="K110" s="22" t="str">
        <f>IFERROR(VLOOKUP(B110,'[2]Dev Countries List'!$A$1:$B$146,2,FALSE),"Not Developing")</f>
        <v>Not Developing</v>
      </c>
      <c r="L110" s="22" t="str">
        <f>IFERROR(VLOOKUP(D110,'[2]Fragility List'!$A$1:$C$146,3,FALSE),"Not Fragile")</f>
        <v>Not Fragile</v>
      </c>
      <c r="M110" s="19">
        <f>VLOOKUP(B110,[3]Data!$B$7:$Y$270,23,FALSE)</f>
        <v>5683483</v>
      </c>
    </row>
    <row r="111" spans="1:13" x14ac:dyDescent="0.25">
      <c r="A111" s="20" t="s">
        <v>75</v>
      </c>
      <c r="B111" s="21" t="s">
        <v>446</v>
      </c>
      <c r="C111" s="21" t="s">
        <v>447</v>
      </c>
      <c r="D111" s="21" t="s">
        <v>446</v>
      </c>
      <c r="E111" s="20" t="s">
        <v>75</v>
      </c>
      <c r="F111" s="22" t="str">
        <f>IFERROR(VLOOKUP(D111,'[2]OECD Region by Recipient'!$A$1:$B$225,2,FALSE),"")</f>
        <v>South of Sahara</v>
      </c>
      <c r="G111" s="22" t="str">
        <f>IFERROR(VLOOKUP(B111,'[2]Income Groups'!$A$2:$C$219,3,FALSE),"")</f>
        <v>LMIC</v>
      </c>
      <c r="H111" s="22" t="str">
        <f>IFERROR(VLOOKUP(B111,'[2]LDC List'!$B$1:$C$47,2,FALSE),"Non LDC")</f>
        <v>LDC</v>
      </c>
      <c r="I111" s="22" t="str">
        <f>IFERROR(VLOOKUP(B111,'[2]SIDS List'!$B$1:$C$57,2,FALSE),"Non SIDS")</f>
        <v>Non SIDS</v>
      </c>
      <c r="J111" s="22" t="str">
        <f>IFERROR(VLOOKUP(B111,'[2]DAC Member List'!$B$1:$C$29,2,FALSE),"Non DAC")</f>
        <v>Non DAC</v>
      </c>
      <c r="K111" s="22" t="str">
        <f>IFERROR(VLOOKUP(B111,'[2]Dev Countries List'!$A$1:$B$146,2,FALSE),"Not Developing")</f>
        <v>Developing Country</v>
      </c>
      <c r="L111" s="22" t="str">
        <f>IFERROR(VLOOKUP(D111,'[2]Fragility List'!$A$1:$C$146,3,FALSE),"Not Fragile")</f>
        <v>Not Fragile</v>
      </c>
      <c r="M111" s="19">
        <f>VLOOKUP(B111,[3]Data!$B$7:$Y$270,23,FALSE)</f>
        <v>927414</v>
      </c>
    </row>
    <row r="112" spans="1:13" x14ac:dyDescent="0.25">
      <c r="A112" s="20" t="s">
        <v>128</v>
      </c>
      <c r="B112" s="21" t="s">
        <v>448</v>
      </c>
      <c r="C112" s="21" t="s">
        <v>449</v>
      </c>
      <c r="D112" s="21" t="s">
        <v>448</v>
      </c>
      <c r="E112" s="20" t="s">
        <v>128</v>
      </c>
      <c r="F112" s="22" t="str">
        <f>IFERROR(VLOOKUP(D112,'[2]OECD Region by Recipient'!$A$1:$B$225,2,FALSE),"")</f>
        <v>North Central America</v>
      </c>
      <c r="G112" s="22" t="str">
        <f>IFERROR(VLOOKUP(B112,'[2]Income Groups'!$A$2:$C$219,3,FALSE),"")</f>
        <v>UMIC</v>
      </c>
      <c r="H112" s="22" t="str">
        <f>IFERROR(VLOOKUP(B112,'[2]LDC List'!$B$1:$C$47,2,FALSE),"Non LDC")</f>
        <v>Non LDC</v>
      </c>
      <c r="I112" s="22" t="str">
        <f>IFERROR(VLOOKUP(B112,'[2]SIDS List'!$B$1:$C$57,2,FALSE),"Non SIDS")</f>
        <v>SIDS</v>
      </c>
      <c r="J112" s="22" t="str">
        <f>IFERROR(VLOOKUP(B112,'[2]DAC Member List'!$B$1:$C$29,2,FALSE),"Non DAC")</f>
        <v>Non DAC</v>
      </c>
      <c r="K112" s="22" t="str">
        <f>IFERROR(VLOOKUP(B112,'[2]Dev Countries List'!$A$1:$B$146,2,FALSE),"Not Developing")</f>
        <v>Developing Country</v>
      </c>
      <c r="L112" s="22" t="str">
        <f>IFERROR(VLOOKUP(D112,'[2]Fragility List'!$A$1:$C$146,3,FALSE),"Not Fragile")</f>
        <v>Not Fragile</v>
      </c>
      <c r="M112" s="19">
        <f>VLOOKUP(B112,[3]Data!$B$7:$Y$270,23,FALSE)</f>
        <v>73162</v>
      </c>
    </row>
    <row r="113" spans="1:13" x14ac:dyDescent="0.25">
      <c r="A113" s="20" t="s">
        <v>129</v>
      </c>
      <c r="B113" s="21" t="s">
        <v>450</v>
      </c>
      <c r="C113" s="21" t="s">
        <v>451</v>
      </c>
      <c r="D113" s="21" t="s">
        <v>450</v>
      </c>
      <c r="E113" s="20" t="s">
        <v>129</v>
      </c>
      <c r="F113" s="22" t="str">
        <f>IFERROR(VLOOKUP(D113,'[2]OECD Region by Recipient'!$A$1:$B$225,2,FALSE),"")</f>
        <v>North Central America</v>
      </c>
      <c r="G113" s="22" t="str">
        <f>IFERROR(VLOOKUP(B113,'[2]Income Groups'!$A$2:$C$219,3,FALSE),"")</f>
        <v>UMIC</v>
      </c>
      <c r="H113" s="22" t="str">
        <f>IFERROR(VLOOKUP(B113,'[2]LDC List'!$B$1:$C$47,2,FALSE),"Non LDC")</f>
        <v>Non LDC</v>
      </c>
      <c r="I113" s="22" t="str">
        <f>IFERROR(VLOOKUP(B113,'[2]SIDS List'!$B$1:$C$57,2,FALSE),"Non SIDS")</f>
        <v>SIDS</v>
      </c>
      <c r="J113" s="22" t="str">
        <f>IFERROR(VLOOKUP(B113,'[2]DAC Member List'!$B$1:$C$29,2,FALSE),"Non DAC")</f>
        <v>Non DAC</v>
      </c>
      <c r="K113" s="22" t="str">
        <f>IFERROR(VLOOKUP(B113,'[2]Dev Countries List'!$A$1:$B$146,2,FALSE),"Not Developing")</f>
        <v>Developing Country</v>
      </c>
      <c r="L113" s="22" t="str">
        <f>IFERROR(VLOOKUP(D113,'[2]Fragility List'!$A$1:$C$146,3,FALSE),"Not Fragile")</f>
        <v>Not Fragile</v>
      </c>
      <c r="M113" s="19">
        <f>VLOOKUP(B113,[3]Data!$B$7:$Y$270,23,FALSE)</f>
        <v>10528394</v>
      </c>
    </row>
    <row r="114" spans="1:13" x14ac:dyDescent="0.25">
      <c r="A114" s="20" t="s">
        <v>154</v>
      </c>
      <c r="B114" s="21" t="s">
        <v>452</v>
      </c>
      <c r="C114" s="21" t="s">
        <v>453</v>
      </c>
      <c r="D114" s="21" t="s">
        <v>452</v>
      </c>
      <c r="E114" s="20" t="s">
        <v>154</v>
      </c>
      <c r="F114" s="22" t="str">
        <f>IFERROR(VLOOKUP(D114,'[2]OECD Region by Recipient'!$A$1:$B$225,2,FALSE),"")</f>
        <v>South America</v>
      </c>
      <c r="G114" s="22" t="str">
        <f>IFERROR(VLOOKUP(B114,'[2]Income Groups'!$A$2:$C$219,3,FALSE),"")</f>
        <v>UMIC</v>
      </c>
      <c r="H114" s="22" t="str">
        <f>IFERROR(VLOOKUP(B114,'[2]LDC List'!$B$1:$C$47,2,FALSE),"Non LDC")</f>
        <v>Non LDC</v>
      </c>
      <c r="I114" s="22" t="str">
        <f>IFERROR(VLOOKUP(B114,'[2]SIDS List'!$B$1:$C$57,2,FALSE),"Non SIDS")</f>
        <v>Non SIDS</v>
      </c>
      <c r="J114" s="22" t="str">
        <f>IFERROR(VLOOKUP(B114,'[2]DAC Member List'!$B$1:$C$29,2,FALSE),"Non DAC")</f>
        <v>Non DAC</v>
      </c>
      <c r="K114" s="22" t="str">
        <f>IFERROR(VLOOKUP(B114,'[2]Dev Countries List'!$A$1:$B$146,2,FALSE),"Not Developing")</f>
        <v>Developing Country</v>
      </c>
      <c r="L114" s="22" t="str">
        <f>IFERROR(VLOOKUP(D114,'[2]Fragility List'!$A$1:$C$146,3,FALSE),"Not Fragile")</f>
        <v>Not Fragile</v>
      </c>
      <c r="M114" s="19">
        <f>VLOOKUP(B114,[3]Data!$B$7:$Y$270,23,FALSE)</f>
        <v>16144368</v>
      </c>
    </row>
    <row r="115" spans="1:13" x14ac:dyDescent="0.25">
      <c r="A115" s="25" t="s">
        <v>56</v>
      </c>
      <c r="B115" s="26" t="s">
        <v>454</v>
      </c>
      <c r="C115" s="26" t="s">
        <v>455</v>
      </c>
      <c r="D115" s="26" t="s">
        <v>454</v>
      </c>
      <c r="E115" s="25" t="s">
        <v>56</v>
      </c>
      <c r="F115" s="22" t="str">
        <f>IFERROR(VLOOKUP(D115,'[2]OECD Region by Recipient'!$A$1:$B$225,2,FALSE),"")</f>
        <v>North of Sahara</v>
      </c>
      <c r="G115" s="22" t="str">
        <f>IFERROR(VLOOKUP(B115,'[2]Income Groups'!$A$2:$C$219,3,FALSE),"")</f>
        <v>LMIC</v>
      </c>
      <c r="H115" s="22" t="str">
        <f>IFERROR(VLOOKUP(B115,'[2]LDC List'!$B$1:$C$47,2,FALSE),"Non LDC")</f>
        <v>Non LDC</v>
      </c>
      <c r="I115" s="22" t="str">
        <f>IFERROR(VLOOKUP(B115,'[2]SIDS List'!$B$1:$C$57,2,FALSE),"Non SIDS")</f>
        <v>Non SIDS</v>
      </c>
      <c r="J115" s="22" t="str">
        <f>IFERROR(VLOOKUP(B115,'[2]DAC Member List'!$B$1:$C$29,2,FALSE),"Non DAC")</f>
        <v>Non DAC</v>
      </c>
      <c r="K115" s="22" t="str">
        <f>IFERROR(VLOOKUP(B115,'[2]Dev Countries List'!$A$1:$B$146,2,FALSE),"Not Developing")</f>
        <v>Developing Country</v>
      </c>
      <c r="L115" s="22" t="str">
        <f>IFERROR(VLOOKUP(D115,'[2]Fragility List'!$A$1:$C$146,3,FALSE),"Not Fragile")</f>
        <v>Fragile</v>
      </c>
      <c r="M115" s="19">
        <f>VLOOKUP(B115,[3]Data!$B$7:$Y$270,23,FALSE)</f>
        <v>93778172</v>
      </c>
    </row>
    <row r="116" spans="1:13" x14ac:dyDescent="0.25">
      <c r="A116" s="25" t="s">
        <v>456</v>
      </c>
      <c r="B116" s="26" t="s">
        <v>454</v>
      </c>
      <c r="C116" s="26" t="s">
        <v>455</v>
      </c>
      <c r="D116" s="26" t="s">
        <v>454</v>
      </c>
      <c r="E116" s="25" t="s">
        <v>456</v>
      </c>
      <c r="F116" s="22" t="str">
        <f>IFERROR(VLOOKUP(D116,'[2]OECD Region by Recipient'!$A$1:$B$225,2,FALSE),"")</f>
        <v>North of Sahara</v>
      </c>
      <c r="G116" s="22" t="str">
        <f>IFERROR(VLOOKUP(B116,'[2]Income Groups'!$A$2:$C$219,3,FALSE),"")</f>
        <v>LMIC</v>
      </c>
      <c r="H116" s="22" t="str">
        <f>IFERROR(VLOOKUP(B116,'[2]LDC List'!$B$1:$C$47,2,FALSE),"Non LDC")</f>
        <v>Non LDC</v>
      </c>
      <c r="I116" s="22" t="str">
        <f>IFERROR(VLOOKUP(B116,'[2]SIDS List'!$B$1:$C$57,2,FALSE),"Non SIDS")</f>
        <v>Non SIDS</v>
      </c>
      <c r="J116" s="22" t="str">
        <f>IFERROR(VLOOKUP(B116,'[2]DAC Member List'!$B$1:$C$29,2,FALSE),"Non DAC")</f>
        <v>Non DAC</v>
      </c>
      <c r="K116" s="22" t="str">
        <f>IFERROR(VLOOKUP(B116,'[2]Dev Countries List'!$A$1:$B$146,2,FALSE),"Not Developing")</f>
        <v>Developing Country</v>
      </c>
      <c r="L116" s="22" t="str">
        <f>IFERROR(VLOOKUP(D116,'[2]Fragility List'!$A$1:$C$146,3,FALSE),"Not Fragile")</f>
        <v>Fragile</v>
      </c>
      <c r="M116" s="19">
        <f>VLOOKUP(B116,[3]Data!$B$7:$Y$270,23,FALSE)</f>
        <v>93778172</v>
      </c>
    </row>
    <row r="117" spans="1:13" x14ac:dyDescent="0.25">
      <c r="A117" s="25" t="s">
        <v>457</v>
      </c>
      <c r="B117" s="26" t="s">
        <v>454</v>
      </c>
      <c r="C117" s="26" t="s">
        <v>455</v>
      </c>
      <c r="D117" s="26" t="s">
        <v>454</v>
      </c>
      <c r="E117" s="25" t="s">
        <v>457</v>
      </c>
      <c r="F117" s="22" t="str">
        <f>IFERROR(VLOOKUP(D117,'[2]OECD Region by Recipient'!$A$1:$B$225,2,FALSE),"")</f>
        <v>North of Sahara</v>
      </c>
      <c r="G117" s="22" t="str">
        <f>IFERROR(VLOOKUP(B117,'[2]Income Groups'!$A$2:$C$219,3,FALSE),"")</f>
        <v>LMIC</v>
      </c>
      <c r="H117" s="22" t="str">
        <f>IFERROR(VLOOKUP(B117,'[2]LDC List'!$B$1:$C$47,2,FALSE),"Non LDC")</f>
        <v>Non LDC</v>
      </c>
      <c r="I117" s="22" t="str">
        <f>IFERROR(VLOOKUP(B117,'[2]SIDS List'!$B$1:$C$57,2,FALSE),"Non SIDS")</f>
        <v>Non SIDS</v>
      </c>
      <c r="J117" s="22" t="str">
        <f>IFERROR(VLOOKUP(B117,'[2]DAC Member List'!$B$1:$C$29,2,FALSE),"Non DAC")</f>
        <v>Non DAC</v>
      </c>
      <c r="K117" s="22" t="str">
        <f>IFERROR(VLOOKUP(B117,'[2]Dev Countries List'!$A$1:$B$146,2,FALSE),"Not Developing")</f>
        <v>Developing Country</v>
      </c>
      <c r="L117" s="22" t="str">
        <f>IFERROR(VLOOKUP(D117,'[2]Fragility List'!$A$1:$C$146,3,FALSE),"Not Fragile")</f>
        <v>Fragile</v>
      </c>
      <c r="M117" s="19">
        <f>VLOOKUP(B117,[3]Data!$B$7:$Y$270,23,FALSE)</f>
        <v>93778172</v>
      </c>
    </row>
    <row r="118" spans="1:13" x14ac:dyDescent="0.25">
      <c r="A118" s="20" t="s">
        <v>130</v>
      </c>
      <c r="B118" s="21" t="s">
        <v>458</v>
      </c>
      <c r="C118" s="21" t="s">
        <v>459</v>
      </c>
      <c r="D118" s="21" t="s">
        <v>458</v>
      </c>
      <c r="E118" s="20" t="s">
        <v>130</v>
      </c>
      <c r="F118" s="22" t="str">
        <f>IFERROR(VLOOKUP(D118,'[2]OECD Region by Recipient'!$A$1:$B$225,2,FALSE),"")</f>
        <v>North Central America</v>
      </c>
      <c r="G118" s="22" t="str">
        <f>IFERROR(VLOOKUP(B118,'[2]Income Groups'!$A$2:$C$219,3,FALSE),"")</f>
        <v>LMIC</v>
      </c>
      <c r="H118" s="22" t="str">
        <f>IFERROR(VLOOKUP(B118,'[2]LDC List'!$B$1:$C$47,2,FALSE),"Non LDC")</f>
        <v>Non LDC</v>
      </c>
      <c r="I118" s="22" t="str">
        <f>IFERROR(VLOOKUP(B118,'[2]SIDS List'!$B$1:$C$57,2,FALSE),"Non SIDS")</f>
        <v>Non SIDS</v>
      </c>
      <c r="J118" s="22" t="str">
        <f>IFERROR(VLOOKUP(B118,'[2]DAC Member List'!$B$1:$C$29,2,FALSE),"Non DAC")</f>
        <v>Non DAC</v>
      </c>
      <c r="K118" s="22" t="str">
        <f>IFERROR(VLOOKUP(B118,'[2]Dev Countries List'!$A$1:$B$146,2,FALSE),"Not Developing")</f>
        <v>Developing Country</v>
      </c>
      <c r="L118" s="22" t="str">
        <f>IFERROR(VLOOKUP(D118,'[2]Fragility List'!$A$1:$C$146,3,FALSE),"Not Fragile")</f>
        <v>Not Fragile</v>
      </c>
      <c r="M118" s="19">
        <f>VLOOKUP(B118,[3]Data!$B$7:$Y$270,23,FALSE)</f>
        <v>6312478</v>
      </c>
    </row>
    <row r="119" spans="1:13" x14ac:dyDescent="0.25">
      <c r="A119" s="20" t="s">
        <v>76</v>
      </c>
      <c r="B119" s="21" t="s">
        <v>460</v>
      </c>
      <c r="C119" s="21" t="s">
        <v>461</v>
      </c>
      <c r="D119" s="21" t="s">
        <v>460</v>
      </c>
      <c r="E119" s="20" t="s">
        <v>76</v>
      </c>
      <c r="F119" s="22" t="str">
        <f>IFERROR(VLOOKUP(D119,'[2]OECD Region by Recipient'!$A$1:$B$225,2,FALSE),"")</f>
        <v>South of Sahara</v>
      </c>
      <c r="G119" s="22" t="str">
        <f>IFERROR(VLOOKUP(B119,'[2]Income Groups'!$A$2:$C$219,3,FALSE),"")</f>
        <v>UMIC</v>
      </c>
      <c r="H119" s="22" t="str">
        <f>IFERROR(VLOOKUP(B119,'[2]LDC List'!$B$1:$C$47,2,FALSE),"Non LDC")</f>
        <v>Non LDC</v>
      </c>
      <c r="I119" s="22" t="str">
        <f>IFERROR(VLOOKUP(B119,'[2]SIDS List'!$B$1:$C$57,2,FALSE),"Non SIDS")</f>
        <v>Non SIDS</v>
      </c>
      <c r="J119" s="22" t="str">
        <f>IFERROR(VLOOKUP(B119,'[2]DAC Member List'!$B$1:$C$29,2,FALSE),"Non DAC")</f>
        <v>Non DAC</v>
      </c>
      <c r="K119" s="22" t="str">
        <f>IFERROR(VLOOKUP(B119,'[2]Dev Countries List'!$A$1:$B$146,2,FALSE),"Not Developing")</f>
        <v>Developing Country</v>
      </c>
      <c r="L119" s="22" t="str">
        <f>IFERROR(VLOOKUP(D119,'[2]Fragility List'!$A$1:$C$146,3,FALSE),"Not Fragile")</f>
        <v>Not Fragile</v>
      </c>
      <c r="M119" s="19">
        <f>VLOOKUP(B119,[3]Data!$B$7:$Y$270,23,FALSE)</f>
        <v>1175389</v>
      </c>
    </row>
    <row r="120" spans="1:13" x14ac:dyDescent="0.25">
      <c r="A120" s="20" t="s">
        <v>77</v>
      </c>
      <c r="B120" s="21" t="s">
        <v>462</v>
      </c>
      <c r="C120" s="21" t="s">
        <v>463</v>
      </c>
      <c r="D120" s="21" t="s">
        <v>462</v>
      </c>
      <c r="E120" s="20" t="s">
        <v>77</v>
      </c>
      <c r="F120" s="22" t="str">
        <f>IFERROR(VLOOKUP(D120,'[2]OECD Region by Recipient'!$A$1:$B$225,2,FALSE),"")</f>
        <v>South of Sahara</v>
      </c>
      <c r="G120" s="22" t="str">
        <f>IFERROR(VLOOKUP(B120,'[2]Income Groups'!$A$2:$C$219,3,FALSE),"")</f>
        <v>LIC</v>
      </c>
      <c r="H120" s="22" t="str">
        <f>IFERROR(VLOOKUP(B120,'[2]LDC List'!$B$1:$C$47,2,FALSE),"Non LDC")</f>
        <v>LDC</v>
      </c>
      <c r="I120" s="22" t="str">
        <f>IFERROR(VLOOKUP(B120,'[2]SIDS List'!$B$1:$C$57,2,FALSE),"Non SIDS")</f>
        <v>Non SIDS</v>
      </c>
      <c r="J120" s="22" t="str">
        <f>IFERROR(VLOOKUP(B120,'[2]DAC Member List'!$B$1:$C$29,2,FALSE),"Non DAC")</f>
        <v>Non DAC</v>
      </c>
      <c r="K120" s="22" t="str">
        <f>IFERROR(VLOOKUP(B120,'[2]Dev Countries List'!$A$1:$B$146,2,FALSE),"Not Developing")</f>
        <v>Developing Country</v>
      </c>
      <c r="L120" s="22" t="str">
        <f>IFERROR(VLOOKUP(D120,'[2]Fragility List'!$A$1:$C$146,3,FALSE),"Not Fragile")</f>
        <v>Extremely fragile</v>
      </c>
      <c r="M120" s="19">
        <f>VLOOKUP(B120,[3]Data!$B$7:$Y$270,23,FALSE)</f>
        <v>0</v>
      </c>
    </row>
    <row r="121" spans="1:13" x14ac:dyDescent="0.25">
      <c r="A121" s="20" t="s">
        <v>464</v>
      </c>
      <c r="B121" s="21" t="s">
        <v>465</v>
      </c>
      <c r="C121" s="21" t="s">
        <v>466</v>
      </c>
      <c r="D121" s="21" t="s">
        <v>465</v>
      </c>
      <c r="E121" s="20" t="s">
        <v>464</v>
      </c>
      <c r="F121" s="22" t="str">
        <f>IFERROR(VLOOKUP(D121,'[2]OECD Region by Recipient'!$A$1:$B$225,2,FALSE),"")</f>
        <v>Europe</v>
      </c>
      <c r="G121" s="22" t="str">
        <f>IFERROR(VLOOKUP(B121,'[2]Income Groups'!$A$2:$C$219,3,FALSE),"")</f>
        <v>HIC</v>
      </c>
      <c r="H121" s="22" t="str">
        <f>IFERROR(VLOOKUP(B121,'[2]LDC List'!$B$1:$C$47,2,FALSE),"Non LDC")</f>
        <v>Non LDC</v>
      </c>
      <c r="I121" s="22" t="str">
        <f>IFERROR(VLOOKUP(B121,'[2]SIDS List'!$B$1:$C$57,2,FALSE),"Non SIDS")</f>
        <v>Non SIDS</v>
      </c>
      <c r="J121" s="22" t="str">
        <f>IFERROR(VLOOKUP(B121,'[2]DAC Member List'!$B$1:$C$29,2,FALSE),"Non DAC")</f>
        <v>Non DAC</v>
      </c>
      <c r="K121" s="22" t="str">
        <f>IFERROR(VLOOKUP(B121,'[2]Dev Countries List'!$A$1:$B$146,2,FALSE),"Not Developing")</f>
        <v>Not Developing</v>
      </c>
      <c r="L121" s="22" t="str">
        <f>IFERROR(VLOOKUP(D121,'[2]Fragility List'!$A$1:$C$146,3,FALSE),"Not Fragile")</f>
        <v>Not Fragile</v>
      </c>
      <c r="M121" s="19">
        <f>VLOOKUP(B121,[3]Data!$B$7:$Y$270,23,FALSE)</f>
        <v>1315407</v>
      </c>
    </row>
    <row r="122" spans="1:13" x14ac:dyDescent="0.25">
      <c r="A122" s="20" t="s">
        <v>78</v>
      </c>
      <c r="B122" s="21" t="s">
        <v>467</v>
      </c>
      <c r="C122" s="21" t="s">
        <v>468</v>
      </c>
      <c r="D122" s="21" t="s">
        <v>467</v>
      </c>
      <c r="E122" s="20" t="s">
        <v>78</v>
      </c>
      <c r="F122" s="22" t="str">
        <f>IFERROR(VLOOKUP(D122,'[2]OECD Region by Recipient'!$A$1:$B$225,2,FALSE),"")</f>
        <v>South of Sahara</v>
      </c>
      <c r="G122" s="22" t="str">
        <f>IFERROR(VLOOKUP(B122,'[2]Income Groups'!$A$2:$C$219,3,FALSE),"")</f>
        <v>LIC</v>
      </c>
      <c r="H122" s="22" t="str">
        <f>IFERROR(VLOOKUP(B122,'[2]LDC List'!$B$1:$C$47,2,FALSE),"Non LDC")</f>
        <v>LDC</v>
      </c>
      <c r="I122" s="22" t="str">
        <f>IFERROR(VLOOKUP(B122,'[2]SIDS List'!$B$1:$C$57,2,FALSE),"Non SIDS")</f>
        <v>Non SIDS</v>
      </c>
      <c r="J122" s="22" t="str">
        <f>IFERROR(VLOOKUP(B122,'[2]DAC Member List'!$B$1:$C$29,2,FALSE),"Non DAC")</f>
        <v>Non DAC</v>
      </c>
      <c r="K122" s="22" t="str">
        <f>IFERROR(VLOOKUP(B122,'[2]Dev Countries List'!$A$1:$B$146,2,FALSE),"Not Developing")</f>
        <v>Developing Country</v>
      </c>
      <c r="L122" s="22" t="str">
        <f>IFERROR(VLOOKUP(D122,'[2]Fragility List'!$A$1:$C$146,3,FALSE),"Not Fragile")</f>
        <v>Extremely fragile</v>
      </c>
      <c r="M122" s="19">
        <f>VLOOKUP(B122,[3]Data!$B$7:$Y$270,23,FALSE)</f>
        <v>99873033</v>
      </c>
    </row>
    <row r="123" spans="1:13" x14ac:dyDescent="0.25">
      <c r="A123" s="23" t="s">
        <v>469</v>
      </c>
      <c r="B123" s="21" t="s">
        <v>470</v>
      </c>
      <c r="C123" s="21" t="s">
        <v>471</v>
      </c>
      <c r="D123" s="21" t="s">
        <v>470</v>
      </c>
      <c r="E123" s="23" t="s">
        <v>469</v>
      </c>
      <c r="F123" s="22" t="str">
        <f>IFERROR(VLOOKUP(D123,'[2]OECD Region by Recipient'!$A$1:$B$225,2,FALSE),"")</f>
        <v/>
      </c>
      <c r="G123" s="22" t="str">
        <f>IFERROR(VLOOKUP(B123,'[2]Income Groups'!$A$2:$C$219,3,FALSE),"")</f>
        <v/>
      </c>
      <c r="H123" s="22" t="str">
        <f>IFERROR(VLOOKUP(B123,'[2]LDC List'!$B$1:$C$47,2,FALSE),"Non LDC")</f>
        <v>Non LDC</v>
      </c>
      <c r="I123" s="22" t="str">
        <f>IFERROR(VLOOKUP(B123,'[2]SIDS List'!$B$1:$C$57,2,FALSE),"Non SIDS")</f>
        <v>Non SIDS</v>
      </c>
      <c r="J123" s="22" t="str">
        <f>IFERROR(VLOOKUP(B123,'[2]DAC Member List'!$B$1:$C$29,2,FALSE),"Non DAC")</f>
        <v>Non DAC</v>
      </c>
      <c r="K123" s="22" t="str">
        <f>IFERROR(VLOOKUP(B123,'[2]Dev Countries List'!$A$1:$B$146,2,FALSE),"Not Developing")</f>
        <v>Not Developing</v>
      </c>
      <c r="L123" s="22" t="str">
        <f>IFERROR(VLOOKUP(D123,'[2]Fragility List'!$A$1:$C$146,3,FALSE),"Not Fragile")</f>
        <v>Not Fragile</v>
      </c>
      <c r="M123" s="19" t="e">
        <f>VLOOKUP(B123,[3]Data!$B$7:$Y$270,23,FALSE)</f>
        <v>#N/A</v>
      </c>
    </row>
    <row r="124" spans="1:13" x14ac:dyDescent="0.25">
      <c r="A124" s="25" t="s">
        <v>472</v>
      </c>
      <c r="B124" s="26" t="s">
        <v>473</v>
      </c>
      <c r="C124" s="26" t="s">
        <v>474</v>
      </c>
      <c r="D124" s="26" t="s">
        <v>473</v>
      </c>
      <c r="E124" s="25" t="s">
        <v>472</v>
      </c>
      <c r="F124" s="22" t="str">
        <f>IFERROR(VLOOKUP(D124,'[2]OECD Region by Recipient'!$A$1:$B$225,2,FALSE),"")</f>
        <v>Europe</v>
      </c>
      <c r="G124" s="22" t="str">
        <f>IFERROR(VLOOKUP(B124,'[2]Income Groups'!$A$2:$C$219,3,FALSE),"")</f>
        <v>HIC</v>
      </c>
      <c r="H124" s="22" t="str">
        <f>IFERROR(VLOOKUP(B124,'[2]LDC List'!$B$1:$C$47,2,FALSE),"Non LDC")</f>
        <v>Non LDC</v>
      </c>
      <c r="I124" s="22" t="str">
        <f>IFERROR(VLOOKUP(B124,'[2]SIDS List'!$B$1:$C$57,2,FALSE),"Non SIDS")</f>
        <v>Non SIDS</v>
      </c>
      <c r="J124" s="22" t="str">
        <f>IFERROR(VLOOKUP(B124,'[2]DAC Member List'!$B$1:$C$29,2,FALSE),"Non DAC")</f>
        <v>Non DAC</v>
      </c>
      <c r="K124" s="22" t="str">
        <f>IFERROR(VLOOKUP(B124,'[2]Dev Countries List'!$A$1:$B$146,2,FALSE),"Not Developing")</f>
        <v>Not Developing</v>
      </c>
      <c r="L124" s="22" t="str">
        <f>IFERROR(VLOOKUP(D124,'[2]Fragility List'!$A$1:$C$146,3,FALSE),"Not Fragile")</f>
        <v>Not Fragile</v>
      </c>
      <c r="M124" s="19">
        <f>VLOOKUP(B124,[3]Data!$B$7:$Y$270,23,FALSE)</f>
        <v>48965</v>
      </c>
    </row>
    <row r="125" spans="1:13" x14ac:dyDescent="0.25">
      <c r="A125" s="25" t="s">
        <v>475</v>
      </c>
      <c r="B125" s="26" t="s">
        <v>473</v>
      </c>
      <c r="C125" s="26" t="s">
        <v>474</v>
      </c>
      <c r="D125" s="26" t="s">
        <v>473</v>
      </c>
      <c r="E125" s="25" t="s">
        <v>475</v>
      </c>
      <c r="F125" s="22" t="str">
        <f>IFERROR(VLOOKUP(D125,'[2]OECD Region by Recipient'!$A$1:$B$225,2,FALSE),"")</f>
        <v>Europe</v>
      </c>
      <c r="G125" s="22" t="str">
        <f>IFERROR(VLOOKUP(B125,'[2]Income Groups'!$A$2:$C$219,3,FALSE),"")</f>
        <v>HIC</v>
      </c>
      <c r="H125" s="22" t="str">
        <f>IFERROR(VLOOKUP(B125,'[2]LDC List'!$B$1:$C$47,2,FALSE),"Non LDC")</f>
        <v>Non LDC</v>
      </c>
      <c r="I125" s="22" t="str">
        <f>IFERROR(VLOOKUP(B125,'[2]SIDS List'!$B$1:$C$57,2,FALSE),"Non SIDS")</f>
        <v>Non SIDS</v>
      </c>
      <c r="J125" s="22" t="str">
        <f>IFERROR(VLOOKUP(B125,'[2]DAC Member List'!$B$1:$C$29,2,FALSE),"Non DAC")</f>
        <v>Non DAC</v>
      </c>
      <c r="K125" s="22" t="str">
        <f>IFERROR(VLOOKUP(B125,'[2]Dev Countries List'!$A$1:$B$146,2,FALSE),"Not Developing")</f>
        <v>Not Developing</v>
      </c>
      <c r="L125" s="22" t="str">
        <f>IFERROR(VLOOKUP(D125,'[2]Fragility List'!$A$1:$C$146,3,FALSE),"Not Fragile")</f>
        <v>Not Fragile</v>
      </c>
      <c r="M125" s="19">
        <f>VLOOKUP(B125,[3]Data!$B$7:$Y$270,23,FALSE)</f>
        <v>48965</v>
      </c>
    </row>
    <row r="126" spans="1:13" x14ac:dyDescent="0.25">
      <c r="A126" s="20" t="s">
        <v>223</v>
      </c>
      <c r="B126" s="21" t="s">
        <v>476</v>
      </c>
      <c r="C126" s="21" t="s">
        <v>477</v>
      </c>
      <c r="D126" s="21" t="s">
        <v>476</v>
      </c>
      <c r="E126" s="20" t="s">
        <v>223</v>
      </c>
      <c r="F126" s="22" t="str">
        <f>IFERROR(VLOOKUP(D126,'[2]OECD Region by Recipient'!$A$1:$B$225,2,FALSE),"")</f>
        <v>Oceania</v>
      </c>
      <c r="G126" s="22" t="str">
        <f>IFERROR(VLOOKUP(B126,'[2]Income Groups'!$A$2:$C$219,3,FALSE),"")</f>
        <v>UMIC</v>
      </c>
      <c r="H126" s="22" t="str">
        <f>IFERROR(VLOOKUP(B126,'[2]LDC List'!$B$1:$C$47,2,FALSE),"Non LDC")</f>
        <v>Non LDC</v>
      </c>
      <c r="I126" s="22" t="str">
        <f>IFERROR(VLOOKUP(B126,'[2]SIDS List'!$B$1:$C$57,2,FALSE),"Non SIDS")</f>
        <v>SIDS</v>
      </c>
      <c r="J126" s="22" t="str">
        <f>IFERROR(VLOOKUP(B126,'[2]DAC Member List'!$B$1:$C$29,2,FALSE),"Non DAC")</f>
        <v>Non DAC</v>
      </c>
      <c r="K126" s="22" t="str">
        <f>IFERROR(VLOOKUP(B126,'[2]Dev Countries List'!$A$1:$B$146,2,FALSE),"Not Developing")</f>
        <v>Developing Country</v>
      </c>
      <c r="L126" s="22" t="str">
        <f>IFERROR(VLOOKUP(D126,'[2]Fragility List'!$A$1:$C$146,3,FALSE),"Not Fragile")</f>
        <v>Not Fragile</v>
      </c>
      <c r="M126" s="19">
        <f>VLOOKUP(B126,[3]Data!$B$7:$Y$270,23,FALSE)</f>
        <v>892149</v>
      </c>
    </row>
    <row r="127" spans="1:13" x14ac:dyDescent="0.25">
      <c r="A127" s="20" t="s">
        <v>478</v>
      </c>
      <c r="B127" s="21" t="s">
        <v>479</v>
      </c>
      <c r="C127" s="21" t="s">
        <v>480</v>
      </c>
      <c r="D127" s="21" t="s">
        <v>479</v>
      </c>
      <c r="E127" s="20" t="s">
        <v>478</v>
      </c>
      <c r="F127" s="22" t="str">
        <f>IFERROR(VLOOKUP(D127,'[2]OECD Region by Recipient'!$A$1:$B$225,2,FALSE),"")</f>
        <v>Europe</v>
      </c>
      <c r="G127" s="22" t="str">
        <f>IFERROR(VLOOKUP(B127,'[2]Income Groups'!$A$2:$C$219,3,FALSE),"")</f>
        <v>HIC</v>
      </c>
      <c r="H127" s="22" t="str">
        <f>IFERROR(VLOOKUP(B127,'[2]LDC List'!$B$1:$C$47,2,FALSE),"Non LDC")</f>
        <v>Non LDC</v>
      </c>
      <c r="I127" s="22" t="str">
        <f>IFERROR(VLOOKUP(B127,'[2]SIDS List'!$B$1:$C$57,2,FALSE),"Non SIDS")</f>
        <v>Non SIDS</v>
      </c>
      <c r="J127" s="22" t="str">
        <f>IFERROR(VLOOKUP(B127,'[2]DAC Member List'!$B$1:$C$29,2,FALSE),"Non DAC")</f>
        <v>DAC</v>
      </c>
      <c r="K127" s="22" t="str">
        <f>IFERROR(VLOOKUP(B127,'[2]Dev Countries List'!$A$1:$B$146,2,FALSE),"Not Developing")</f>
        <v>Not Developing</v>
      </c>
      <c r="L127" s="22" t="str">
        <f>IFERROR(VLOOKUP(D127,'[2]Fragility List'!$A$1:$C$146,3,FALSE),"Not Fragile")</f>
        <v>Not Fragile</v>
      </c>
      <c r="M127" s="19">
        <f>VLOOKUP(B127,[3]Data!$B$7:$Y$270,23,FALSE)</f>
        <v>5479531</v>
      </c>
    </row>
    <row r="128" spans="1:13" x14ac:dyDescent="0.25">
      <c r="A128" s="20" t="s">
        <v>481</v>
      </c>
      <c r="B128" s="21" t="s">
        <v>482</v>
      </c>
      <c r="C128" s="21" t="s">
        <v>483</v>
      </c>
      <c r="D128" s="21" t="s">
        <v>482</v>
      </c>
      <c r="E128" s="20" t="s">
        <v>481</v>
      </c>
      <c r="F128" s="22" t="str">
        <f>IFERROR(VLOOKUP(D128,'[2]OECD Region by Recipient'!$A$1:$B$225,2,FALSE),"")</f>
        <v>Europe</v>
      </c>
      <c r="G128" s="22" t="str">
        <f>IFERROR(VLOOKUP(B128,'[2]Income Groups'!$A$2:$C$219,3,FALSE),"")</f>
        <v>HIC</v>
      </c>
      <c r="H128" s="22" t="str">
        <f>IFERROR(VLOOKUP(B128,'[2]LDC List'!$B$1:$C$47,2,FALSE),"Non LDC")</f>
        <v>Non LDC</v>
      </c>
      <c r="I128" s="22" t="str">
        <f>IFERROR(VLOOKUP(B128,'[2]SIDS List'!$B$1:$C$57,2,FALSE),"Non SIDS")</f>
        <v>Non SIDS</v>
      </c>
      <c r="J128" s="22" t="str">
        <f>IFERROR(VLOOKUP(B128,'[2]DAC Member List'!$B$1:$C$29,2,FALSE),"Non DAC")</f>
        <v>DAC</v>
      </c>
      <c r="K128" s="22" t="str">
        <f>IFERROR(VLOOKUP(B128,'[2]Dev Countries List'!$A$1:$B$146,2,FALSE),"Not Developing")</f>
        <v>Not Developing</v>
      </c>
      <c r="L128" s="22" t="str">
        <f>IFERROR(VLOOKUP(D128,'[2]Fragility List'!$A$1:$C$146,3,FALSE),"Not Fragile")</f>
        <v>Not Fragile</v>
      </c>
      <c r="M128" s="19">
        <f>VLOOKUP(B128,[3]Data!$B$7:$Y$270,23,FALSE)</f>
        <v>66624068</v>
      </c>
    </row>
    <row r="129" spans="1:13" x14ac:dyDescent="0.25">
      <c r="A129" s="20" t="s">
        <v>484</v>
      </c>
      <c r="B129" s="21" t="s">
        <v>485</v>
      </c>
      <c r="C129" s="21" t="s">
        <v>486</v>
      </c>
      <c r="D129" s="21" t="s">
        <v>485</v>
      </c>
      <c r="E129" s="20" t="s">
        <v>484</v>
      </c>
      <c r="F129" s="22" t="str">
        <f>IFERROR(VLOOKUP(D129,'[2]OECD Region by Recipient'!$A$1:$B$225,2,FALSE),"")</f>
        <v/>
      </c>
      <c r="G129" s="22" t="str">
        <f>IFERROR(VLOOKUP(B129,'[2]Income Groups'!$A$2:$C$219,3,FALSE),"")</f>
        <v/>
      </c>
      <c r="H129" s="22" t="str">
        <f>IFERROR(VLOOKUP(B129,'[2]LDC List'!$B$1:$C$47,2,FALSE),"Non LDC")</f>
        <v>Non LDC</v>
      </c>
      <c r="I129" s="22" t="str">
        <f>IFERROR(VLOOKUP(B129,'[2]SIDS List'!$B$1:$C$57,2,FALSE),"Non SIDS")</f>
        <v>Non SIDS</v>
      </c>
      <c r="J129" s="22" t="str">
        <f>IFERROR(VLOOKUP(B129,'[2]DAC Member List'!$B$1:$C$29,2,FALSE),"Non DAC")</f>
        <v>Non DAC</v>
      </c>
      <c r="K129" s="22" t="str">
        <f>IFERROR(VLOOKUP(B129,'[2]Dev Countries List'!$A$1:$B$146,2,FALSE),"Not Developing")</f>
        <v>Not Developing</v>
      </c>
      <c r="L129" s="22" t="str">
        <f>IFERROR(VLOOKUP(D129,'[2]Fragility List'!$A$1:$C$146,3,FALSE),"Not Fragile")</f>
        <v>Not Fragile</v>
      </c>
      <c r="M129" s="19" t="e">
        <f>VLOOKUP(B129,[3]Data!$B$7:$Y$270,23,FALSE)</f>
        <v>#N/A</v>
      </c>
    </row>
    <row r="130" spans="1:13" x14ac:dyDescent="0.25">
      <c r="A130" s="20" t="s">
        <v>224</v>
      </c>
      <c r="B130" s="21" t="s">
        <v>487</v>
      </c>
      <c r="C130" s="21" t="s">
        <v>488</v>
      </c>
      <c r="D130" s="21" t="s">
        <v>487</v>
      </c>
      <c r="E130" s="20" t="s">
        <v>224</v>
      </c>
      <c r="F130" s="22" t="str">
        <f>IFERROR(VLOOKUP(D130,'[2]OECD Region by Recipient'!$A$1:$B$225,2,FALSE),"")</f>
        <v>Oceania</v>
      </c>
      <c r="G130" s="22" t="str">
        <f>IFERROR(VLOOKUP(B130,'[2]Income Groups'!$A$2:$C$219,3,FALSE),"")</f>
        <v>HIC</v>
      </c>
      <c r="H130" s="22" t="str">
        <f>IFERROR(VLOOKUP(B130,'[2]LDC List'!$B$1:$C$47,2,FALSE),"Non LDC")</f>
        <v>Non LDC</v>
      </c>
      <c r="I130" s="22" t="str">
        <f>IFERROR(VLOOKUP(B130,'[2]SIDS List'!$B$1:$C$57,2,FALSE),"Non SIDS")</f>
        <v>SIDS</v>
      </c>
      <c r="J130" s="22" t="str">
        <f>IFERROR(VLOOKUP(B130,'[2]DAC Member List'!$B$1:$C$29,2,FALSE),"Non DAC")</f>
        <v>Non DAC</v>
      </c>
      <c r="K130" s="22" t="str">
        <f>IFERROR(VLOOKUP(B130,'[2]Dev Countries List'!$A$1:$B$146,2,FALSE),"Not Developing")</f>
        <v>Not Developing</v>
      </c>
      <c r="L130" s="22" t="str">
        <f>IFERROR(VLOOKUP(D130,'[2]Fragility List'!$A$1:$C$146,3,FALSE),"Not Fragile")</f>
        <v>Not Fragile</v>
      </c>
      <c r="M130" s="19">
        <f>VLOOKUP(B130,[3]Data!$B$7:$Y$270,23,FALSE)</f>
        <v>277690</v>
      </c>
    </row>
    <row r="131" spans="1:13" x14ac:dyDescent="0.25">
      <c r="A131" s="23" t="s">
        <v>489</v>
      </c>
      <c r="B131" s="21" t="s">
        <v>490</v>
      </c>
      <c r="C131" s="21" t="s">
        <v>491</v>
      </c>
      <c r="D131" s="21" t="s">
        <v>490</v>
      </c>
      <c r="E131" s="23" t="s">
        <v>489</v>
      </c>
      <c r="F131" s="22" t="str">
        <f>IFERROR(VLOOKUP(D131,'[2]OECD Region by Recipient'!$A$1:$B$225,2,FALSE),"")</f>
        <v/>
      </c>
      <c r="G131" s="22" t="str">
        <f>IFERROR(VLOOKUP(B131,'[2]Income Groups'!$A$2:$C$219,3,FALSE),"")</f>
        <v/>
      </c>
      <c r="H131" s="22" t="str">
        <f>IFERROR(VLOOKUP(B131,'[2]LDC List'!$B$1:$C$47,2,FALSE),"Non LDC")</f>
        <v>Non LDC</v>
      </c>
      <c r="I131" s="22" t="str">
        <f>IFERROR(VLOOKUP(B131,'[2]SIDS List'!$B$1:$C$57,2,FALSE),"Non SIDS")</f>
        <v>Non SIDS</v>
      </c>
      <c r="J131" s="22" t="str">
        <f>IFERROR(VLOOKUP(B131,'[2]DAC Member List'!$B$1:$C$29,2,FALSE),"Non DAC")</f>
        <v>Non DAC</v>
      </c>
      <c r="K131" s="22" t="str">
        <f>IFERROR(VLOOKUP(B131,'[2]Dev Countries List'!$A$1:$B$146,2,FALSE),"Not Developing")</f>
        <v>Not Developing</v>
      </c>
      <c r="L131" s="22" t="str">
        <f>IFERROR(VLOOKUP(D131,'[2]Fragility List'!$A$1:$C$146,3,FALSE),"Not Fragile")</f>
        <v>Not Fragile</v>
      </c>
      <c r="M131" s="19" t="e">
        <f>VLOOKUP(B131,[3]Data!$B$7:$Y$270,23,FALSE)</f>
        <v>#N/A</v>
      </c>
    </row>
    <row r="132" spans="1:13" x14ac:dyDescent="0.25">
      <c r="A132" s="20" t="s">
        <v>79</v>
      </c>
      <c r="B132" s="21" t="s">
        <v>492</v>
      </c>
      <c r="C132" s="21" t="s">
        <v>493</v>
      </c>
      <c r="D132" s="21" t="s">
        <v>492</v>
      </c>
      <c r="E132" s="20" t="s">
        <v>79</v>
      </c>
      <c r="F132" s="22" t="str">
        <f>IFERROR(VLOOKUP(D132,'[2]OECD Region by Recipient'!$A$1:$B$225,2,FALSE),"")</f>
        <v>South of Sahara</v>
      </c>
      <c r="G132" s="22" t="str">
        <f>IFERROR(VLOOKUP(B132,'[2]Income Groups'!$A$2:$C$219,3,FALSE),"")</f>
        <v>UMIC</v>
      </c>
      <c r="H132" s="22" t="str">
        <f>IFERROR(VLOOKUP(B132,'[2]LDC List'!$B$1:$C$47,2,FALSE),"Non LDC")</f>
        <v>Non LDC</v>
      </c>
      <c r="I132" s="22" t="str">
        <f>IFERROR(VLOOKUP(B132,'[2]SIDS List'!$B$1:$C$57,2,FALSE),"Non SIDS")</f>
        <v>Non SIDS</v>
      </c>
      <c r="J132" s="22" t="str">
        <f>IFERROR(VLOOKUP(B132,'[2]DAC Member List'!$B$1:$C$29,2,FALSE),"Non DAC")</f>
        <v>Non DAC</v>
      </c>
      <c r="K132" s="22" t="str">
        <f>IFERROR(VLOOKUP(B132,'[2]Dev Countries List'!$A$1:$B$146,2,FALSE),"Not Developing")</f>
        <v>Developing Country</v>
      </c>
      <c r="L132" s="22" t="str">
        <f>IFERROR(VLOOKUP(D132,'[2]Fragility List'!$A$1:$C$146,3,FALSE),"Not Fragile")</f>
        <v>Not Fragile</v>
      </c>
      <c r="M132" s="19">
        <f>VLOOKUP(B132,[3]Data!$B$7:$Y$270,23,FALSE)</f>
        <v>1930175</v>
      </c>
    </row>
    <row r="133" spans="1:13" x14ac:dyDescent="0.25">
      <c r="A133" s="25" t="s">
        <v>80</v>
      </c>
      <c r="B133" s="26" t="s">
        <v>494</v>
      </c>
      <c r="C133" s="26" t="s">
        <v>495</v>
      </c>
      <c r="D133" s="26" t="s">
        <v>494</v>
      </c>
      <c r="E133" s="25" t="s">
        <v>80</v>
      </c>
      <c r="F133" s="22" t="str">
        <f>IFERROR(VLOOKUP(D133,'[2]OECD Region by Recipient'!$A$1:$B$225,2,FALSE),"")</f>
        <v>South of Sahara</v>
      </c>
      <c r="G133" s="22" t="str">
        <f>IFERROR(VLOOKUP(B133,'[2]Income Groups'!$A$2:$C$219,3,FALSE),"")</f>
        <v>LIC</v>
      </c>
      <c r="H133" s="22" t="str">
        <f>IFERROR(VLOOKUP(B133,'[2]LDC List'!$B$1:$C$47,2,FALSE),"Non LDC")</f>
        <v>LDC</v>
      </c>
      <c r="I133" s="22" t="str">
        <f>IFERROR(VLOOKUP(B133,'[2]SIDS List'!$B$1:$C$57,2,FALSE),"Non SIDS")</f>
        <v>Non SIDS</v>
      </c>
      <c r="J133" s="22" t="str">
        <f>IFERROR(VLOOKUP(B133,'[2]DAC Member List'!$B$1:$C$29,2,FALSE),"Non DAC")</f>
        <v>Non DAC</v>
      </c>
      <c r="K133" s="22" t="str">
        <f>IFERROR(VLOOKUP(B133,'[2]Dev Countries List'!$A$1:$B$146,2,FALSE),"Not Developing")</f>
        <v>Developing Country</v>
      </c>
      <c r="L133" s="22" t="str">
        <f>IFERROR(VLOOKUP(D133,'[2]Fragility List'!$A$1:$C$146,3,FALSE),"Not Fragile")</f>
        <v>Fragile</v>
      </c>
      <c r="M133" s="19">
        <f>VLOOKUP(B133,[3]Data!$B$7:$Y$270,23,FALSE)</f>
        <v>1977590</v>
      </c>
    </row>
    <row r="134" spans="1:13" x14ac:dyDescent="0.25">
      <c r="A134" s="25" t="s">
        <v>496</v>
      </c>
      <c r="B134" s="26" t="s">
        <v>494</v>
      </c>
      <c r="C134" s="26" t="s">
        <v>495</v>
      </c>
      <c r="D134" s="26" t="s">
        <v>494</v>
      </c>
      <c r="E134" s="25" t="s">
        <v>496</v>
      </c>
      <c r="F134" s="22" t="str">
        <f>IFERROR(VLOOKUP(D134,'[2]OECD Region by Recipient'!$A$1:$B$225,2,FALSE),"")</f>
        <v>South of Sahara</v>
      </c>
      <c r="G134" s="22" t="str">
        <f>IFERROR(VLOOKUP(B134,'[2]Income Groups'!$A$2:$C$219,3,FALSE),"")</f>
        <v>LIC</v>
      </c>
      <c r="H134" s="22" t="str">
        <f>IFERROR(VLOOKUP(B134,'[2]LDC List'!$B$1:$C$47,2,FALSE),"Non LDC")</f>
        <v>LDC</v>
      </c>
      <c r="I134" s="22" t="str">
        <f>IFERROR(VLOOKUP(B134,'[2]SIDS List'!$B$1:$C$57,2,FALSE),"Non SIDS")</f>
        <v>Non SIDS</v>
      </c>
      <c r="J134" s="22" t="str">
        <f>IFERROR(VLOOKUP(B134,'[2]DAC Member List'!$B$1:$C$29,2,FALSE),"Non DAC")</f>
        <v>Non DAC</v>
      </c>
      <c r="K134" s="22" t="str">
        <f>IFERROR(VLOOKUP(B134,'[2]Dev Countries List'!$A$1:$B$146,2,FALSE),"Not Developing")</f>
        <v>Developing Country</v>
      </c>
      <c r="L134" s="22" t="str">
        <f>IFERROR(VLOOKUP(D134,'[2]Fragility List'!$A$1:$C$146,3,FALSE),"Not Fragile")</f>
        <v>Fragile</v>
      </c>
      <c r="M134" s="19">
        <f>VLOOKUP(B134,[3]Data!$B$7:$Y$270,23,FALSE)</f>
        <v>1977590</v>
      </c>
    </row>
    <row r="135" spans="1:13" x14ac:dyDescent="0.25">
      <c r="A135" s="25" t="s">
        <v>497</v>
      </c>
      <c r="B135" s="26" t="s">
        <v>494</v>
      </c>
      <c r="C135" s="26" t="s">
        <v>495</v>
      </c>
      <c r="D135" s="26" t="s">
        <v>494</v>
      </c>
      <c r="E135" s="25" t="s">
        <v>497</v>
      </c>
      <c r="F135" s="22" t="str">
        <f>IFERROR(VLOOKUP(D135,'[2]OECD Region by Recipient'!$A$1:$B$225,2,FALSE),"")</f>
        <v>South of Sahara</v>
      </c>
      <c r="G135" s="22" t="str">
        <f>IFERROR(VLOOKUP(B135,'[2]Income Groups'!$A$2:$C$219,3,FALSE),"")</f>
        <v>LIC</v>
      </c>
      <c r="H135" s="22" t="str">
        <f>IFERROR(VLOOKUP(B135,'[2]LDC List'!$B$1:$C$47,2,FALSE),"Non LDC")</f>
        <v>LDC</v>
      </c>
      <c r="I135" s="22" t="str">
        <f>IFERROR(VLOOKUP(B135,'[2]SIDS List'!$B$1:$C$57,2,FALSE),"Non SIDS")</f>
        <v>Non SIDS</v>
      </c>
      <c r="J135" s="22" t="str">
        <f>IFERROR(VLOOKUP(B135,'[2]DAC Member List'!$B$1:$C$29,2,FALSE),"Non DAC")</f>
        <v>Non DAC</v>
      </c>
      <c r="K135" s="22" t="str">
        <f>IFERROR(VLOOKUP(B135,'[2]Dev Countries List'!$A$1:$B$146,2,FALSE),"Not Developing")</f>
        <v>Developing Country</v>
      </c>
      <c r="L135" s="22" t="str">
        <f>IFERROR(VLOOKUP(D135,'[2]Fragility List'!$A$1:$C$146,3,FALSE),"Not Fragile")</f>
        <v>Fragile</v>
      </c>
      <c r="M135" s="19">
        <f>VLOOKUP(B135,[3]Data!$B$7:$Y$270,23,FALSE)</f>
        <v>1977590</v>
      </c>
    </row>
    <row r="136" spans="1:13" x14ac:dyDescent="0.25">
      <c r="A136" s="25" t="s">
        <v>498</v>
      </c>
      <c r="B136" s="26" t="s">
        <v>494</v>
      </c>
      <c r="C136" s="26" t="s">
        <v>495</v>
      </c>
      <c r="D136" s="26" t="s">
        <v>494</v>
      </c>
      <c r="E136" s="25" t="s">
        <v>498</v>
      </c>
      <c r="F136" s="22" t="str">
        <f>IFERROR(VLOOKUP(D136,'[2]OECD Region by Recipient'!$A$1:$B$225,2,FALSE),"")</f>
        <v>South of Sahara</v>
      </c>
      <c r="G136" s="22" t="str">
        <f>IFERROR(VLOOKUP(B136,'[2]Income Groups'!$A$2:$C$219,3,FALSE),"")</f>
        <v>LIC</v>
      </c>
      <c r="H136" s="22" t="str">
        <f>IFERROR(VLOOKUP(B136,'[2]LDC List'!$B$1:$C$47,2,FALSE),"Non LDC")</f>
        <v>LDC</v>
      </c>
      <c r="I136" s="22" t="str">
        <f>IFERROR(VLOOKUP(B136,'[2]SIDS List'!$B$1:$C$57,2,FALSE),"Non SIDS")</f>
        <v>Non SIDS</v>
      </c>
      <c r="J136" s="22" t="str">
        <f>IFERROR(VLOOKUP(B136,'[2]DAC Member List'!$B$1:$C$29,2,FALSE),"Non DAC")</f>
        <v>Non DAC</v>
      </c>
      <c r="K136" s="22" t="str">
        <f>IFERROR(VLOOKUP(B136,'[2]Dev Countries List'!$A$1:$B$146,2,FALSE),"Not Developing")</f>
        <v>Developing Country</v>
      </c>
      <c r="L136" s="22" t="str">
        <f>IFERROR(VLOOKUP(D136,'[2]Fragility List'!$A$1:$C$146,3,FALSE),"Not Fragile")</f>
        <v>Fragile</v>
      </c>
      <c r="M136" s="19">
        <f>VLOOKUP(B136,[3]Data!$B$7:$Y$270,23,FALSE)</f>
        <v>1977590</v>
      </c>
    </row>
    <row r="137" spans="1:13" x14ac:dyDescent="0.25">
      <c r="A137" s="20" t="s">
        <v>189</v>
      </c>
      <c r="B137" s="21" t="s">
        <v>499</v>
      </c>
      <c r="C137" s="21" t="s">
        <v>500</v>
      </c>
      <c r="D137" s="21" t="s">
        <v>499</v>
      </c>
      <c r="E137" s="20" t="s">
        <v>189</v>
      </c>
      <c r="F137" s="22" t="str">
        <f>IFERROR(VLOOKUP(D137,'[2]OECD Region by Recipient'!$A$1:$B$225,2,FALSE),"")</f>
        <v>South Central Asia</v>
      </c>
      <c r="G137" s="22" t="str">
        <f>IFERROR(VLOOKUP(B137,'[2]Income Groups'!$A$2:$C$219,3,FALSE),"")</f>
        <v>LMIC</v>
      </c>
      <c r="H137" s="22" t="str">
        <f>IFERROR(VLOOKUP(B137,'[2]LDC List'!$B$1:$C$47,2,FALSE),"Non LDC")</f>
        <v>Non LDC</v>
      </c>
      <c r="I137" s="22" t="str">
        <f>IFERROR(VLOOKUP(B137,'[2]SIDS List'!$B$1:$C$57,2,FALSE),"Non SIDS")</f>
        <v>Non SIDS</v>
      </c>
      <c r="J137" s="22" t="str">
        <f>IFERROR(VLOOKUP(B137,'[2]DAC Member List'!$B$1:$C$29,2,FALSE),"Non DAC")</f>
        <v>Non DAC</v>
      </c>
      <c r="K137" s="22" t="str">
        <f>IFERROR(VLOOKUP(B137,'[2]Dev Countries List'!$A$1:$B$146,2,FALSE),"Not Developing")</f>
        <v>Developing Country</v>
      </c>
      <c r="L137" s="22" t="str">
        <f>IFERROR(VLOOKUP(D137,'[2]Fragility List'!$A$1:$C$146,3,FALSE),"Not Fragile")</f>
        <v>Not Fragile</v>
      </c>
      <c r="M137" s="19">
        <f>VLOOKUP(B137,[3]Data!$B$7:$Y$270,23,FALSE)</f>
        <v>3717100</v>
      </c>
    </row>
    <row r="138" spans="1:13" x14ac:dyDescent="0.25">
      <c r="A138" s="20" t="s">
        <v>501</v>
      </c>
      <c r="B138" s="21" t="s">
        <v>502</v>
      </c>
      <c r="C138" s="21" t="s">
        <v>503</v>
      </c>
      <c r="D138" s="21" t="s">
        <v>502</v>
      </c>
      <c r="E138" s="20" t="s">
        <v>501</v>
      </c>
      <c r="F138" s="22" t="str">
        <f>IFERROR(VLOOKUP(D138,'[2]OECD Region by Recipient'!$A$1:$B$225,2,FALSE),"")</f>
        <v>Europe</v>
      </c>
      <c r="G138" s="22" t="str">
        <f>IFERROR(VLOOKUP(B138,'[2]Income Groups'!$A$2:$C$219,3,FALSE),"")</f>
        <v>HIC</v>
      </c>
      <c r="H138" s="22" t="str">
        <f>IFERROR(VLOOKUP(B138,'[2]LDC List'!$B$1:$C$47,2,FALSE),"Non LDC")</f>
        <v>Non LDC</v>
      </c>
      <c r="I138" s="22" t="str">
        <f>IFERROR(VLOOKUP(B138,'[2]SIDS List'!$B$1:$C$57,2,FALSE),"Non SIDS")</f>
        <v>Non SIDS</v>
      </c>
      <c r="J138" s="22" t="str">
        <f>IFERROR(VLOOKUP(B138,'[2]DAC Member List'!$B$1:$C$29,2,FALSE),"Non DAC")</f>
        <v>DAC</v>
      </c>
      <c r="K138" s="22" t="str">
        <f>IFERROR(VLOOKUP(B138,'[2]Dev Countries List'!$A$1:$B$146,2,FALSE),"Not Developing")</f>
        <v>Not Developing</v>
      </c>
      <c r="L138" s="22" t="str">
        <f>IFERROR(VLOOKUP(D138,'[2]Fragility List'!$A$1:$C$146,3,FALSE),"Not Fragile")</f>
        <v>Not Fragile</v>
      </c>
      <c r="M138" s="19">
        <f>VLOOKUP(B138,[3]Data!$B$7:$Y$270,23,FALSE)</f>
        <v>81686611</v>
      </c>
    </row>
    <row r="139" spans="1:13" x14ac:dyDescent="0.25">
      <c r="A139" s="20" t="s">
        <v>81</v>
      </c>
      <c r="B139" s="21" t="s">
        <v>504</v>
      </c>
      <c r="C139" s="21" t="s">
        <v>505</v>
      </c>
      <c r="D139" s="21" t="s">
        <v>504</v>
      </c>
      <c r="E139" s="20" t="s">
        <v>81</v>
      </c>
      <c r="F139" s="22" t="str">
        <f>IFERROR(VLOOKUP(D139,'[2]OECD Region by Recipient'!$A$1:$B$225,2,FALSE),"")</f>
        <v>South of Sahara</v>
      </c>
      <c r="G139" s="22" t="str">
        <f>IFERROR(VLOOKUP(B139,'[2]Income Groups'!$A$2:$C$219,3,FALSE),"")</f>
        <v>LMIC</v>
      </c>
      <c r="H139" s="22" t="str">
        <f>IFERROR(VLOOKUP(B139,'[2]LDC List'!$B$1:$C$47,2,FALSE),"Non LDC")</f>
        <v>Non LDC</v>
      </c>
      <c r="I139" s="22" t="str">
        <f>IFERROR(VLOOKUP(B139,'[2]SIDS List'!$B$1:$C$57,2,FALSE),"Non SIDS")</f>
        <v>Non SIDS</v>
      </c>
      <c r="J139" s="22" t="str">
        <f>IFERROR(VLOOKUP(B139,'[2]DAC Member List'!$B$1:$C$29,2,FALSE),"Non DAC")</f>
        <v>Non DAC</v>
      </c>
      <c r="K139" s="22" t="str">
        <f>IFERROR(VLOOKUP(B139,'[2]Dev Countries List'!$A$1:$B$146,2,FALSE),"Not Developing")</f>
        <v>Developing Country</v>
      </c>
      <c r="L139" s="22" t="str">
        <f>IFERROR(VLOOKUP(D139,'[2]Fragility List'!$A$1:$C$146,3,FALSE),"Not Fragile")</f>
        <v>Not Fragile</v>
      </c>
      <c r="M139" s="19">
        <f>VLOOKUP(B139,[3]Data!$B$7:$Y$270,23,FALSE)</f>
        <v>27582821</v>
      </c>
    </row>
    <row r="140" spans="1:13" x14ac:dyDescent="0.25">
      <c r="A140" s="23" t="s">
        <v>42</v>
      </c>
      <c r="B140" s="21" t="s">
        <v>506</v>
      </c>
      <c r="C140" s="21" t="s">
        <v>507</v>
      </c>
      <c r="D140" s="21" t="s">
        <v>506</v>
      </c>
      <c r="E140" s="23" t="s">
        <v>42</v>
      </c>
      <c r="F140" s="22" t="str">
        <f>IFERROR(VLOOKUP(D140,'[2]OECD Region by Recipient'!$A$1:$B$225,2,FALSE),"")</f>
        <v>Europe</v>
      </c>
      <c r="G140" s="22" t="str">
        <f>IFERROR(VLOOKUP(B140,'[2]Income Groups'!$A$2:$C$219,3,FALSE),"")</f>
        <v>HIC</v>
      </c>
      <c r="H140" s="22" t="str">
        <f>IFERROR(VLOOKUP(B140,'[2]LDC List'!$B$1:$C$47,2,FALSE),"Non LDC")</f>
        <v>Non LDC</v>
      </c>
      <c r="I140" s="22" t="str">
        <f>IFERROR(VLOOKUP(B140,'[2]SIDS List'!$B$1:$C$57,2,FALSE),"Non SIDS")</f>
        <v>Non SIDS</v>
      </c>
      <c r="J140" s="22" t="str">
        <f>IFERROR(VLOOKUP(B140,'[2]DAC Member List'!$B$1:$C$29,2,FALSE),"Non DAC")</f>
        <v>Non DAC</v>
      </c>
      <c r="K140" s="22" t="str">
        <f>IFERROR(VLOOKUP(B140,'[2]Dev Countries List'!$A$1:$B$146,2,FALSE),"Not Developing")</f>
        <v>Not Developing</v>
      </c>
      <c r="L140" s="22" t="str">
        <f>IFERROR(VLOOKUP(D140,'[2]Fragility List'!$A$1:$C$146,3,FALSE),"Not Fragile")</f>
        <v>Not Fragile</v>
      </c>
      <c r="M140" s="19">
        <f>VLOOKUP(B140,[3]Data!$B$7:$Y$270,23,FALSE)</f>
        <v>34228</v>
      </c>
    </row>
    <row r="141" spans="1:13" x14ac:dyDescent="0.25">
      <c r="A141" s="20" t="s">
        <v>508</v>
      </c>
      <c r="B141" s="21" t="s">
        <v>509</v>
      </c>
      <c r="C141" s="21" t="s">
        <v>510</v>
      </c>
      <c r="D141" s="21" t="s">
        <v>509</v>
      </c>
      <c r="E141" s="20" t="s">
        <v>508</v>
      </c>
      <c r="F141" s="22" t="str">
        <f>IFERROR(VLOOKUP(D141,'[2]OECD Region by Recipient'!$A$1:$B$225,2,FALSE),"")</f>
        <v>Europe</v>
      </c>
      <c r="G141" s="22" t="str">
        <f>IFERROR(VLOOKUP(B141,'[2]Income Groups'!$A$2:$C$219,3,FALSE),"")</f>
        <v>HIC</v>
      </c>
      <c r="H141" s="22" t="str">
        <f>IFERROR(VLOOKUP(B141,'[2]LDC List'!$B$1:$C$47,2,FALSE),"Non LDC")</f>
        <v>Non LDC</v>
      </c>
      <c r="I141" s="22" t="str">
        <f>IFERROR(VLOOKUP(B141,'[2]SIDS List'!$B$1:$C$57,2,FALSE),"Non SIDS")</f>
        <v>Non SIDS</v>
      </c>
      <c r="J141" s="22" t="str">
        <f>IFERROR(VLOOKUP(B141,'[2]DAC Member List'!$B$1:$C$29,2,FALSE),"Non DAC")</f>
        <v>DAC</v>
      </c>
      <c r="K141" s="22" t="str">
        <f>IFERROR(VLOOKUP(B141,'[2]Dev Countries List'!$A$1:$B$146,2,FALSE),"Not Developing")</f>
        <v>Not Developing</v>
      </c>
      <c r="L141" s="22" t="str">
        <f>IFERROR(VLOOKUP(D141,'[2]Fragility List'!$A$1:$C$146,3,FALSE),"Not Fragile")</f>
        <v>Not Fragile</v>
      </c>
      <c r="M141" s="19">
        <f>VLOOKUP(B141,[3]Data!$B$7:$Y$270,23,FALSE)</f>
        <v>10820883</v>
      </c>
    </row>
    <row r="142" spans="1:13" x14ac:dyDescent="0.25">
      <c r="A142" s="20" t="s">
        <v>511</v>
      </c>
      <c r="B142" s="21" t="s">
        <v>512</v>
      </c>
      <c r="C142" s="21" t="s">
        <v>513</v>
      </c>
      <c r="D142" s="21" t="s">
        <v>512</v>
      </c>
      <c r="E142" s="20" t="s">
        <v>511</v>
      </c>
      <c r="F142" s="22" t="str">
        <f>IFERROR(VLOOKUP(D142,'[2]OECD Region by Recipient'!$A$1:$B$225,2,FALSE),"")</f>
        <v>North Central America</v>
      </c>
      <c r="G142" s="22" t="str">
        <f>IFERROR(VLOOKUP(B142,'[2]Income Groups'!$A$2:$C$219,3,FALSE),"")</f>
        <v>HIC</v>
      </c>
      <c r="H142" s="22" t="str">
        <f>IFERROR(VLOOKUP(B142,'[2]LDC List'!$B$1:$C$47,2,FALSE),"Non LDC")</f>
        <v>Non LDC</v>
      </c>
      <c r="I142" s="22" t="str">
        <f>IFERROR(VLOOKUP(B142,'[2]SIDS List'!$B$1:$C$57,2,FALSE),"Non SIDS")</f>
        <v>Non SIDS</v>
      </c>
      <c r="J142" s="22" t="str">
        <f>IFERROR(VLOOKUP(B142,'[2]DAC Member List'!$B$1:$C$29,2,FALSE),"Non DAC")</f>
        <v>Non DAC</v>
      </c>
      <c r="K142" s="22" t="str">
        <f>IFERROR(VLOOKUP(B142,'[2]Dev Countries List'!$A$1:$B$146,2,FALSE),"Not Developing")</f>
        <v>Not Developing</v>
      </c>
      <c r="L142" s="22" t="str">
        <f>IFERROR(VLOOKUP(D142,'[2]Fragility List'!$A$1:$C$146,3,FALSE),"Not Fragile")</f>
        <v>Not Fragile</v>
      </c>
      <c r="M142" s="19">
        <f>VLOOKUP(B142,[3]Data!$B$7:$Y$270,23,FALSE)</f>
        <v>56114</v>
      </c>
    </row>
    <row r="143" spans="1:13" x14ac:dyDescent="0.25">
      <c r="A143" s="20" t="s">
        <v>131</v>
      </c>
      <c r="B143" s="21" t="s">
        <v>514</v>
      </c>
      <c r="C143" s="21" t="s">
        <v>515</v>
      </c>
      <c r="D143" s="21" t="s">
        <v>514</v>
      </c>
      <c r="E143" s="20" t="s">
        <v>131</v>
      </c>
      <c r="F143" s="22" t="str">
        <f>IFERROR(VLOOKUP(D143,'[2]OECD Region by Recipient'!$A$1:$B$225,2,FALSE),"")</f>
        <v>North Central America</v>
      </c>
      <c r="G143" s="22" t="str">
        <f>IFERROR(VLOOKUP(B143,'[2]Income Groups'!$A$2:$C$219,3,FALSE),"")</f>
        <v>UMIC</v>
      </c>
      <c r="H143" s="22" t="str">
        <f>IFERROR(VLOOKUP(B143,'[2]LDC List'!$B$1:$C$47,2,FALSE),"Non LDC")</f>
        <v>Non LDC</v>
      </c>
      <c r="I143" s="22" t="str">
        <f>IFERROR(VLOOKUP(B143,'[2]SIDS List'!$B$1:$C$57,2,FALSE),"Non SIDS")</f>
        <v>SIDS</v>
      </c>
      <c r="J143" s="22" t="str">
        <f>IFERROR(VLOOKUP(B143,'[2]DAC Member List'!$B$1:$C$29,2,FALSE),"Non DAC")</f>
        <v>Non DAC</v>
      </c>
      <c r="K143" s="22" t="str">
        <f>IFERROR(VLOOKUP(B143,'[2]Dev Countries List'!$A$1:$B$146,2,FALSE),"Not Developing")</f>
        <v>Developing Country</v>
      </c>
      <c r="L143" s="22" t="str">
        <f>IFERROR(VLOOKUP(D143,'[2]Fragility List'!$A$1:$C$146,3,FALSE),"Not Fragile")</f>
        <v>Not Fragile</v>
      </c>
      <c r="M143" s="19">
        <f>VLOOKUP(B143,[3]Data!$B$7:$Y$270,23,FALSE)</f>
        <v>106823</v>
      </c>
    </row>
    <row r="144" spans="1:13" x14ac:dyDescent="0.25">
      <c r="A144" s="20" t="s">
        <v>516</v>
      </c>
      <c r="B144" s="21" t="s">
        <v>517</v>
      </c>
      <c r="C144" s="21" t="s">
        <v>518</v>
      </c>
      <c r="D144" s="21" t="s">
        <v>517</v>
      </c>
      <c r="E144" s="20" t="s">
        <v>516</v>
      </c>
      <c r="F144" s="22" t="str">
        <f>IFERROR(VLOOKUP(D144,'[2]OECD Region by Recipient'!$A$1:$B$225,2,FALSE),"")</f>
        <v/>
      </c>
      <c r="G144" s="22" t="str">
        <f>IFERROR(VLOOKUP(B144,'[2]Income Groups'!$A$2:$C$219,3,FALSE),"")</f>
        <v/>
      </c>
      <c r="H144" s="22" t="str">
        <f>IFERROR(VLOOKUP(B144,'[2]LDC List'!$B$1:$C$47,2,FALSE),"Non LDC")</f>
        <v>Non LDC</v>
      </c>
      <c r="I144" s="22" t="str">
        <f>IFERROR(VLOOKUP(B144,'[2]SIDS List'!$B$1:$C$57,2,FALSE),"Non SIDS")</f>
        <v>SIDS</v>
      </c>
      <c r="J144" s="22" t="str">
        <f>IFERROR(VLOOKUP(B144,'[2]DAC Member List'!$B$1:$C$29,2,FALSE),"Non DAC")</f>
        <v>Non DAC</v>
      </c>
      <c r="K144" s="22" t="str">
        <f>IFERROR(VLOOKUP(B144,'[2]Dev Countries List'!$A$1:$B$146,2,FALSE),"Not Developing")</f>
        <v>Not Developing</v>
      </c>
      <c r="L144" s="22" t="str">
        <f>IFERROR(VLOOKUP(D144,'[2]Fragility List'!$A$1:$C$146,3,FALSE),"Not Fragile")</f>
        <v>Not Fragile</v>
      </c>
      <c r="M144" s="19" t="e">
        <f>VLOOKUP(B144,[3]Data!$B$7:$Y$270,23,FALSE)</f>
        <v>#N/A</v>
      </c>
    </row>
    <row r="145" spans="1:13" x14ac:dyDescent="0.25">
      <c r="A145" s="20" t="s">
        <v>519</v>
      </c>
      <c r="B145" s="21" t="s">
        <v>520</v>
      </c>
      <c r="C145" s="21" t="s">
        <v>521</v>
      </c>
      <c r="D145" s="21" t="s">
        <v>520</v>
      </c>
      <c r="E145" s="20" t="s">
        <v>519</v>
      </c>
      <c r="F145" s="22" t="str">
        <f>IFERROR(VLOOKUP(D145,'[2]OECD Region by Recipient'!$A$1:$B$225,2,FALSE),"")</f>
        <v>Oceania</v>
      </c>
      <c r="G145" s="22" t="str">
        <f>IFERROR(VLOOKUP(B145,'[2]Income Groups'!$A$2:$C$219,3,FALSE),"")</f>
        <v>HIC</v>
      </c>
      <c r="H145" s="22" t="str">
        <f>IFERROR(VLOOKUP(B145,'[2]LDC List'!$B$1:$C$47,2,FALSE),"Non LDC")</f>
        <v>Non LDC</v>
      </c>
      <c r="I145" s="22" t="str">
        <f>IFERROR(VLOOKUP(B145,'[2]SIDS List'!$B$1:$C$57,2,FALSE),"Non SIDS")</f>
        <v>SIDS</v>
      </c>
      <c r="J145" s="22" t="str">
        <f>IFERROR(VLOOKUP(B145,'[2]DAC Member List'!$B$1:$C$29,2,FALSE),"Non DAC")</f>
        <v>Non DAC</v>
      </c>
      <c r="K145" s="22" t="str">
        <f>IFERROR(VLOOKUP(B145,'[2]Dev Countries List'!$A$1:$B$146,2,FALSE),"Not Developing")</f>
        <v>Not Developing</v>
      </c>
      <c r="L145" s="22" t="str">
        <f>IFERROR(VLOOKUP(D145,'[2]Fragility List'!$A$1:$C$146,3,FALSE),"Not Fragile")</f>
        <v>Not Fragile</v>
      </c>
      <c r="M145" s="19">
        <f>VLOOKUP(B145,[3]Data!$B$7:$Y$270,23,FALSE)</f>
        <v>161797</v>
      </c>
    </row>
    <row r="146" spans="1:13" x14ac:dyDescent="0.25">
      <c r="A146" s="20" t="s">
        <v>132</v>
      </c>
      <c r="B146" s="21" t="s">
        <v>522</v>
      </c>
      <c r="C146" s="21" t="s">
        <v>523</v>
      </c>
      <c r="D146" s="21" t="s">
        <v>522</v>
      </c>
      <c r="E146" s="20" t="s">
        <v>132</v>
      </c>
      <c r="F146" s="22" t="str">
        <f>IFERROR(VLOOKUP(D146,'[2]OECD Region by Recipient'!$A$1:$B$225,2,FALSE),"")</f>
        <v>North Central America</v>
      </c>
      <c r="G146" s="22" t="str">
        <f>IFERROR(VLOOKUP(B146,'[2]Income Groups'!$A$2:$C$219,3,FALSE),"")</f>
        <v>LMIC</v>
      </c>
      <c r="H146" s="22" t="str">
        <f>IFERROR(VLOOKUP(B146,'[2]LDC List'!$B$1:$C$47,2,FALSE),"Non LDC")</f>
        <v>Non LDC</v>
      </c>
      <c r="I146" s="22" t="str">
        <f>IFERROR(VLOOKUP(B146,'[2]SIDS List'!$B$1:$C$57,2,FALSE),"Non SIDS")</f>
        <v>Non SIDS</v>
      </c>
      <c r="J146" s="22" t="str">
        <f>IFERROR(VLOOKUP(B146,'[2]DAC Member List'!$B$1:$C$29,2,FALSE),"Non DAC")</f>
        <v>Non DAC</v>
      </c>
      <c r="K146" s="22" t="str">
        <f>IFERROR(VLOOKUP(B146,'[2]Dev Countries List'!$A$1:$B$146,2,FALSE),"Not Developing")</f>
        <v>Developing Country</v>
      </c>
      <c r="L146" s="22" t="str">
        <f>IFERROR(VLOOKUP(D146,'[2]Fragility List'!$A$1:$C$146,3,FALSE),"Not Fragile")</f>
        <v>Fragile</v>
      </c>
      <c r="M146" s="19">
        <f>VLOOKUP(B146,[3]Data!$B$7:$Y$270,23,FALSE)</f>
        <v>16252429</v>
      </c>
    </row>
    <row r="147" spans="1:13" x14ac:dyDescent="0.25">
      <c r="A147" s="23" t="s">
        <v>524</v>
      </c>
      <c r="B147" s="21" t="s">
        <v>525</v>
      </c>
      <c r="C147" s="21" t="s">
        <v>526</v>
      </c>
      <c r="D147" s="21" t="s">
        <v>525</v>
      </c>
      <c r="E147" s="23" t="s">
        <v>524</v>
      </c>
      <c r="F147" s="22" t="str">
        <f>IFERROR(VLOOKUP(D147,'[2]OECD Region by Recipient'!$A$1:$B$225,2,FALSE),"")</f>
        <v/>
      </c>
      <c r="G147" s="22" t="str">
        <f>IFERROR(VLOOKUP(B147,'[2]Income Groups'!$A$2:$C$219,3,FALSE),"")</f>
        <v/>
      </c>
      <c r="H147" s="22" t="str">
        <f>IFERROR(VLOOKUP(B147,'[2]LDC List'!$B$1:$C$47,2,FALSE),"Non LDC")</f>
        <v>Non LDC</v>
      </c>
      <c r="I147" s="22" t="str">
        <f>IFERROR(VLOOKUP(B147,'[2]SIDS List'!$B$1:$C$57,2,FALSE),"Non SIDS")</f>
        <v>Non SIDS</v>
      </c>
      <c r="J147" s="22" t="str">
        <f>IFERROR(VLOOKUP(B147,'[2]DAC Member List'!$B$1:$C$29,2,FALSE),"Non DAC")</f>
        <v>Non DAC</v>
      </c>
      <c r="K147" s="22" t="str">
        <f>IFERROR(VLOOKUP(B147,'[2]Dev Countries List'!$A$1:$B$146,2,FALSE),"Not Developing")</f>
        <v>Not Developing</v>
      </c>
      <c r="L147" s="22" t="str">
        <f>IFERROR(VLOOKUP(D147,'[2]Fragility List'!$A$1:$C$146,3,FALSE),"Not Fragile")</f>
        <v>Not Fragile</v>
      </c>
      <c r="M147" s="19" t="e">
        <f>VLOOKUP(B147,[3]Data!$B$7:$Y$270,23,FALSE)</f>
        <v>#N/A</v>
      </c>
    </row>
    <row r="148" spans="1:13" x14ac:dyDescent="0.25">
      <c r="A148" s="20" t="s">
        <v>82</v>
      </c>
      <c r="B148" s="21" t="s">
        <v>527</v>
      </c>
      <c r="C148" s="21" t="s">
        <v>528</v>
      </c>
      <c r="D148" s="21" t="s">
        <v>527</v>
      </c>
      <c r="E148" s="20" t="s">
        <v>82</v>
      </c>
      <c r="F148" s="22" t="str">
        <f>IFERROR(VLOOKUP(D148,'[2]OECD Region by Recipient'!$A$1:$B$225,2,FALSE),"")</f>
        <v>South of Sahara</v>
      </c>
      <c r="G148" s="22" t="str">
        <f>IFERROR(VLOOKUP(B148,'[2]Income Groups'!$A$2:$C$219,3,FALSE),"")</f>
        <v>LIC</v>
      </c>
      <c r="H148" s="22" t="str">
        <f>IFERROR(VLOOKUP(B148,'[2]LDC List'!$B$1:$C$47,2,FALSE),"Non LDC")</f>
        <v>LDC</v>
      </c>
      <c r="I148" s="22" t="str">
        <f>IFERROR(VLOOKUP(B148,'[2]SIDS List'!$B$1:$C$57,2,FALSE),"Non SIDS")</f>
        <v>Non SIDS</v>
      </c>
      <c r="J148" s="22" t="str">
        <f>IFERROR(VLOOKUP(B148,'[2]DAC Member List'!$B$1:$C$29,2,FALSE),"Non DAC")</f>
        <v>Non DAC</v>
      </c>
      <c r="K148" s="22" t="str">
        <f>IFERROR(VLOOKUP(B148,'[2]Dev Countries List'!$A$1:$B$146,2,FALSE),"Not Developing")</f>
        <v>Developing Country</v>
      </c>
      <c r="L148" s="22" t="str">
        <f>IFERROR(VLOOKUP(D148,'[2]Fragility List'!$A$1:$C$146,3,FALSE),"Not Fragile")</f>
        <v>Fragile</v>
      </c>
      <c r="M148" s="19">
        <f>VLOOKUP(B148,[3]Data!$B$7:$Y$270,23,FALSE)</f>
        <v>12091533</v>
      </c>
    </row>
    <row r="149" spans="1:13" x14ac:dyDescent="0.25">
      <c r="A149" s="25" t="s">
        <v>83</v>
      </c>
      <c r="B149" s="26" t="s">
        <v>529</v>
      </c>
      <c r="C149" s="26" t="s">
        <v>530</v>
      </c>
      <c r="D149" s="26" t="s">
        <v>529</v>
      </c>
      <c r="E149" s="25" t="s">
        <v>83</v>
      </c>
      <c r="F149" s="22" t="str">
        <f>IFERROR(VLOOKUP(D149,'[2]OECD Region by Recipient'!$A$1:$B$225,2,FALSE),"")</f>
        <v>South of Sahara</v>
      </c>
      <c r="G149" s="22" t="str">
        <f>IFERROR(VLOOKUP(B149,'[2]Income Groups'!$A$2:$C$219,3,FALSE),"")</f>
        <v>LIC</v>
      </c>
      <c r="H149" s="22" t="str">
        <f>IFERROR(VLOOKUP(B149,'[2]LDC List'!$B$1:$C$47,2,FALSE),"Non LDC")</f>
        <v>LDC</v>
      </c>
      <c r="I149" s="22" t="str">
        <f>IFERROR(VLOOKUP(B149,'[2]SIDS List'!$B$1:$C$57,2,FALSE),"Non SIDS")</f>
        <v>SIDS</v>
      </c>
      <c r="J149" s="22" t="str">
        <f>IFERROR(VLOOKUP(B149,'[2]DAC Member List'!$B$1:$C$29,2,FALSE),"Non DAC")</f>
        <v>Non DAC</v>
      </c>
      <c r="K149" s="22" t="str">
        <f>IFERROR(VLOOKUP(B149,'[2]Dev Countries List'!$A$1:$B$146,2,FALSE),"Not Developing")</f>
        <v>Developing Country</v>
      </c>
      <c r="L149" s="22" t="str">
        <f>IFERROR(VLOOKUP(D149,'[2]Fragility List'!$A$1:$C$146,3,FALSE),"Not Fragile")</f>
        <v>Fragile</v>
      </c>
      <c r="M149" s="19">
        <f>VLOOKUP(B149,[3]Data!$B$7:$Y$270,23,FALSE)</f>
        <v>1770526</v>
      </c>
    </row>
    <row r="150" spans="1:13" x14ac:dyDescent="0.25">
      <c r="A150" s="25" t="s">
        <v>531</v>
      </c>
      <c r="B150" s="26" t="s">
        <v>529</v>
      </c>
      <c r="C150" s="26" t="s">
        <v>530</v>
      </c>
      <c r="D150" s="26" t="s">
        <v>529</v>
      </c>
      <c r="E150" s="25" t="s">
        <v>531</v>
      </c>
      <c r="F150" s="22" t="str">
        <f>IFERROR(VLOOKUP(D150,'[2]OECD Region by Recipient'!$A$1:$B$225,2,FALSE),"")</f>
        <v>South of Sahara</v>
      </c>
      <c r="G150" s="22" t="str">
        <f>IFERROR(VLOOKUP(B150,'[2]Income Groups'!$A$2:$C$219,3,FALSE),"")</f>
        <v>LIC</v>
      </c>
      <c r="H150" s="22" t="str">
        <f>IFERROR(VLOOKUP(B150,'[2]LDC List'!$B$1:$C$47,2,FALSE),"Non LDC")</f>
        <v>LDC</v>
      </c>
      <c r="I150" s="22" t="str">
        <f>IFERROR(VLOOKUP(B150,'[2]SIDS List'!$B$1:$C$57,2,FALSE),"Non SIDS")</f>
        <v>SIDS</v>
      </c>
      <c r="J150" s="22" t="str">
        <f>IFERROR(VLOOKUP(B150,'[2]DAC Member List'!$B$1:$C$29,2,FALSE),"Non DAC")</f>
        <v>Non DAC</v>
      </c>
      <c r="K150" s="22" t="str">
        <f>IFERROR(VLOOKUP(B150,'[2]Dev Countries List'!$A$1:$B$146,2,FALSE),"Not Developing")</f>
        <v>Developing Country</v>
      </c>
      <c r="L150" s="22" t="str">
        <f>IFERROR(VLOOKUP(D150,'[2]Fragility List'!$A$1:$C$146,3,FALSE),"Not Fragile")</f>
        <v>Fragile</v>
      </c>
      <c r="M150" s="19">
        <f>VLOOKUP(B150,[3]Data!$B$7:$Y$270,23,FALSE)</f>
        <v>1770526</v>
      </c>
    </row>
    <row r="151" spans="1:13" x14ac:dyDescent="0.25">
      <c r="A151" s="20" t="s">
        <v>155</v>
      </c>
      <c r="B151" s="21" t="s">
        <v>532</v>
      </c>
      <c r="C151" s="21" t="s">
        <v>533</v>
      </c>
      <c r="D151" s="21" t="s">
        <v>532</v>
      </c>
      <c r="E151" s="20" t="s">
        <v>155</v>
      </c>
      <c r="F151" s="22" t="str">
        <f>IFERROR(VLOOKUP(D151,'[2]OECD Region by Recipient'!$A$1:$B$225,2,FALSE),"")</f>
        <v>South America</v>
      </c>
      <c r="G151" s="22" t="str">
        <f>IFERROR(VLOOKUP(B151,'[2]Income Groups'!$A$2:$C$219,3,FALSE),"")</f>
        <v>UMIC</v>
      </c>
      <c r="H151" s="22" t="str">
        <f>IFERROR(VLOOKUP(B151,'[2]LDC List'!$B$1:$C$47,2,FALSE),"Non LDC")</f>
        <v>Non LDC</v>
      </c>
      <c r="I151" s="22" t="str">
        <f>IFERROR(VLOOKUP(B151,'[2]SIDS List'!$B$1:$C$57,2,FALSE),"Non SIDS")</f>
        <v>SIDS</v>
      </c>
      <c r="J151" s="22" t="str">
        <f>IFERROR(VLOOKUP(B151,'[2]DAC Member List'!$B$1:$C$29,2,FALSE),"Non DAC")</f>
        <v>Non DAC</v>
      </c>
      <c r="K151" s="22" t="str">
        <f>IFERROR(VLOOKUP(B151,'[2]Dev Countries List'!$A$1:$B$146,2,FALSE),"Not Developing")</f>
        <v>Developing Country</v>
      </c>
      <c r="L151" s="22" t="str">
        <f>IFERROR(VLOOKUP(D151,'[2]Fragility List'!$A$1:$C$146,3,FALSE),"Not Fragile")</f>
        <v>Not Fragile</v>
      </c>
      <c r="M151" s="19">
        <f>VLOOKUP(B151,[3]Data!$B$7:$Y$270,23,FALSE)</f>
        <v>768514</v>
      </c>
    </row>
    <row r="152" spans="1:13" x14ac:dyDescent="0.25">
      <c r="A152" s="20" t="s">
        <v>133</v>
      </c>
      <c r="B152" s="21" t="s">
        <v>534</v>
      </c>
      <c r="C152" s="21" t="s">
        <v>535</v>
      </c>
      <c r="D152" s="21" t="s">
        <v>534</v>
      </c>
      <c r="E152" s="20" t="s">
        <v>133</v>
      </c>
      <c r="F152" s="22" t="str">
        <f>IFERROR(VLOOKUP(D152,'[2]OECD Region by Recipient'!$A$1:$B$225,2,FALSE),"")</f>
        <v>North Central America</v>
      </c>
      <c r="G152" s="22" t="str">
        <f>IFERROR(VLOOKUP(B152,'[2]Income Groups'!$A$2:$C$219,3,FALSE),"")</f>
        <v>LIC</v>
      </c>
      <c r="H152" s="22" t="str">
        <f>IFERROR(VLOOKUP(B152,'[2]LDC List'!$B$1:$C$47,2,FALSE),"Non LDC")</f>
        <v>LDC</v>
      </c>
      <c r="I152" s="22" t="str">
        <f>IFERROR(VLOOKUP(B152,'[2]SIDS List'!$B$1:$C$57,2,FALSE),"Non SIDS")</f>
        <v>SIDS</v>
      </c>
      <c r="J152" s="22" t="str">
        <f>IFERROR(VLOOKUP(B152,'[2]DAC Member List'!$B$1:$C$29,2,FALSE),"Non DAC")</f>
        <v>Non DAC</v>
      </c>
      <c r="K152" s="22" t="str">
        <f>IFERROR(VLOOKUP(B152,'[2]Dev Countries List'!$A$1:$B$146,2,FALSE),"Not Developing")</f>
        <v>Developing Country</v>
      </c>
      <c r="L152" s="22" t="str">
        <f>IFERROR(VLOOKUP(D152,'[2]Fragility List'!$A$1:$C$146,3,FALSE),"Not Fragile")</f>
        <v>Extremely fragile</v>
      </c>
      <c r="M152" s="19">
        <f>VLOOKUP(B152,[3]Data!$B$7:$Y$270,23,FALSE)</f>
        <v>10711061</v>
      </c>
    </row>
    <row r="153" spans="1:13" x14ac:dyDescent="0.25">
      <c r="A153" s="23" t="s">
        <v>536</v>
      </c>
      <c r="B153" s="21" t="s">
        <v>537</v>
      </c>
      <c r="C153" s="21" t="s">
        <v>538</v>
      </c>
      <c r="D153" s="21" t="s">
        <v>537</v>
      </c>
      <c r="E153" s="23" t="s">
        <v>536</v>
      </c>
      <c r="F153" s="22" t="str">
        <f>IFERROR(VLOOKUP(D153,'[2]OECD Region by Recipient'!$A$1:$B$225,2,FALSE),"")</f>
        <v/>
      </c>
      <c r="G153" s="22" t="str">
        <f>IFERROR(VLOOKUP(B153,'[2]Income Groups'!$A$2:$C$219,3,FALSE),"")</f>
        <v/>
      </c>
      <c r="H153" s="22" t="str">
        <f>IFERROR(VLOOKUP(B153,'[2]LDC List'!$B$1:$C$47,2,FALSE),"Non LDC")</f>
        <v>Non LDC</v>
      </c>
      <c r="I153" s="22" t="str">
        <f>IFERROR(VLOOKUP(B153,'[2]SIDS List'!$B$1:$C$57,2,FALSE),"Non SIDS")</f>
        <v>Non SIDS</v>
      </c>
      <c r="J153" s="22" t="str">
        <f>IFERROR(VLOOKUP(B153,'[2]DAC Member List'!$B$1:$C$29,2,FALSE),"Non DAC")</f>
        <v>Non DAC</v>
      </c>
      <c r="K153" s="22" t="str">
        <f>IFERROR(VLOOKUP(B153,'[2]Dev Countries List'!$A$1:$B$146,2,FALSE),"Not Developing")</f>
        <v>Not Developing</v>
      </c>
      <c r="L153" s="22" t="str">
        <f>IFERROR(VLOOKUP(D153,'[2]Fragility List'!$A$1:$C$146,3,FALSE),"Not Fragile")</f>
        <v>Not Fragile</v>
      </c>
      <c r="M153" s="19" t="e">
        <f>VLOOKUP(B153,[3]Data!$B$7:$Y$270,23,FALSE)</f>
        <v>#N/A</v>
      </c>
    </row>
    <row r="154" spans="1:13" x14ac:dyDescent="0.25">
      <c r="A154" s="20" t="s">
        <v>539</v>
      </c>
      <c r="B154" s="21" t="s">
        <v>540</v>
      </c>
      <c r="C154" s="21" t="s">
        <v>541</v>
      </c>
      <c r="D154" s="21" t="s">
        <v>540</v>
      </c>
      <c r="E154" s="20" t="s">
        <v>539</v>
      </c>
      <c r="F154" s="22" t="str">
        <f>IFERROR(VLOOKUP(D154,'[2]OECD Region by Recipient'!$A$1:$B$225,2,FALSE),"")</f>
        <v/>
      </c>
      <c r="G154" s="22" t="str">
        <f>IFERROR(VLOOKUP(B154,'[2]Income Groups'!$A$2:$C$219,3,FALSE),"")</f>
        <v/>
      </c>
      <c r="H154" s="22" t="str">
        <f>IFERROR(VLOOKUP(B154,'[2]LDC List'!$B$1:$C$47,2,FALSE),"Non LDC")</f>
        <v>Non LDC</v>
      </c>
      <c r="I154" s="22" t="str">
        <f>IFERROR(VLOOKUP(B154,'[2]SIDS List'!$B$1:$C$57,2,FALSE),"Non SIDS")</f>
        <v>Non SIDS</v>
      </c>
      <c r="J154" s="22" t="str">
        <f>IFERROR(VLOOKUP(B154,'[2]DAC Member List'!$B$1:$C$29,2,FALSE),"Non DAC")</f>
        <v>Non DAC</v>
      </c>
      <c r="K154" s="22" t="str">
        <f>IFERROR(VLOOKUP(B154,'[2]Dev Countries List'!$A$1:$B$146,2,FALSE),"Not Developing")</f>
        <v>Not Developing</v>
      </c>
      <c r="L154" s="22" t="str">
        <f>IFERROR(VLOOKUP(D154,'[2]Fragility List'!$A$1:$C$146,3,FALSE),"Not Fragile")</f>
        <v>Not Fragile</v>
      </c>
      <c r="M154" s="19" t="e">
        <f>VLOOKUP(B154,[3]Data!$B$7:$Y$270,23,FALSE)</f>
        <v>#N/A</v>
      </c>
    </row>
    <row r="155" spans="1:13" x14ac:dyDescent="0.25">
      <c r="A155" s="20" t="s">
        <v>542</v>
      </c>
      <c r="B155" s="21" t="s">
        <v>540</v>
      </c>
      <c r="C155" s="21" t="s">
        <v>541</v>
      </c>
      <c r="D155" s="21" t="s">
        <v>540</v>
      </c>
      <c r="E155" s="20" t="s">
        <v>542</v>
      </c>
      <c r="F155" s="22" t="str">
        <f>IFERROR(VLOOKUP(D155,'[2]OECD Region by Recipient'!$A$1:$B$225,2,FALSE),"")</f>
        <v/>
      </c>
      <c r="G155" s="22" t="str">
        <f>IFERROR(VLOOKUP(B155,'[2]Income Groups'!$A$2:$C$219,3,FALSE),"")</f>
        <v/>
      </c>
      <c r="H155" s="22" t="str">
        <f>IFERROR(VLOOKUP(B155,'[2]LDC List'!$B$1:$C$47,2,FALSE),"Non LDC")</f>
        <v>Non LDC</v>
      </c>
      <c r="I155" s="22" t="str">
        <f>IFERROR(VLOOKUP(B155,'[2]SIDS List'!$B$1:$C$57,2,FALSE),"Non SIDS")</f>
        <v>Non SIDS</v>
      </c>
      <c r="J155" s="22" t="str">
        <f>IFERROR(VLOOKUP(B155,'[2]DAC Member List'!$B$1:$C$29,2,FALSE),"Non DAC")</f>
        <v>Non DAC</v>
      </c>
      <c r="K155" s="22" t="str">
        <f>IFERROR(VLOOKUP(B155,'[2]Dev Countries List'!$A$1:$B$146,2,FALSE),"Not Developing")</f>
        <v>Not Developing</v>
      </c>
      <c r="L155" s="22" t="str">
        <f>IFERROR(VLOOKUP(D155,'[2]Fragility List'!$A$1:$C$146,3,FALSE),"Not Fragile")</f>
        <v>Not Fragile</v>
      </c>
      <c r="M155" s="19" t="e">
        <f>VLOOKUP(B155,[3]Data!$B$7:$Y$270,23,FALSE)</f>
        <v>#N/A</v>
      </c>
    </row>
    <row r="156" spans="1:13" x14ac:dyDescent="0.25">
      <c r="A156" s="20" t="s">
        <v>134</v>
      </c>
      <c r="B156" s="21" t="s">
        <v>543</v>
      </c>
      <c r="C156" s="21" t="s">
        <v>544</v>
      </c>
      <c r="D156" s="21" t="s">
        <v>543</v>
      </c>
      <c r="E156" s="20" t="s">
        <v>134</v>
      </c>
      <c r="F156" s="22" t="str">
        <f>IFERROR(VLOOKUP(D156,'[2]OECD Region by Recipient'!$A$1:$B$225,2,FALSE),"")</f>
        <v>North Central America</v>
      </c>
      <c r="G156" s="22" t="str">
        <f>IFERROR(VLOOKUP(B156,'[2]Income Groups'!$A$2:$C$219,3,FALSE),"")</f>
        <v>LMIC</v>
      </c>
      <c r="H156" s="22" t="str">
        <f>IFERROR(VLOOKUP(B156,'[2]LDC List'!$B$1:$C$47,2,FALSE),"Non LDC")</f>
        <v>Non LDC</v>
      </c>
      <c r="I156" s="22" t="str">
        <f>IFERROR(VLOOKUP(B156,'[2]SIDS List'!$B$1:$C$57,2,FALSE),"Non SIDS")</f>
        <v>Non SIDS</v>
      </c>
      <c r="J156" s="22" t="str">
        <f>IFERROR(VLOOKUP(B156,'[2]DAC Member List'!$B$1:$C$29,2,FALSE),"Non DAC")</f>
        <v>Non DAC</v>
      </c>
      <c r="K156" s="22" t="str">
        <f>IFERROR(VLOOKUP(B156,'[2]Dev Countries List'!$A$1:$B$146,2,FALSE),"Not Developing")</f>
        <v>Developing Country</v>
      </c>
      <c r="L156" s="22" t="str">
        <f>IFERROR(VLOOKUP(D156,'[2]Fragility List'!$A$1:$C$146,3,FALSE),"Not Fragile")</f>
        <v>Fragile</v>
      </c>
      <c r="M156" s="19">
        <f>VLOOKUP(B156,[3]Data!$B$7:$Y$270,23,FALSE)</f>
        <v>8960829</v>
      </c>
    </row>
    <row r="157" spans="1:13" x14ac:dyDescent="0.25">
      <c r="A157" s="20" t="s">
        <v>545</v>
      </c>
      <c r="B157" s="21" t="s">
        <v>546</v>
      </c>
      <c r="C157" s="21" t="s">
        <v>547</v>
      </c>
      <c r="D157" s="21" t="s">
        <v>546</v>
      </c>
      <c r="E157" s="20" t="s">
        <v>545</v>
      </c>
      <c r="F157" s="22" t="str">
        <f>IFERROR(VLOOKUP(D157,'[2]OECD Region by Recipient'!$A$1:$B$225,2,FALSE),"")</f>
        <v>Europe</v>
      </c>
      <c r="G157" s="22" t="str">
        <f>IFERROR(VLOOKUP(B157,'[2]Income Groups'!$A$2:$C$219,3,FALSE),"")</f>
        <v>HIC</v>
      </c>
      <c r="H157" s="22" t="str">
        <f>IFERROR(VLOOKUP(B157,'[2]LDC List'!$B$1:$C$47,2,FALSE),"Non LDC")</f>
        <v>Non LDC</v>
      </c>
      <c r="I157" s="22" t="str">
        <f>IFERROR(VLOOKUP(B157,'[2]SIDS List'!$B$1:$C$57,2,FALSE),"Non SIDS")</f>
        <v>Non SIDS</v>
      </c>
      <c r="J157" s="22" t="str">
        <f>IFERROR(VLOOKUP(B157,'[2]DAC Member List'!$B$1:$C$29,2,FALSE),"Non DAC")</f>
        <v>DAC</v>
      </c>
      <c r="K157" s="22" t="str">
        <f>IFERROR(VLOOKUP(B157,'[2]Dev Countries List'!$A$1:$B$146,2,FALSE),"Not Developing")</f>
        <v>Not Developing</v>
      </c>
      <c r="L157" s="22" t="str">
        <f>IFERROR(VLOOKUP(D157,'[2]Fragility List'!$A$1:$C$146,3,FALSE),"Not Fragile")</f>
        <v>Not Fragile</v>
      </c>
      <c r="M157" s="19">
        <f>VLOOKUP(B157,[3]Data!$B$7:$Y$270,23,FALSE)</f>
        <v>9843028</v>
      </c>
    </row>
    <row r="158" spans="1:13" x14ac:dyDescent="0.25">
      <c r="A158" s="20" t="s">
        <v>548</v>
      </c>
      <c r="B158" s="21" t="s">
        <v>549</v>
      </c>
      <c r="C158" s="21" t="s">
        <v>550</v>
      </c>
      <c r="D158" s="21" t="s">
        <v>549</v>
      </c>
      <c r="E158" s="20" t="s">
        <v>548</v>
      </c>
      <c r="F158" s="22" t="str">
        <f>IFERROR(VLOOKUP(D158,'[2]OECD Region by Recipient'!$A$1:$B$225,2,FALSE),"")</f>
        <v>Europe</v>
      </c>
      <c r="G158" s="22" t="str">
        <f>IFERROR(VLOOKUP(B158,'[2]Income Groups'!$A$2:$C$219,3,FALSE),"")</f>
        <v>HIC</v>
      </c>
      <c r="H158" s="22" t="str">
        <f>IFERROR(VLOOKUP(B158,'[2]LDC List'!$B$1:$C$47,2,FALSE),"Non LDC")</f>
        <v>Non LDC</v>
      </c>
      <c r="I158" s="22" t="str">
        <f>IFERROR(VLOOKUP(B158,'[2]SIDS List'!$B$1:$C$57,2,FALSE),"Non SIDS")</f>
        <v>Non SIDS</v>
      </c>
      <c r="J158" s="22" t="str">
        <f>IFERROR(VLOOKUP(B158,'[2]DAC Member List'!$B$1:$C$29,2,FALSE),"Non DAC")</f>
        <v>DAC</v>
      </c>
      <c r="K158" s="22" t="str">
        <f>IFERROR(VLOOKUP(B158,'[2]Dev Countries List'!$A$1:$B$146,2,FALSE),"Not Developing")</f>
        <v>Not Developing</v>
      </c>
      <c r="L158" s="22" t="str">
        <f>IFERROR(VLOOKUP(D158,'[2]Fragility List'!$A$1:$C$146,3,FALSE),"Not Fragile")</f>
        <v>Not Fragile</v>
      </c>
      <c r="M158" s="19">
        <f>VLOOKUP(B158,[3]Data!$B$7:$Y$270,23,FALSE)</f>
        <v>330815</v>
      </c>
    </row>
    <row r="159" spans="1:13" x14ac:dyDescent="0.25">
      <c r="A159" s="20" t="s">
        <v>190</v>
      </c>
      <c r="B159" s="21" t="s">
        <v>551</v>
      </c>
      <c r="C159" s="21" t="s">
        <v>552</v>
      </c>
      <c r="D159" s="21" t="s">
        <v>551</v>
      </c>
      <c r="E159" s="20" t="s">
        <v>190</v>
      </c>
      <c r="F159" s="22" t="str">
        <f>IFERROR(VLOOKUP(D159,'[2]OECD Region by Recipient'!$A$1:$B$225,2,FALSE),"")</f>
        <v>South Central Asia</v>
      </c>
      <c r="G159" s="22" t="str">
        <f>IFERROR(VLOOKUP(B159,'[2]Income Groups'!$A$2:$C$219,3,FALSE),"")</f>
        <v>LMIC</v>
      </c>
      <c r="H159" s="22" t="str">
        <f>IFERROR(VLOOKUP(B159,'[2]LDC List'!$B$1:$C$47,2,FALSE),"Non LDC")</f>
        <v>Non LDC</v>
      </c>
      <c r="I159" s="22" t="str">
        <f>IFERROR(VLOOKUP(B159,'[2]SIDS List'!$B$1:$C$57,2,FALSE),"Non SIDS")</f>
        <v>Non SIDS</v>
      </c>
      <c r="J159" s="22" t="str">
        <f>IFERROR(VLOOKUP(B159,'[2]DAC Member List'!$B$1:$C$29,2,FALSE),"Non DAC")</f>
        <v>Non DAC</v>
      </c>
      <c r="K159" s="22" t="str">
        <f>IFERROR(VLOOKUP(B159,'[2]Dev Countries List'!$A$1:$B$146,2,FALSE),"Not Developing")</f>
        <v>Developing Country</v>
      </c>
      <c r="L159" s="22" t="str">
        <f>IFERROR(VLOOKUP(D159,'[2]Fragility List'!$A$1:$C$146,3,FALSE),"Not Fragile")</f>
        <v>Not Fragile</v>
      </c>
      <c r="M159" s="19">
        <f>VLOOKUP(B159,[3]Data!$B$7:$Y$270,23,FALSE)</f>
        <v>1309053980</v>
      </c>
    </row>
    <row r="160" spans="1:13" x14ac:dyDescent="0.25">
      <c r="A160" s="20" t="s">
        <v>170</v>
      </c>
      <c r="B160" s="21" t="s">
        <v>553</v>
      </c>
      <c r="C160" s="21" t="s">
        <v>554</v>
      </c>
      <c r="D160" s="21" t="s">
        <v>553</v>
      </c>
      <c r="E160" s="20" t="s">
        <v>170</v>
      </c>
      <c r="F160" s="22" t="str">
        <f>IFERROR(VLOOKUP(D160,'[2]OECD Region by Recipient'!$A$1:$B$225,2,FALSE),"")</f>
        <v>East Asia</v>
      </c>
      <c r="G160" s="22" t="str">
        <f>IFERROR(VLOOKUP(B160,'[2]Income Groups'!$A$2:$C$219,3,FALSE),"")</f>
        <v>LMIC</v>
      </c>
      <c r="H160" s="22" t="str">
        <f>IFERROR(VLOOKUP(B160,'[2]LDC List'!$B$1:$C$47,2,FALSE),"Non LDC")</f>
        <v>Non LDC</v>
      </c>
      <c r="I160" s="22" t="str">
        <f>IFERROR(VLOOKUP(B160,'[2]SIDS List'!$B$1:$C$57,2,FALSE),"Non SIDS")</f>
        <v>Non SIDS</v>
      </c>
      <c r="J160" s="22" t="str">
        <f>IFERROR(VLOOKUP(B160,'[2]DAC Member List'!$B$1:$C$29,2,FALSE),"Non DAC")</f>
        <v>Non DAC</v>
      </c>
      <c r="K160" s="22" t="str">
        <f>IFERROR(VLOOKUP(B160,'[2]Dev Countries List'!$A$1:$B$146,2,FALSE),"Not Developing")</f>
        <v>Developing Country</v>
      </c>
      <c r="L160" s="22" t="str">
        <f>IFERROR(VLOOKUP(D160,'[2]Fragility List'!$A$1:$C$146,3,FALSE),"Not Fragile")</f>
        <v>Not Fragile</v>
      </c>
      <c r="M160" s="19">
        <f>VLOOKUP(B160,[3]Data!$B$7:$Y$270,23,FALSE)</f>
        <v>258162113</v>
      </c>
    </row>
    <row r="161" spans="1:13" x14ac:dyDescent="0.25">
      <c r="A161" s="25" t="s">
        <v>206</v>
      </c>
      <c r="B161" s="26" t="s">
        <v>555</v>
      </c>
      <c r="C161" s="26" t="s">
        <v>556</v>
      </c>
      <c r="D161" s="26" t="s">
        <v>555</v>
      </c>
      <c r="E161" s="25" t="s">
        <v>206</v>
      </c>
      <c r="F161" s="22" t="str">
        <f>IFERROR(VLOOKUP(D161,'[2]OECD Region by Recipient'!$A$1:$B$225,2,FALSE),"")</f>
        <v>Middle East</v>
      </c>
      <c r="G161" s="22" t="str">
        <f>IFERROR(VLOOKUP(B161,'[2]Income Groups'!$A$2:$C$219,3,FALSE),"")</f>
        <v>UMIC</v>
      </c>
      <c r="H161" s="22" t="str">
        <f>IFERROR(VLOOKUP(B161,'[2]LDC List'!$B$1:$C$47,2,FALSE),"Non LDC")</f>
        <v>Non LDC</v>
      </c>
      <c r="I161" s="22" t="str">
        <f>IFERROR(VLOOKUP(B161,'[2]SIDS List'!$B$1:$C$57,2,FALSE),"Non SIDS")</f>
        <v>Non SIDS</v>
      </c>
      <c r="J161" s="22" t="str">
        <f>IFERROR(VLOOKUP(B161,'[2]DAC Member List'!$B$1:$C$29,2,FALSE),"Non DAC")</f>
        <v>Non DAC</v>
      </c>
      <c r="K161" s="22" t="str">
        <f>IFERROR(VLOOKUP(B161,'[2]Dev Countries List'!$A$1:$B$146,2,FALSE),"Not Developing")</f>
        <v>Developing Country</v>
      </c>
      <c r="L161" s="22" t="str">
        <f>IFERROR(VLOOKUP(D161,'[2]Fragility List'!$A$1:$C$146,3,FALSE),"Not Fragile")</f>
        <v>Not Fragile</v>
      </c>
      <c r="M161" s="19">
        <f>VLOOKUP(B161,[3]Data!$B$7:$Y$270,23,FALSE)</f>
        <v>79360487</v>
      </c>
    </row>
    <row r="162" spans="1:13" x14ac:dyDescent="0.25">
      <c r="A162" s="25" t="s">
        <v>557</v>
      </c>
      <c r="B162" s="26" t="s">
        <v>555</v>
      </c>
      <c r="C162" s="26" t="s">
        <v>556</v>
      </c>
      <c r="D162" s="26" t="s">
        <v>555</v>
      </c>
      <c r="E162" s="25" t="s">
        <v>557</v>
      </c>
      <c r="F162" s="22" t="str">
        <f>IFERROR(VLOOKUP(D162,'[2]OECD Region by Recipient'!$A$1:$B$225,2,FALSE),"")</f>
        <v>Middle East</v>
      </c>
      <c r="G162" s="22" t="str">
        <f>IFERROR(VLOOKUP(B162,'[2]Income Groups'!$A$2:$C$219,3,FALSE),"")</f>
        <v>UMIC</v>
      </c>
      <c r="H162" s="22" t="str">
        <f>IFERROR(VLOOKUP(B162,'[2]LDC List'!$B$1:$C$47,2,FALSE),"Non LDC")</f>
        <v>Non LDC</v>
      </c>
      <c r="I162" s="22" t="str">
        <f>IFERROR(VLOOKUP(B162,'[2]SIDS List'!$B$1:$C$57,2,FALSE),"Non SIDS")</f>
        <v>Non SIDS</v>
      </c>
      <c r="J162" s="22" t="str">
        <f>IFERROR(VLOOKUP(B162,'[2]DAC Member List'!$B$1:$C$29,2,FALSE),"Non DAC")</f>
        <v>Non DAC</v>
      </c>
      <c r="K162" s="22" t="str">
        <f>IFERROR(VLOOKUP(B162,'[2]Dev Countries List'!$A$1:$B$146,2,FALSE),"Not Developing")</f>
        <v>Developing Country</v>
      </c>
      <c r="L162" s="22" t="str">
        <f>IFERROR(VLOOKUP(D162,'[2]Fragility List'!$A$1:$C$146,3,FALSE),"Not Fragile")</f>
        <v>Not Fragile</v>
      </c>
      <c r="M162" s="19">
        <f>VLOOKUP(B162,[3]Data!$B$7:$Y$270,23,FALSE)</f>
        <v>79360487</v>
      </c>
    </row>
    <row r="163" spans="1:13" x14ac:dyDescent="0.25">
      <c r="A163" s="25" t="s">
        <v>558</v>
      </c>
      <c r="B163" s="26" t="s">
        <v>555</v>
      </c>
      <c r="C163" s="26" t="s">
        <v>556</v>
      </c>
      <c r="D163" s="26" t="s">
        <v>555</v>
      </c>
      <c r="E163" s="25" t="s">
        <v>558</v>
      </c>
      <c r="F163" s="22" t="str">
        <f>IFERROR(VLOOKUP(D163,'[2]OECD Region by Recipient'!$A$1:$B$225,2,FALSE),"")</f>
        <v>Middle East</v>
      </c>
      <c r="G163" s="22" t="str">
        <f>IFERROR(VLOOKUP(B163,'[2]Income Groups'!$A$2:$C$219,3,FALSE),"")</f>
        <v>UMIC</v>
      </c>
      <c r="H163" s="22" t="str">
        <f>IFERROR(VLOOKUP(B163,'[2]LDC List'!$B$1:$C$47,2,FALSE),"Non LDC")</f>
        <v>Non LDC</v>
      </c>
      <c r="I163" s="22" t="str">
        <f>IFERROR(VLOOKUP(B163,'[2]SIDS List'!$B$1:$C$57,2,FALSE),"Non SIDS")</f>
        <v>Non SIDS</v>
      </c>
      <c r="J163" s="22" t="str">
        <f>IFERROR(VLOOKUP(B163,'[2]DAC Member List'!$B$1:$C$29,2,FALSE),"Non DAC")</f>
        <v>Non DAC</v>
      </c>
      <c r="K163" s="22" t="str">
        <f>IFERROR(VLOOKUP(B163,'[2]Dev Countries List'!$A$1:$B$146,2,FALSE),"Not Developing")</f>
        <v>Developing Country</v>
      </c>
      <c r="L163" s="22" t="str">
        <f>IFERROR(VLOOKUP(D163,'[2]Fragility List'!$A$1:$C$146,3,FALSE),"Not Fragile")</f>
        <v>Not Fragile</v>
      </c>
      <c r="M163" s="19">
        <f>VLOOKUP(B163,[3]Data!$B$7:$Y$270,23,FALSE)</f>
        <v>79360487</v>
      </c>
    </row>
    <row r="164" spans="1:13" x14ac:dyDescent="0.25">
      <c r="A164" s="25" t="s">
        <v>559</v>
      </c>
      <c r="B164" s="26" t="s">
        <v>555</v>
      </c>
      <c r="C164" s="26" t="s">
        <v>556</v>
      </c>
      <c r="D164" s="26" t="s">
        <v>555</v>
      </c>
      <c r="E164" s="25" t="s">
        <v>559</v>
      </c>
      <c r="F164" s="22" t="str">
        <f>IFERROR(VLOOKUP(D164,'[2]OECD Region by Recipient'!$A$1:$B$225,2,FALSE),"")</f>
        <v>Middle East</v>
      </c>
      <c r="G164" s="22" t="str">
        <f>IFERROR(VLOOKUP(B164,'[2]Income Groups'!$A$2:$C$219,3,FALSE),"")</f>
        <v>UMIC</v>
      </c>
      <c r="H164" s="22" t="str">
        <f>IFERROR(VLOOKUP(B164,'[2]LDC List'!$B$1:$C$47,2,FALSE),"Non LDC")</f>
        <v>Non LDC</v>
      </c>
      <c r="I164" s="22" t="str">
        <f>IFERROR(VLOOKUP(B164,'[2]SIDS List'!$B$1:$C$57,2,FALSE),"Non SIDS")</f>
        <v>Non SIDS</v>
      </c>
      <c r="J164" s="22" t="str">
        <f>IFERROR(VLOOKUP(B164,'[2]DAC Member List'!$B$1:$C$29,2,FALSE),"Non DAC")</f>
        <v>Non DAC</v>
      </c>
      <c r="K164" s="22" t="str">
        <f>IFERROR(VLOOKUP(B164,'[2]Dev Countries List'!$A$1:$B$146,2,FALSE),"Not Developing")</f>
        <v>Developing Country</v>
      </c>
      <c r="L164" s="22" t="str">
        <f>IFERROR(VLOOKUP(D164,'[2]Fragility List'!$A$1:$C$146,3,FALSE),"Not Fragile")</f>
        <v>Not Fragile</v>
      </c>
      <c r="M164" s="19">
        <f>VLOOKUP(B164,[3]Data!$B$7:$Y$270,23,FALSE)</f>
        <v>79360487</v>
      </c>
    </row>
    <row r="165" spans="1:13" x14ac:dyDescent="0.25">
      <c r="A165" s="25" t="s">
        <v>560</v>
      </c>
      <c r="B165" s="26" t="s">
        <v>555</v>
      </c>
      <c r="C165" s="26" t="s">
        <v>556</v>
      </c>
      <c r="D165" s="26" t="s">
        <v>555</v>
      </c>
      <c r="E165" s="25" t="s">
        <v>560</v>
      </c>
      <c r="F165" s="22" t="str">
        <f>IFERROR(VLOOKUP(D165,'[2]OECD Region by Recipient'!$A$1:$B$225,2,FALSE),"")</f>
        <v>Middle East</v>
      </c>
      <c r="G165" s="22" t="str">
        <f>IFERROR(VLOOKUP(B165,'[2]Income Groups'!$A$2:$C$219,3,FALSE),"")</f>
        <v>UMIC</v>
      </c>
      <c r="H165" s="22" t="str">
        <f>IFERROR(VLOOKUP(B165,'[2]LDC List'!$B$1:$C$47,2,FALSE),"Non LDC")</f>
        <v>Non LDC</v>
      </c>
      <c r="I165" s="22" t="str">
        <f>IFERROR(VLOOKUP(B165,'[2]SIDS List'!$B$1:$C$57,2,FALSE),"Non SIDS")</f>
        <v>Non SIDS</v>
      </c>
      <c r="J165" s="22" t="str">
        <f>IFERROR(VLOOKUP(B165,'[2]DAC Member List'!$B$1:$C$29,2,FALSE),"Non DAC")</f>
        <v>Non DAC</v>
      </c>
      <c r="K165" s="22" t="str">
        <f>IFERROR(VLOOKUP(B165,'[2]Dev Countries List'!$A$1:$B$146,2,FALSE),"Not Developing")</f>
        <v>Developing Country</v>
      </c>
      <c r="L165" s="22" t="str">
        <f>IFERROR(VLOOKUP(D165,'[2]Fragility List'!$A$1:$C$146,3,FALSE),"Not Fragile")</f>
        <v>Not Fragile</v>
      </c>
      <c r="M165" s="19">
        <f>VLOOKUP(B165,[3]Data!$B$7:$Y$270,23,FALSE)</f>
        <v>79360487</v>
      </c>
    </row>
    <row r="166" spans="1:13" x14ac:dyDescent="0.25">
      <c r="A166" s="25" t="s">
        <v>561</v>
      </c>
      <c r="B166" s="26" t="s">
        <v>555</v>
      </c>
      <c r="C166" s="26" t="s">
        <v>556</v>
      </c>
      <c r="D166" s="26" t="s">
        <v>555</v>
      </c>
      <c r="E166" s="25" t="s">
        <v>561</v>
      </c>
      <c r="F166" s="22" t="str">
        <f>IFERROR(VLOOKUP(D166,'[2]OECD Region by Recipient'!$A$1:$B$225,2,FALSE),"")</f>
        <v>Middle East</v>
      </c>
      <c r="G166" s="22" t="str">
        <f>IFERROR(VLOOKUP(B166,'[2]Income Groups'!$A$2:$C$219,3,FALSE),"")</f>
        <v>UMIC</v>
      </c>
      <c r="H166" s="22" t="str">
        <f>IFERROR(VLOOKUP(B166,'[2]LDC List'!$B$1:$C$47,2,FALSE),"Non LDC")</f>
        <v>Non LDC</v>
      </c>
      <c r="I166" s="22" t="str">
        <f>IFERROR(VLOOKUP(B166,'[2]SIDS List'!$B$1:$C$57,2,FALSE),"Non SIDS")</f>
        <v>Non SIDS</v>
      </c>
      <c r="J166" s="22" t="str">
        <f>IFERROR(VLOOKUP(B166,'[2]DAC Member List'!$B$1:$C$29,2,FALSE),"Non DAC")</f>
        <v>Non DAC</v>
      </c>
      <c r="K166" s="22" t="str">
        <f>IFERROR(VLOOKUP(B166,'[2]Dev Countries List'!$A$1:$B$146,2,FALSE),"Not Developing")</f>
        <v>Developing Country</v>
      </c>
      <c r="L166" s="22" t="str">
        <f>IFERROR(VLOOKUP(D166,'[2]Fragility List'!$A$1:$C$146,3,FALSE),"Not Fragile")</f>
        <v>Not Fragile</v>
      </c>
      <c r="M166" s="19">
        <f>VLOOKUP(B166,[3]Data!$B$7:$Y$270,23,FALSE)</f>
        <v>79360487</v>
      </c>
    </row>
    <row r="167" spans="1:13" x14ac:dyDescent="0.25">
      <c r="A167" s="25" t="s">
        <v>562</v>
      </c>
      <c r="B167" s="26" t="s">
        <v>555</v>
      </c>
      <c r="C167" s="26" t="s">
        <v>556</v>
      </c>
      <c r="D167" s="26" t="s">
        <v>555</v>
      </c>
      <c r="E167" s="25" t="s">
        <v>562</v>
      </c>
      <c r="F167" s="22" t="str">
        <f>IFERROR(VLOOKUP(D167,'[2]OECD Region by Recipient'!$A$1:$B$225,2,FALSE),"")</f>
        <v>Middle East</v>
      </c>
      <c r="G167" s="22" t="str">
        <f>IFERROR(VLOOKUP(B167,'[2]Income Groups'!$A$2:$C$219,3,FALSE),"")</f>
        <v>UMIC</v>
      </c>
      <c r="H167" s="22" t="str">
        <f>IFERROR(VLOOKUP(B167,'[2]LDC List'!$B$1:$C$47,2,FALSE),"Non LDC")</f>
        <v>Non LDC</v>
      </c>
      <c r="I167" s="22" t="str">
        <f>IFERROR(VLOOKUP(B167,'[2]SIDS List'!$B$1:$C$57,2,FALSE),"Non SIDS")</f>
        <v>Non SIDS</v>
      </c>
      <c r="J167" s="22" t="str">
        <f>IFERROR(VLOOKUP(B167,'[2]DAC Member List'!$B$1:$C$29,2,FALSE),"Non DAC")</f>
        <v>Non DAC</v>
      </c>
      <c r="K167" s="22" t="str">
        <f>IFERROR(VLOOKUP(B167,'[2]Dev Countries List'!$A$1:$B$146,2,FALSE),"Not Developing")</f>
        <v>Developing Country</v>
      </c>
      <c r="L167" s="22" t="str">
        <f>IFERROR(VLOOKUP(D167,'[2]Fragility List'!$A$1:$C$146,3,FALSE),"Not Fragile")</f>
        <v>Not Fragile</v>
      </c>
      <c r="M167" s="19">
        <f>VLOOKUP(B167,[3]Data!$B$7:$Y$270,23,FALSE)</f>
        <v>79360487</v>
      </c>
    </row>
    <row r="168" spans="1:13" x14ac:dyDescent="0.25">
      <c r="A168" s="20" t="s">
        <v>207</v>
      </c>
      <c r="B168" s="21" t="s">
        <v>563</v>
      </c>
      <c r="C168" s="21" t="s">
        <v>564</v>
      </c>
      <c r="D168" s="21" t="s">
        <v>563</v>
      </c>
      <c r="E168" s="20" t="s">
        <v>207</v>
      </c>
      <c r="F168" s="22" t="str">
        <f>IFERROR(VLOOKUP(D168,'[2]OECD Region by Recipient'!$A$1:$B$225,2,FALSE),"")</f>
        <v>Middle East</v>
      </c>
      <c r="G168" s="22" t="str">
        <f>IFERROR(VLOOKUP(B168,'[2]Income Groups'!$A$2:$C$219,3,FALSE),"")</f>
        <v>UMIC</v>
      </c>
      <c r="H168" s="22" t="str">
        <f>IFERROR(VLOOKUP(B168,'[2]LDC List'!$B$1:$C$47,2,FALSE),"Non LDC")</f>
        <v>Non LDC</v>
      </c>
      <c r="I168" s="22" t="str">
        <f>IFERROR(VLOOKUP(B168,'[2]SIDS List'!$B$1:$C$57,2,FALSE),"Non SIDS")</f>
        <v>Non SIDS</v>
      </c>
      <c r="J168" s="22" t="str">
        <f>IFERROR(VLOOKUP(B168,'[2]DAC Member List'!$B$1:$C$29,2,FALSE),"Non DAC")</f>
        <v>Non DAC</v>
      </c>
      <c r="K168" s="22" t="str">
        <f>IFERROR(VLOOKUP(B168,'[2]Dev Countries List'!$A$1:$B$146,2,FALSE),"Not Developing")</f>
        <v>Developing Country</v>
      </c>
      <c r="L168" s="22" t="str">
        <f>IFERROR(VLOOKUP(D168,'[2]Fragility List'!$A$1:$C$146,3,FALSE),"Not Fragile")</f>
        <v>Extremely fragile</v>
      </c>
      <c r="M168" s="19">
        <f>VLOOKUP(B168,[3]Data!$B$7:$Y$270,23,FALSE)</f>
        <v>36115649</v>
      </c>
    </row>
    <row r="169" spans="1:13" x14ac:dyDescent="0.25">
      <c r="A169" s="20" t="s">
        <v>565</v>
      </c>
      <c r="B169" s="21" t="s">
        <v>566</v>
      </c>
      <c r="C169" s="21" t="s">
        <v>567</v>
      </c>
      <c r="D169" s="21" t="s">
        <v>566</v>
      </c>
      <c r="E169" s="20" t="s">
        <v>565</v>
      </c>
      <c r="F169" s="22" t="str">
        <f>IFERROR(VLOOKUP(D169,'[2]OECD Region by Recipient'!$A$1:$B$225,2,FALSE),"")</f>
        <v>Europe</v>
      </c>
      <c r="G169" s="22" t="str">
        <f>IFERROR(VLOOKUP(B169,'[2]Income Groups'!$A$2:$C$219,3,FALSE),"")</f>
        <v>HIC</v>
      </c>
      <c r="H169" s="22" t="str">
        <f>IFERROR(VLOOKUP(B169,'[2]LDC List'!$B$1:$C$47,2,FALSE),"Non LDC")</f>
        <v>Non LDC</v>
      </c>
      <c r="I169" s="22" t="str">
        <f>IFERROR(VLOOKUP(B169,'[2]SIDS List'!$B$1:$C$57,2,FALSE),"Non SIDS")</f>
        <v>Non SIDS</v>
      </c>
      <c r="J169" s="22" t="str">
        <f>IFERROR(VLOOKUP(B169,'[2]DAC Member List'!$B$1:$C$29,2,FALSE),"Non DAC")</f>
        <v>DAC</v>
      </c>
      <c r="K169" s="22" t="str">
        <f>IFERROR(VLOOKUP(B169,'[2]Dev Countries List'!$A$1:$B$146,2,FALSE),"Not Developing")</f>
        <v>Not Developing</v>
      </c>
      <c r="L169" s="22" t="str">
        <f>IFERROR(VLOOKUP(D169,'[2]Fragility List'!$A$1:$C$146,3,FALSE),"Not Fragile")</f>
        <v>Not Fragile</v>
      </c>
      <c r="M169" s="19">
        <f>VLOOKUP(B169,[3]Data!$B$7:$Y$270,23,FALSE)</f>
        <v>4676835</v>
      </c>
    </row>
    <row r="170" spans="1:13" x14ac:dyDescent="0.25">
      <c r="A170" s="23" t="s">
        <v>568</v>
      </c>
      <c r="B170" s="21" t="s">
        <v>569</v>
      </c>
      <c r="C170" s="21" t="s">
        <v>570</v>
      </c>
      <c r="D170" s="21" t="s">
        <v>569</v>
      </c>
      <c r="E170" s="23" t="s">
        <v>568</v>
      </c>
      <c r="F170" s="22" t="str">
        <f>IFERROR(VLOOKUP(D170,'[2]OECD Region by Recipient'!$A$1:$B$225,2,FALSE),"")</f>
        <v>Europe</v>
      </c>
      <c r="G170" s="22" t="str">
        <f>IFERROR(VLOOKUP(B170,'[2]Income Groups'!$A$2:$C$219,3,FALSE),"")</f>
        <v>HIC</v>
      </c>
      <c r="H170" s="22" t="str">
        <f>IFERROR(VLOOKUP(B170,'[2]LDC List'!$B$1:$C$47,2,FALSE),"Non LDC")</f>
        <v>Non LDC</v>
      </c>
      <c r="I170" s="22" t="str">
        <f>IFERROR(VLOOKUP(B170,'[2]SIDS List'!$B$1:$C$57,2,FALSE),"Non SIDS")</f>
        <v>Non SIDS</v>
      </c>
      <c r="J170" s="22" t="str">
        <f>IFERROR(VLOOKUP(B170,'[2]DAC Member List'!$B$1:$C$29,2,FALSE),"Non DAC")</f>
        <v>Non DAC</v>
      </c>
      <c r="K170" s="22" t="str">
        <f>IFERROR(VLOOKUP(B170,'[2]Dev Countries List'!$A$1:$B$146,2,FALSE),"Not Developing")</f>
        <v>Not Developing</v>
      </c>
      <c r="L170" s="22" t="str">
        <f>IFERROR(VLOOKUP(D170,'[2]Fragility List'!$A$1:$C$146,3,FALSE),"Not Fragile")</f>
        <v>Not Fragile</v>
      </c>
      <c r="M170" s="19">
        <f>VLOOKUP(B170,[3]Data!$B$7:$Y$270,23,FALSE)</f>
        <v>83167</v>
      </c>
    </row>
    <row r="171" spans="1:13" x14ac:dyDescent="0.25">
      <c r="A171" s="20" t="s">
        <v>208</v>
      </c>
      <c r="B171" s="21" t="s">
        <v>571</v>
      </c>
      <c r="C171" s="21" t="s">
        <v>572</v>
      </c>
      <c r="D171" s="21" t="s">
        <v>571</v>
      </c>
      <c r="E171" s="20" t="s">
        <v>208</v>
      </c>
      <c r="F171" s="22" t="str">
        <f>IFERROR(VLOOKUP(D171,'[2]OECD Region by Recipient'!$A$1:$B$225,2,FALSE),"")</f>
        <v>Middle East</v>
      </c>
      <c r="G171" s="22" t="str">
        <f>IFERROR(VLOOKUP(B171,'[2]Income Groups'!$A$2:$C$219,3,FALSE),"")</f>
        <v>HIC</v>
      </c>
      <c r="H171" s="22" t="str">
        <f>IFERROR(VLOOKUP(B171,'[2]LDC List'!$B$1:$C$47,2,FALSE),"Non LDC")</f>
        <v>Non LDC</v>
      </c>
      <c r="I171" s="22" t="str">
        <f>IFERROR(VLOOKUP(B171,'[2]SIDS List'!$B$1:$C$57,2,FALSE),"Non SIDS")</f>
        <v>Non SIDS</v>
      </c>
      <c r="J171" s="22" t="str">
        <f>IFERROR(VLOOKUP(B171,'[2]DAC Member List'!$B$1:$C$29,2,FALSE),"Non DAC")</f>
        <v>Non DAC</v>
      </c>
      <c r="K171" s="22" t="str">
        <f>IFERROR(VLOOKUP(B171,'[2]Dev Countries List'!$A$1:$B$146,2,FALSE),"Not Developing")</f>
        <v>Not Developing</v>
      </c>
      <c r="L171" s="22" t="str">
        <f>IFERROR(VLOOKUP(D171,'[2]Fragility List'!$A$1:$C$146,3,FALSE),"Not Fragile")</f>
        <v>Not Fragile</v>
      </c>
      <c r="M171" s="19">
        <f>VLOOKUP(B171,[3]Data!$B$7:$Y$270,23,FALSE)</f>
        <v>8380100</v>
      </c>
    </row>
    <row r="172" spans="1:13" x14ac:dyDescent="0.25">
      <c r="A172" s="20" t="s">
        <v>573</v>
      </c>
      <c r="B172" s="21" t="s">
        <v>574</v>
      </c>
      <c r="C172" s="21" t="s">
        <v>575</v>
      </c>
      <c r="D172" s="21" t="s">
        <v>574</v>
      </c>
      <c r="E172" s="20" t="s">
        <v>573</v>
      </c>
      <c r="F172" s="22" t="str">
        <f>IFERROR(VLOOKUP(D172,'[2]OECD Region by Recipient'!$A$1:$B$225,2,FALSE),"")</f>
        <v>Europe</v>
      </c>
      <c r="G172" s="22" t="str">
        <f>IFERROR(VLOOKUP(B172,'[2]Income Groups'!$A$2:$C$219,3,FALSE),"")</f>
        <v>HIC</v>
      </c>
      <c r="H172" s="22" t="str">
        <f>IFERROR(VLOOKUP(B172,'[2]LDC List'!$B$1:$C$47,2,FALSE),"Non LDC")</f>
        <v>Non LDC</v>
      </c>
      <c r="I172" s="22" t="str">
        <f>IFERROR(VLOOKUP(B172,'[2]SIDS List'!$B$1:$C$57,2,FALSE),"Non SIDS")</f>
        <v>Non SIDS</v>
      </c>
      <c r="J172" s="22" t="str">
        <f>IFERROR(VLOOKUP(B172,'[2]DAC Member List'!$B$1:$C$29,2,FALSE),"Non DAC")</f>
        <v>DAC</v>
      </c>
      <c r="K172" s="22" t="str">
        <f>IFERROR(VLOOKUP(B172,'[2]Dev Countries List'!$A$1:$B$146,2,FALSE),"Not Developing")</f>
        <v>Not Developing</v>
      </c>
      <c r="L172" s="22" t="str">
        <f>IFERROR(VLOOKUP(D172,'[2]Fragility List'!$A$1:$C$146,3,FALSE),"Not Fragile")</f>
        <v>Not Fragile</v>
      </c>
      <c r="M172" s="19">
        <f>VLOOKUP(B172,[3]Data!$B$7:$Y$270,23,FALSE)</f>
        <v>60730582</v>
      </c>
    </row>
    <row r="173" spans="1:13" x14ac:dyDescent="0.25">
      <c r="A173" s="20" t="s">
        <v>135</v>
      </c>
      <c r="B173" s="21" t="s">
        <v>576</v>
      </c>
      <c r="C173" s="21" t="s">
        <v>577</v>
      </c>
      <c r="D173" s="21" t="s">
        <v>576</v>
      </c>
      <c r="E173" s="20" t="s">
        <v>135</v>
      </c>
      <c r="F173" s="22" t="str">
        <f>IFERROR(VLOOKUP(D173,'[2]OECD Region by Recipient'!$A$1:$B$225,2,FALSE),"")</f>
        <v>North Central America</v>
      </c>
      <c r="G173" s="22" t="str">
        <f>IFERROR(VLOOKUP(B173,'[2]Income Groups'!$A$2:$C$219,3,FALSE),"")</f>
        <v>UMIC</v>
      </c>
      <c r="H173" s="22" t="str">
        <f>IFERROR(VLOOKUP(B173,'[2]LDC List'!$B$1:$C$47,2,FALSE),"Non LDC")</f>
        <v>Non LDC</v>
      </c>
      <c r="I173" s="22" t="str">
        <f>IFERROR(VLOOKUP(B173,'[2]SIDS List'!$B$1:$C$57,2,FALSE),"Non SIDS")</f>
        <v>SIDS</v>
      </c>
      <c r="J173" s="22" t="str">
        <f>IFERROR(VLOOKUP(B173,'[2]DAC Member List'!$B$1:$C$29,2,FALSE),"Non DAC")</f>
        <v>Non DAC</v>
      </c>
      <c r="K173" s="22" t="str">
        <f>IFERROR(VLOOKUP(B173,'[2]Dev Countries List'!$A$1:$B$146,2,FALSE),"Not Developing")</f>
        <v>Developing Country</v>
      </c>
      <c r="L173" s="22" t="str">
        <f>IFERROR(VLOOKUP(D173,'[2]Fragility List'!$A$1:$C$146,3,FALSE),"Not Fragile")</f>
        <v>Not Fragile</v>
      </c>
      <c r="M173" s="19">
        <f>VLOOKUP(B173,[3]Data!$B$7:$Y$270,23,FALSE)</f>
        <v>2871934</v>
      </c>
    </row>
    <row r="174" spans="1:13" x14ac:dyDescent="0.25">
      <c r="A174" s="20" t="s">
        <v>578</v>
      </c>
      <c r="B174" s="21" t="s">
        <v>579</v>
      </c>
      <c r="C174" s="21" t="s">
        <v>580</v>
      </c>
      <c r="D174" s="21" t="s">
        <v>579</v>
      </c>
      <c r="E174" s="20" t="s">
        <v>578</v>
      </c>
      <c r="F174" s="22" t="str">
        <f>IFERROR(VLOOKUP(D174,'[2]OECD Region by Recipient'!$A$1:$B$225,2,FALSE),"")</f>
        <v>East Asia</v>
      </c>
      <c r="G174" s="22" t="str">
        <f>IFERROR(VLOOKUP(B174,'[2]Income Groups'!$A$2:$C$219,3,FALSE),"")</f>
        <v>HIC</v>
      </c>
      <c r="H174" s="22" t="str">
        <f>IFERROR(VLOOKUP(B174,'[2]LDC List'!$B$1:$C$47,2,FALSE),"Non LDC")</f>
        <v>Non LDC</v>
      </c>
      <c r="I174" s="22" t="str">
        <f>IFERROR(VLOOKUP(B174,'[2]SIDS List'!$B$1:$C$57,2,FALSE),"Non SIDS")</f>
        <v>Non SIDS</v>
      </c>
      <c r="J174" s="22" t="str">
        <f>IFERROR(VLOOKUP(B174,'[2]DAC Member List'!$B$1:$C$29,2,FALSE),"Non DAC")</f>
        <v>DAC</v>
      </c>
      <c r="K174" s="22" t="str">
        <f>IFERROR(VLOOKUP(B174,'[2]Dev Countries List'!$A$1:$B$146,2,FALSE),"Not Developing")</f>
        <v>Not Developing</v>
      </c>
      <c r="L174" s="22" t="str">
        <f>IFERROR(VLOOKUP(D174,'[2]Fragility List'!$A$1:$C$146,3,FALSE),"Not Fragile")</f>
        <v>Not Fragile</v>
      </c>
      <c r="M174" s="19">
        <f>VLOOKUP(B174,[3]Data!$B$7:$Y$270,23,FALSE)</f>
        <v>127141000</v>
      </c>
    </row>
    <row r="175" spans="1:13" x14ac:dyDescent="0.25">
      <c r="A175" s="23" t="s">
        <v>581</v>
      </c>
      <c r="B175" s="21" t="s">
        <v>582</v>
      </c>
      <c r="C175" s="21" t="s">
        <v>583</v>
      </c>
      <c r="D175" s="21" t="s">
        <v>582</v>
      </c>
      <c r="E175" s="23" t="s">
        <v>581</v>
      </c>
      <c r="F175" s="22" t="str">
        <f>IFERROR(VLOOKUP(D175,'[2]OECD Region by Recipient'!$A$1:$B$225,2,FALSE),"")</f>
        <v/>
      </c>
      <c r="G175" s="22" t="str">
        <f>IFERROR(VLOOKUP(B175,'[2]Income Groups'!$A$2:$C$219,3,FALSE),"")</f>
        <v/>
      </c>
      <c r="H175" s="22" t="str">
        <f>IFERROR(VLOOKUP(B175,'[2]LDC List'!$B$1:$C$47,2,FALSE),"Non LDC")</f>
        <v>Non LDC</v>
      </c>
      <c r="I175" s="22" t="str">
        <f>IFERROR(VLOOKUP(B175,'[2]SIDS List'!$B$1:$C$57,2,FALSE),"Non SIDS")</f>
        <v>Non SIDS</v>
      </c>
      <c r="J175" s="22" t="str">
        <f>IFERROR(VLOOKUP(B175,'[2]DAC Member List'!$B$1:$C$29,2,FALSE),"Non DAC")</f>
        <v>Non DAC</v>
      </c>
      <c r="K175" s="22" t="str">
        <f>IFERROR(VLOOKUP(B175,'[2]Dev Countries List'!$A$1:$B$146,2,FALSE),"Not Developing")</f>
        <v>Not Developing</v>
      </c>
      <c r="L175" s="22" t="str">
        <f>IFERROR(VLOOKUP(D175,'[2]Fragility List'!$A$1:$C$146,3,FALSE),"Not Fragile")</f>
        <v>Not Fragile</v>
      </c>
      <c r="M175" s="19" t="e">
        <f>VLOOKUP(B175,[3]Data!$B$7:$Y$270,23,FALSE)</f>
        <v>#N/A</v>
      </c>
    </row>
    <row r="176" spans="1:13" x14ac:dyDescent="0.25">
      <c r="A176" s="20" t="s">
        <v>209</v>
      </c>
      <c r="B176" s="21" t="s">
        <v>584</v>
      </c>
      <c r="C176" s="21" t="s">
        <v>585</v>
      </c>
      <c r="D176" s="21" t="s">
        <v>584</v>
      </c>
      <c r="E176" s="20" t="s">
        <v>209</v>
      </c>
      <c r="F176" s="22" t="str">
        <f>IFERROR(VLOOKUP(D176,'[2]OECD Region by Recipient'!$A$1:$B$225,2,FALSE),"")</f>
        <v>Middle East</v>
      </c>
      <c r="G176" s="22" t="str">
        <f>IFERROR(VLOOKUP(B176,'[2]Income Groups'!$A$2:$C$219,3,FALSE),"")</f>
        <v>LMIC</v>
      </c>
      <c r="H176" s="22" t="str">
        <f>IFERROR(VLOOKUP(B176,'[2]LDC List'!$B$1:$C$47,2,FALSE),"Non LDC")</f>
        <v>Non LDC</v>
      </c>
      <c r="I176" s="22" t="str">
        <f>IFERROR(VLOOKUP(B176,'[2]SIDS List'!$B$1:$C$57,2,FALSE),"Non SIDS")</f>
        <v>Non SIDS</v>
      </c>
      <c r="J176" s="22" t="str">
        <f>IFERROR(VLOOKUP(B176,'[2]DAC Member List'!$B$1:$C$29,2,FALSE),"Non DAC")</f>
        <v>Non DAC</v>
      </c>
      <c r="K176" s="22" t="str">
        <f>IFERROR(VLOOKUP(B176,'[2]Dev Countries List'!$A$1:$B$146,2,FALSE),"Not Developing")</f>
        <v>Developing Country</v>
      </c>
      <c r="L176" s="22" t="str">
        <f>IFERROR(VLOOKUP(D176,'[2]Fragility List'!$A$1:$C$146,3,FALSE),"Not Fragile")</f>
        <v>Not Fragile</v>
      </c>
      <c r="M176" s="19">
        <f>VLOOKUP(B176,[3]Data!$B$7:$Y$270,23,FALSE)</f>
        <v>9159302</v>
      </c>
    </row>
    <row r="177" spans="1:13" x14ac:dyDescent="0.25">
      <c r="A177" s="20" t="s">
        <v>191</v>
      </c>
      <c r="B177" s="21" t="s">
        <v>586</v>
      </c>
      <c r="C177" s="21" t="s">
        <v>587</v>
      </c>
      <c r="D177" s="21" t="s">
        <v>586</v>
      </c>
      <c r="E177" s="20" t="s">
        <v>191</v>
      </c>
      <c r="F177" s="22" t="str">
        <f>IFERROR(VLOOKUP(D177,'[2]OECD Region by Recipient'!$A$1:$B$225,2,FALSE),"")</f>
        <v>South Central Asia</v>
      </c>
      <c r="G177" s="22" t="str">
        <f>IFERROR(VLOOKUP(B177,'[2]Income Groups'!$A$2:$C$219,3,FALSE),"")</f>
        <v>UMIC</v>
      </c>
      <c r="H177" s="22" t="str">
        <f>IFERROR(VLOOKUP(B177,'[2]LDC List'!$B$1:$C$47,2,FALSE),"Non LDC")</f>
        <v>Non LDC</v>
      </c>
      <c r="I177" s="22" t="str">
        <f>IFERROR(VLOOKUP(B177,'[2]SIDS List'!$B$1:$C$57,2,FALSE),"Non SIDS")</f>
        <v>Non SIDS</v>
      </c>
      <c r="J177" s="22" t="str">
        <f>IFERROR(VLOOKUP(B177,'[2]DAC Member List'!$B$1:$C$29,2,FALSE),"Non DAC")</f>
        <v>Non DAC</v>
      </c>
      <c r="K177" s="22" t="str">
        <f>IFERROR(VLOOKUP(B177,'[2]Dev Countries List'!$A$1:$B$146,2,FALSE),"Not Developing")</f>
        <v>Developing Country</v>
      </c>
      <c r="L177" s="22" t="str">
        <f>IFERROR(VLOOKUP(D177,'[2]Fragility List'!$A$1:$C$146,3,FALSE),"Not Fragile")</f>
        <v>Not Fragile</v>
      </c>
      <c r="M177" s="19">
        <f>VLOOKUP(B177,[3]Data!$B$7:$Y$270,23,FALSE)</f>
        <v>17544126</v>
      </c>
    </row>
    <row r="178" spans="1:13" x14ac:dyDescent="0.25">
      <c r="A178" s="20" t="s">
        <v>84</v>
      </c>
      <c r="B178" s="21" t="s">
        <v>588</v>
      </c>
      <c r="C178" s="21" t="s">
        <v>589</v>
      </c>
      <c r="D178" s="21" t="s">
        <v>588</v>
      </c>
      <c r="E178" s="20" t="s">
        <v>84</v>
      </c>
      <c r="F178" s="22" t="str">
        <f>IFERROR(VLOOKUP(D178,'[2]OECD Region by Recipient'!$A$1:$B$225,2,FALSE),"")</f>
        <v>South of Sahara</v>
      </c>
      <c r="G178" s="22" t="str">
        <f>IFERROR(VLOOKUP(B178,'[2]Income Groups'!$A$2:$C$219,3,FALSE),"")</f>
        <v>LMIC</v>
      </c>
      <c r="H178" s="22" t="str">
        <f>IFERROR(VLOOKUP(B178,'[2]LDC List'!$B$1:$C$47,2,FALSE),"Non LDC")</f>
        <v>Non LDC</v>
      </c>
      <c r="I178" s="22" t="str">
        <f>IFERROR(VLOOKUP(B178,'[2]SIDS List'!$B$1:$C$57,2,FALSE),"Non SIDS")</f>
        <v>Non SIDS</v>
      </c>
      <c r="J178" s="22" t="str">
        <f>IFERROR(VLOOKUP(B178,'[2]DAC Member List'!$B$1:$C$29,2,FALSE),"Non DAC")</f>
        <v>Non DAC</v>
      </c>
      <c r="K178" s="22" t="str">
        <f>IFERROR(VLOOKUP(B178,'[2]Dev Countries List'!$A$1:$B$146,2,FALSE),"Not Developing")</f>
        <v>Developing Country</v>
      </c>
      <c r="L178" s="22" t="str">
        <f>IFERROR(VLOOKUP(D178,'[2]Fragility List'!$A$1:$C$146,3,FALSE),"Not Fragile")</f>
        <v>Fragile</v>
      </c>
      <c r="M178" s="19">
        <f>VLOOKUP(B178,[3]Data!$B$7:$Y$270,23,FALSE)</f>
        <v>47236259</v>
      </c>
    </row>
    <row r="179" spans="1:13" x14ac:dyDescent="0.25">
      <c r="A179" s="20" t="s">
        <v>225</v>
      </c>
      <c r="B179" s="21" t="s">
        <v>590</v>
      </c>
      <c r="C179" s="21" t="s">
        <v>591</v>
      </c>
      <c r="D179" s="21" t="s">
        <v>590</v>
      </c>
      <c r="E179" s="20" t="s">
        <v>225</v>
      </c>
      <c r="F179" s="22" t="str">
        <f>IFERROR(VLOOKUP(D179,'[2]OECD Region by Recipient'!$A$1:$B$225,2,FALSE),"")</f>
        <v>Oceania</v>
      </c>
      <c r="G179" s="22" t="str">
        <f>IFERROR(VLOOKUP(B179,'[2]Income Groups'!$A$2:$C$219,3,FALSE),"")</f>
        <v>LMIC</v>
      </c>
      <c r="H179" s="22" t="str">
        <f>IFERROR(VLOOKUP(B179,'[2]LDC List'!$B$1:$C$47,2,FALSE),"Non LDC")</f>
        <v>LDC</v>
      </c>
      <c r="I179" s="22" t="str">
        <f>IFERROR(VLOOKUP(B179,'[2]SIDS List'!$B$1:$C$57,2,FALSE),"Non SIDS")</f>
        <v>SIDS</v>
      </c>
      <c r="J179" s="22" t="str">
        <f>IFERROR(VLOOKUP(B179,'[2]DAC Member List'!$B$1:$C$29,2,FALSE),"Non DAC")</f>
        <v>Non DAC</v>
      </c>
      <c r="K179" s="22" t="str">
        <f>IFERROR(VLOOKUP(B179,'[2]Dev Countries List'!$A$1:$B$146,2,FALSE),"Not Developing")</f>
        <v>Developing Country</v>
      </c>
      <c r="L179" s="22" t="str">
        <f>IFERROR(VLOOKUP(D179,'[2]Fragility List'!$A$1:$C$146,3,FALSE),"Not Fragile")</f>
        <v>Not Fragile</v>
      </c>
      <c r="M179" s="19">
        <f>VLOOKUP(B179,[3]Data!$B$7:$Y$270,23,FALSE)</f>
        <v>112407</v>
      </c>
    </row>
    <row r="180" spans="1:13" x14ac:dyDescent="0.25">
      <c r="A180" s="20" t="s">
        <v>43</v>
      </c>
      <c r="B180" s="21" t="s">
        <v>592</v>
      </c>
      <c r="C180" s="21" t="s">
        <v>593</v>
      </c>
      <c r="D180" s="21" t="s">
        <v>592</v>
      </c>
      <c r="E180" s="20" t="s">
        <v>43</v>
      </c>
      <c r="F180" s="22" t="str">
        <f>IFERROR(VLOOKUP(D180,'[2]OECD Region by Recipient'!$A$1:$B$225,2,FALSE),"")</f>
        <v>Europe</v>
      </c>
      <c r="G180" s="22" t="str">
        <f>IFERROR(VLOOKUP(B180,'[2]Income Groups'!$A$2:$C$219,3,FALSE),"")</f>
        <v>LMIC</v>
      </c>
      <c r="H180" s="22" t="str">
        <f>IFERROR(VLOOKUP(B180,'[2]LDC List'!$B$1:$C$47,2,FALSE),"Non LDC")</f>
        <v>Non LDC</v>
      </c>
      <c r="I180" s="22" t="str">
        <f>IFERROR(VLOOKUP(B180,'[2]SIDS List'!$B$1:$C$57,2,FALSE),"Non SIDS")</f>
        <v>Non SIDS</v>
      </c>
      <c r="J180" s="22" t="str">
        <f>IFERROR(VLOOKUP(B180,'[2]DAC Member List'!$B$1:$C$29,2,FALSE),"Non DAC")</f>
        <v>Non DAC</v>
      </c>
      <c r="K180" s="22" t="str">
        <f>IFERROR(VLOOKUP(B180,'[2]Dev Countries List'!$A$1:$B$146,2,FALSE),"Not Developing")</f>
        <v>Developing Country</v>
      </c>
      <c r="L180" s="22" t="str">
        <f>IFERROR(VLOOKUP(D180,'[2]Fragility List'!$A$1:$C$146,3,FALSE),"Not Fragile")</f>
        <v>Not Fragile</v>
      </c>
      <c r="M180" s="19">
        <f>VLOOKUP(B180,[3]Data!$B$7:$Y$270,23,FALSE)</f>
        <v>1801800</v>
      </c>
    </row>
    <row r="181" spans="1:13" x14ac:dyDescent="0.25">
      <c r="A181" s="25" t="s">
        <v>168</v>
      </c>
      <c r="B181" s="26" t="s">
        <v>594</v>
      </c>
      <c r="C181" s="26" t="s">
        <v>595</v>
      </c>
      <c r="D181" s="26" t="s">
        <v>594</v>
      </c>
      <c r="E181" s="25" t="s">
        <v>168</v>
      </c>
      <c r="F181" s="22" t="str">
        <f>IFERROR(VLOOKUP(D181,'[2]OECD Region by Recipient'!$A$1:$B$225,2,FALSE),"")</f>
        <v>East Asia</v>
      </c>
      <c r="G181" s="22" t="str">
        <f>IFERROR(VLOOKUP(B181,'[2]Income Groups'!$A$2:$C$219,3,FALSE),"")</f>
        <v>LIC</v>
      </c>
      <c r="H181" s="22" t="str">
        <f>IFERROR(VLOOKUP(B181,'[2]LDC List'!$B$1:$C$47,2,FALSE),"Non LDC")</f>
        <v>Non LDC</v>
      </c>
      <c r="I181" s="22" t="str">
        <f>IFERROR(VLOOKUP(B181,'[2]SIDS List'!$B$1:$C$57,2,FALSE),"Non SIDS")</f>
        <v>Non SIDS</v>
      </c>
      <c r="J181" s="22" t="str">
        <f>IFERROR(VLOOKUP(B181,'[2]DAC Member List'!$B$1:$C$29,2,FALSE),"Non DAC")</f>
        <v>Non DAC</v>
      </c>
      <c r="K181" s="22" t="str">
        <f>IFERROR(VLOOKUP(B181,'[2]Dev Countries List'!$A$1:$B$146,2,FALSE),"Not Developing")</f>
        <v>Developing Country</v>
      </c>
      <c r="L181" s="22" t="str">
        <f>IFERROR(VLOOKUP(D181,'[2]Fragility List'!$A$1:$C$146,3,FALSE),"Not Fragile")</f>
        <v>Fragile</v>
      </c>
      <c r="M181" s="19">
        <f>VLOOKUP(B181,[3]Data!$B$7:$Y$270,23,FALSE)</f>
        <v>25243917</v>
      </c>
    </row>
    <row r="182" spans="1:13" x14ac:dyDescent="0.25">
      <c r="A182" s="25" t="s">
        <v>596</v>
      </c>
      <c r="B182" s="26" t="s">
        <v>594</v>
      </c>
      <c r="C182" s="26" t="s">
        <v>595</v>
      </c>
      <c r="D182" s="26" t="s">
        <v>594</v>
      </c>
      <c r="E182" s="25" t="s">
        <v>596</v>
      </c>
      <c r="F182" s="22" t="str">
        <f>IFERROR(VLOOKUP(D182,'[2]OECD Region by Recipient'!$A$1:$B$225,2,FALSE),"")</f>
        <v>East Asia</v>
      </c>
      <c r="G182" s="22" t="str">
        <f>IFERROR(VLOOKUP(B182,'[2]Income Groups'!$A$2:$C$219,3,FALSE),"")</f>
        <v>LIC</v>
      </c>
      <c r="H182" s="22" t="str">
        <f>IFERROR(VLOOKUP(B182,'[2]LDC List'!$B$1:$C$47,2,FALSE),"Non LDC")</f>
        <v>Non LDC</v>
      </c>
      <c r="I182" s="22" t="str">
        <f>IFERROR(VLOOKUP(B182,'[2]SIDS List'!$B$1:$C$57,2,FALSE),"Non SIDS")</f>
        <v>Non SIDS</v>
      </c>
      <c r="J182" s="22" t="str">
        <f>IFERROR(VLOOKUP(B182,'[2]DAC Member List'!$B$1:$C$29,2,FALSE),"Non DAC")</f>
        <v>Non DAC</v>
      </c>
      <c r="K182" s="22" t="str">
        <f>IFERROR(VLOOKUP(B182,'[2]Dev Countries List'!$A$1:$B$146,2,FALSE),"Not Developing")</f>
        <v>Developing Country</v>
      </c>
      <c r="L182" s="22" t="str">
        <f>IFERROR(VLOOKUP(D182,'[2]Fragility List'!$A$1:$C$146,3,FALSE),"Not Fragile")</f>
        <v>Fragile</v>
      </c>
      <c r="M182" s="19">
        <f>VLOOKUP(B182,[3]Data!$B$7:$Y$270,23,FALSE)</f>
        <v>25243917</v>
      </c>
    </row>
    <row r="183" spans="1:13" x14ac:dyDescent="0.25">
      <c r="A183" s="25" t="s">
        <v>597</v>
      </c>
      <c r="B183" s="26" t="s">
        <v>594</v>
      </c>
      <c r="C183" s="26" t="s">
        <v>595</v>
      </c>
      <c r="D183" s="26" t="s">
        <v>594</v>
      </c>
      <c r="E183" s="25" t="s">
        <v>597</v>
      </c>
      <c r="F183" s="22" t="str">
        <f>IFERROR(VLOOKUP(D183,'[2]OECD Region by Recipient'!$A$1:$B$225,2,FALSE),"")</f>
        <v>East Asia</v>
      </c>
      <c r="G183" s="22" t="str">
        <f>IFERROR(VLOOKUP(B183,'[2]Income Groups'!$A$2:$C$219,3,FALSE),"")</f>
        <v>LIC</v>
      </c>
      <c r="H183" s="22" t="str">
        <f>IFERROR(VLOOKUP(B183,'[2]LDC List'!$B$1:$C$47,2,FALSE),"Non LDC")</f>
        <v>Non LDC</v>
      </c>
      <c r="I183" s="22" t="str">
        <f>IFERROR(VLOOKUP(B183,'[2]SIDS List'!$B$1:$C$57,2,FALSE),"Non SIDS")</f>
        <v>Non SIDS</v>
      </c>
      <c r="J183" s="22" t="str">
        <f>IFERROR(VLOOKUP(B183,'[2]DAC Member List'!$B$1:$C$29,2,FALSE),"Non DAC")</f>
        <v>Non DAC</v>
      </c>
      <c r="K183" s="22" t="str">
        <f>IFERROR(VLOOKUP(B183,'[2]Dev Countries List'!$A$1:$B$146,2,FALSE),"Not Developing")</f>
        <v>Developing Country</v>
      </c>
      <c r="L183" s="22" t="str">
        <f>IFERROR(VLOOKUP(D183,'[2]Fragility List'!$A$1:$C$146,3,FALSE),"Not Fragile")</f>
        <v>Fragile</v>
      </c>
      <c r="M183" s="19">
        <f>VLOOKUP(B183,[3]Data!$B$7:$Y$270,23,FALSE)</f>
        <v>25243917</v>
      </c>
    </row>
    <row r="184" spans="1:13" x14ac:dyDescent="0.25">
      <c r="A184" s="25" t="s">
        <v>598</v>
      </c>
      <c r="B184" s="26" t="s">
        <v>594</v>
      </c>
      <c r="C184" s="26" t="s">
        <v>595</v>
      </c>
      <c r="D184" s="26" t="s">
        <v>594</v>
      </c>
      <c r="E184" s="25" t="s">
        <v>598</v>
      </c>
      <c r="F184" s="22" t="str">
        <f>IFERROR(VLOOKUP(D184,'[2]OECD Region by Recipient'!$A$1:$B$225,2,FALSE),"")</f>
        <v>East Asia</v>
      </c>
      <c r="G184" s="22" t="str">
        <f>IFERROR(VLOOKUP(B184,'[2]Income Groups'!$A$2:$C$219,3,FALSE),"")</f>
        <v>LIC</v>
      </c>
      <c r="H184" s="22" t="str">
        <f>IFERROR(VLOOKUP(B184,'[2]LDC List'!$B$1:$C$47,2,FALSE),"Non LDC")</f>
        <v>Non LDC</v>
      </c>
      <c r="I184" s="22" t="str">
        <f>IFERROR(VLOOKUP(B184,'[2]SIDS List'!$B$1:$C$57,2,FALSE),"Non SIDS")</f>
        <v>Non SIDS</v>
      </c>
      <c r="J184" s="22" t="str">
        <f>IFERROR(VLOOKUP(B184,'[2]DAC Member List'!$B$1:$C$29,2,FALSE),"Non DAC")</f>
        <v>Non DAC</v>
      </c>
      <c r="K184" s="22" t="str">
        <f>IFERROR(VLOOKUP(B184,'[2]Dev Countries List'!$A$1:$B$146,2,FALSE),"Not Developing")</f>
        <v>Developing Country</v>
      </c>
      <c r="L184" s="22" t="str">
        <f>IFERROR(VLOOKUP(D184,'[2]Fragility List'!$A$1:$C$146,3,FALSE),"Not Fragile")</f>
        <v>Fragile</v>
      </c>
      <c r="M184" s="19">
        <f>VLOOKUP(B184,[3]Data!$B$7:$Y$270,23,FALSE)</f>
        <v>25243917</v>
      </c>
    </row>
    <row r="185" spans="1:13" x14ac:dyDescent="0.25">
      <c r="A185" s="25" t="s">
        <v>599</v>
      </c>
      <c r="B185" s="26" t="s">
        <v>594</v>
      </c>
      <c r="C185" s="26" t="s">
        <v>595</v>
      </c>
      <c r="D185" s="26" t="s">
        <v>594</v>
      </c>
      <c r="E185" s="25" t="s">
        <v>599</v>
      </c>
      <c r="F185" s="22" t="str">
        <f>IFERROR(VLOOKUP(D185,'[2]OECD Region by Recipient'!$A$1:$B$225,2,FALSE),"")</f>
        <v>East Asia</v>
      </c>
      <c r="G185" s="22" t="str">
        <f>IFERROR(VLOOKUP(B185,'[2]Income Groups'!$A$2:$C$219,3,FALSE),"")</f>
        <v>LIC</v>
      </c>
      <c r="H185" s="22" t="str">
        <f>IFERROR(VLOOKUP(B185,'[2]LDC List'!$B$1:$C$47,2,FALSE),"Non LDC")</f>
        <v>Non LDC</v>
      </c>
      <c r="I185" s="22" t="str">
        <f>IFERROR(VLOOKUP(B185,'[2]SIDS List'!$B$1:$C$57,2,FALSE),"Non SIDS")</f>
        <v>Non SIDS</v>
      </c>
      <c r="J185" s="22" t="str">
        <f>IFERROR(VLOOKUP(B185,'[2]DAC Member List'!$B$1:$C$29,2,FALSE),"Non DAC")</f>
        <v>Non DAC</v>
      </c>
      <c r="K185" s="22" t="str">
        <f>IFERROR(VLOOKUP(B185,'[2]Dev Countries List'!$A$1:$B$146,2,FALSE),"Not Developing")</f>
        <v>Developing Country</v>
      </c>
      <c r="L185" s="22" t="str">
        <f>IFERROR(VLOOKUP(D185,'[2]Fragility List'!$A$1:$C$146,3,FALSE),"Not Fragile")</f>
        <v>Fragile</v>
      </c>
      <c r="M185" s="19">
        <f>VLOOKUP(B185,[3]Data!$B$7:$Y$270,23,FALSE)</f>
        <v>25243917</v>
      </c>
    </row>
    <row r="186" spans="1:13" x14ac:dyDescent="0.25">
      <c r="A186" s="25" t="s">
        <v>600</v>
      </c>
      <c r="B186" s="26" t="s">
        <v>594</v>
      </c>
      <c r="C186" s="26" t="s">
        <v>595</v>
      </c>
      <c r="D186" s="26" t="s">
        <v>594</v>
      </c>
      <c r="E186" s="25" t="s">
        <v>600</v>
      </c>
      <c r="F186" s="22" t="str">
        <f>IFERROR(VLOOKUP(D186,'[2]OECD Region by Recipient'!$A$1:$B$225,2,FALSE),"")</f>
        <v>East Asia</v>
      </c>
      <c r="G186" s="22" t="str">
        <f>IFERROR(VLOOKUP(B186,'[2]Income Groups'!$A$2:$C$219,3,FALSE),"")</f>
        <v>LIC</v>
      </c>
      <c r="H186" s="22" t="str">
        <f>IFERROR(VLOOKUP(B186,'[2]LDC List'!$B$1:$C$47,2,FALSE),"Non LDC")</f>
        <v>Non LDC</v>
      </c>
      <c r="I186" s="22" t="str">
        <f>IFERROR(VLOOKUP(B186,'[2]SIDS List'!$B$1:$C$57,2,FALSE),"Non SIDS")</f>
        <v>Non SIDS</v>
      </c>
      <c r="J186" s="22" t="str">
        <f>IFERROR(VLOOKUP(B186,'[2]DAC Member List'!$B$1:$C$29,2,FALSE),"Non DAC")</f>
        <v>Non DAC</v>
      </c>
      <c r="K186" s="22" t="str">
        <f>IFERROR(VLOOKUP(B186,'[2]Dev Countries List'!$A$1:$B$146,2,FALSE),"Not Developing")</f>
        <v>Developing Country</v>
      </c>
      <c r="L186" s="22" t="str">
        <f>IFERROR(VLOOKUP(D186,'[2]Fragility List'!$A$1:$C$146,3,FALSE),"Not Fragile")</f>
        <v>Fragile</v>
      </c>
      <c r="M186" s="19">
        <f>VLOOKUP(B186,[3]Data!$B$7:$Y$270,23,FALSE)</f>
        <v>25243917</v>
      </c>
    </row>
    <row r="187" spans="1:13" x14ac:dyDescent="0.25">
      <c r="A187" s="25" t="s">
        <v>601</v>
      </c>
      <c r="B187" s="26" t="s">
        <v>594</v>
      </c>
      <c r="C187" s="26" t="s">
        <v>595</v>
      </c>
      <c r="D187" s="26" t="s">
        <v>594</v>
      </c>
      <c r="E187" s="25" t="s">
        <v>601</v>
      </c>
      <c r="F187" s="22" t="str">
        <f>IFERROR(VLOOKUP(D187,'[2]OECD Region by Recipient'!$A$1:$B$225,2,FALSE),"")</f>
        <v>East Asia</v>
      </c>
      <c r="G187" s="22" t="str">
        <f>IFERROR(VLOOKUP(B187,'[2]Income Groups'!$A$2:$C$219,3,FALSE),"")</f>
        <v>LIC</v>
      </c>
      <c r="H187" s="22" t="str">
        <f>IFERROR(VLOOKUP(B187,'[2]LDC List'!$B$1:$C$47,2,FALSE),"Non LDC")</f>
        <v>Non LDC</v>
      </c>
      <c r="I187" s="22" t="str">
        <f>IFERROR(VLOOKUP(B187,'[2]SIDS List'!$B$1:$C$57,2,FALSE),"Non SIDS")</f>
        <v>Non SIDS</v>
      </c>
      <c r="J187" s="22" t="str">
        <f>IFERROR(VLOOKUP(B187,'[2]DAC Member List'!$B$1:$C$29,2,FALSE),"Non DAC")</f>
        <v>Non DAC</v>
      </c>
      <c r="K187" s="22" t="str">
        <f>IFERROR(VLOOKUP(B187,'[2]Dev Countries List'!$A$1:$B$146,2,FALSE),"Not Developing")</f>
        <v>Developing Country</v>
      </c>
      <c r="L187" s="22" t="str">
        <f>IFERROR(VLOOKUP(D187,'[2]Fragility List'!$A$1:$C$146,3,FALSE),"Not Fragile")</f>
        <v>Fragile</v>
      </c>
      <c r="M187" s="19">
        <f>VLOOKUP(B187,[3]Data!$B$7:$Y$270,23,FALSE)</f>
        <v>25243917</v>
      </c>
    </row>
    <row r="188" spans="1:13" x14ac:dyDescent="0.25">
      <c r="A188" s="28" t="s">
        <v>602</v>
      </c>
      <c r="B188" s="26" t="s">
        <v>594</v>
      </c>
      <c r="C188" s="26" t="s">
        <v>595</v>
      </c>
      <c r="D188" s="26" t="s">
        <v>594</v>
      </c>
      <c r="E188" s="28" t="s">
        <v>602</v>
      </c>
      <c r="F188" s="22" t="str">
        <f>IFERROR(VLOOKUP(D188,'[2]OECD Region by Recipient'!$A$1:$B$225,2,FALSE),"")</f>
        <v>East Asia</v>
      </c>
      <c r="G188" s="22" t="str">
        <f>IFERROR(VLOOKUP(B188,'[2]Income Groups'!$A$2:$C$219,3,FALSE),"")</f>
        <v>LIC</v>
      </c>
      <c r="H188" s="22" t="str">
        <f>IFERROR(VLOOKUP(B188,'[2]LDC List'!$B$1:$C$47,2,FALSE),"Non LDC")</f>
        <v>Non LDC</v>
      </c>
      <c r="I188" s="22" t="str">
        <f>IFERROR(VLOOKUP(B188,'[2]SIDS List'!$B$1:$C$57,2,FALSE),"Non SIDS")</f>
        <v>Non SIDS</v>
      </c>
      <c r="J188" s="22" t="str">
        <f>IFERROR(VLOOKUP(B188,'[2]DAC Member List'!$B$1:$C$29,2,FALSE),"Non DAC")</f>
        <v>Non DAC</v>
      </c>
      <c r="K188" s="22" t="str">
        <f>IFERROR(VLOOKUP(B188,'[2]Dev Countries List'!$A$1:$B$146,2,FALSE),"Not Developing")</f>
        <v>Developing Country</v>
      </c>
      <c r="L188" s="22" t="str">
        <f>IFERROR(VLOOKUP(D188,'[2]Fragility List'!$A$1:$C$146,3,FALSE),"Not Fragile")</f>
        <v>Fragile</v>
      </c>
      <c r="M188" s="19">
        <f>VLOOKUP(B188,[3]Data!$B$7:$Y$270,23,FALSE)</f>
        <v>25243917</v>
      </c>
    </row>
    <row r="189" spans="1:13" x14ac:dyDescent="0.25">
      <c r="A189" s="25" t="s">
        <v>603</v>
      </c>
      <c r="B189" s="26" t="s">
        <v>594</v>
      </c>
      <c r="C189" s="26" t="s">
        <v>595</v>
      </c>
      <c r="D189" s="26" t="s">
        <v>594</v>
      </c>
      <c r="E189" s="25" t="s">
        <v>603</v>
      </c>
      <c r="F189" s="22" t="str">
        <f>IFERROR(VLOOKUP(D189,'[2]OECD Region by Recipient'!$A$1:$B$225,2,FALSE),"")</f>
        <v>East Asia</v>
      </c>
      <c r="G189" s="22" t="str">
        <f>IFERROR(VLOOKUP(B189,'[2]Income Groups'!$A$2:$C$219,3,FALSE),"")</f>
        <v>LIC</v>
      </c>
      <c r="H189" s="22" t="str">
        <f>IFERROR(VLOOKUP(B189,'[2]LDC List'!$B$1:$C$47,2,FALSE),"Non LDC")</f>
        <v>Non LDC</v>
      </c>
      <c r="I189" s="22" t="str">
        <f>IFERROR(VLOOKUP(B189,'[2]SIDS List'!$B$1:$C$57,2,FALSE),"Non SIDS")</f>
        <v>Non SIDS</v>
      </c>
      <c r="J189" s="22" t="str">
        <f>IFERROR(VLOOKUP(B189,'[2]DAC Member List'!$B$1:$C$29,2,FALSE),"Non DAC")</f>
        <v>Non DAC</v>
      </c>
      <c r="K189" s="22" t="str">
        <f>IFERROR(VLOOKUP(B189,'[2]Dev Countries List'!$A$1:$B$146,2,FALSE),"Not Developing")</f>
        <v>Developing Country</v>
      </c>
      <c r="L189" s="22" t="str">
        <f>IFERROR(VLOOKUP(D189,'[2]Fragility List'!$A$1:$C$146,3,FALSE),"Not Fragile")</f>
        <v>Fragile</v>
      </c>
      <c r="M189" s="19">
        <f>VLOOKUP(B189,[3]Data!$B$7:$Y$270,23,FALSE)</f>
        <v>25243917</v>
      </c>
    </row>
    <row r="190" spans="1:13" x14ac:dyDescent="0.25">
      <c r="A190" s="25" t="s">
        <v>171</v>
      </c>
      <c r="B190" s="26" t="s">
        <v>604</v>
      </c>
      <c r="C190" s="26" t="s">
        <v>605</v>
      </c>
      <c r="D190" s="26" t="s">
        <v>604</v>
      </c>
      <c r="E190" s="25" t="s">
        <v>171</v>
      </c>
      <c r="F190" s="22" t="str">
        <f>IFERROR(VLOOKUP(D190,'[2]OECD Region by Recipient'!$A$1:$B$225,2,FALSE),"")</f>
        <v>East Asia</v>
      </c>
      <c r="G190" s="22" t="str">
        <f>IFERROR(VLOOKUP(B190,'[2]Income Groups'!$A$2:$C$219,3,FALSE),"")</f>
        <v>HIC</v>
      </c>
      <c r="H190" s="22" t="str">
        <f>IFERROR(VLOOKUP(B190,'[2]LDC List'!$B$1:$C$47,2,FALSE),"Non LDC")</f>
        <v>Non LDC</v>
      </c>
      <c r="I190" s="22" t="str">
        <f>IFERROR(VLOOKUP(B190,'[2]SIDS List'!$B$1:$C$57,2,FALSE),"Non SIDS")</f>
        <v>Non SIDS</v>
      </c>
      <c r="J190" s="22" t="str">
        <f>IFERROR(VLOOKUP(B190,'[2]DAC Member List'!$B$1:$C$29,2,FALSE),"Non DAC")</f>
        <v>DAC</v>
      </c>
      <c r="K190" s="22" t="str">
        <f>IFERROR(VLOOKUP(B190,'[2]Dev Countries List'!$A$1:$B$146,2,FALSE),"Not Developing")</f>
        <v>Not Developing</v>
      </c>
      <c r="L190" s="22" t="str">
        <f>IFERROR(VLOOKUP(D190,'[2]Fragility List'!$A$1:$C$146,3,FALSE),"Not Fragile")</f>
        <v>Not Fragile</v>
      </c>
      <c r="M190" s="19">
        <f>VLOOKUP(B190,[3]Data!$B$7:$Y$270,23,FALSE)</f>
        <v>51014947</v>
      </c>
    </row>
    <row r="191" spans="1:13" x14ac:dyDescent="0.25">
      <c r="A191" s="25" t="s">
        <v>606</v>
      </c>
      <c r="B191" s="26" t="s">
        <v>604</v>
      </c>
      <c r="C191" s="26" t="s">
        <v>605</v>
      </c>
      <c r="D191" s="26" t="s">
        <v>604</v>
      </c>
      <c r="E191" s="25" t="s">
        <v>606</v>
      </c>
      <c r="F191" s="22" t="str">
        <f>IFERROR(VLOOKUP(D191,'[2]OECD Region by Recipient'!$A$1:$B$225,2,FALSE),"")</f>
        <v>East Asia</v>
      </c>
      <c r="G191" s="22" t="str">
        <f>IFERROR(VLOOKUP(B191,'[2]Income Groups'!$A$2:$C$219,3,FALSE),"")</f>
        <v>HIC</v>
      </c>
      <c r="H191" s="22" t="str">
        <f>IFERROR(VLOOKUP(B191,'[2]LDC List'!$B$1:$C$47,2,FALSE),"Non LDC")</f>
        <v>Non LDC</v>
      </c>
      <c r="I191" s="22" t="str">
        <f>IFERROR(VLOOKUP(B191,'[2]SIDS List'!$B$1:$C$57,2,FALSE),"Non SIDS")</f>
        <v>Non SIDS</v>
      </c>
      <c r="J191" s="22" t="str">
        <f>IFERROR(VLOOKUP(B191,'[2]DAC Member List'!$B$1:$C$29,2,FALSE),"Non DAC")</f>
        <v>DAC</v>
      </c>
      <c r="K191" s="22" t="str">
        <f>IFERROR(VLOOKUP(B191,'[2]Dev Countries List'!$A$1:$B$146,2,FALSE),"Not Developing")</f>
        <v>Not Developing</v>
      </c>
      <c r="L191" s="22" t="str">
        <f>IFERROR(VLOOKUP(D191,'[2]Fragility List'!$A$1:$C$146,3,FALSE),"Not Fragile")</f>
        <v>Not Fragile</v>
      </c>
      <c r="M191" s="19">
        <f>VLOOKUP(B191,[3]Data!$B$7:$Y$270,23,FALSE)</f>
        <v>51014947</v>
      </c>
    </row>
    <row r="192" spans="1:13" x14ac:dyDescent="0.25">
      <c r="A192" s="25" t="s">
        <v>607</v>
      </c>
      <c r="B192" s="26" t="s">
        <v>604</v>
      </c>
      <c r="C192" s="26" t="s">
        <v>605</v>
      </c>
      <c r="D192" s="26" t="s">
        <v>604</v>
      </c>
      <c r="E192" s="25" t="s">
        <v>607</v>
      </c>
      <c r="F192" s="22" t="str">
        <f>IFERROR(VLOOKUP(D192,'[2]OECD Region by Recipient'!$A$1:$B$225,2,FALSE),"")</f>
        <v>East Asia</v>
      </c>
      <c r="G192" s="22" t="str">
        <f>IFERROR(VLOOKUP(B192,'[2]Income Groups'!$A$2:$C$219,3,FALSE),"")</f>
        <v>HIC</v>
      </c>
      <c r="H192" s="22" t="str">
        <f>IFERROR(VLOOKUP(B192,'[2]LDC List'!$B$1:$C$47,2,FALSE),"Non LDC")</f>
        <v>Non LDC</v>
      </c>
      <c r="I192" s="22" t="str">
        <f>IFERROR(VLOOKUP(B192,'[2]SIDS List'!$B$1:$C$57,2,FALSE),"Non SIDS")</f>
        <v>Non SIDS</v>
      </c>
      <c r="J192" s="22" t="str">
        <f>IFERROR(VLOOKUP(B192,'[2]DAC Member List'!$B$1:$C$29,2,FALSE),"Non DAC")</f>
        <v>DAC</v>
      </c>
      <c r="K192" s="22" t="str">
        <f>IFERROR(VLOOKUP(B192,'[2]Dev Countries List'!$A$1:$B$146,2,FALSE),"Not Developing")</f>
        <v>Not Developing</v>
      </c>
      <c r="L192" s="22" t="str">
        <f>IFERROR(VLOOKUP(D192,'[2]Fragility List'!$A$1:$C$146,3,FALSE),"Not Fragile")</f>
        <v>Not Fragile</v>
      </c>
      <c r="M192" s="19">
        <f>VLOOKUP(B192,[3]Data!$B$7:$Y$270,23,FALSE)</f>
        <v>51014947</v>
      </c>
    </row>
    <row r="193" spans="1:13" x14ac:dyDescent="0.25">
      <c r="A193" s="25" t="s">
        <v>608</v>
      </c>
      <c r="B193" s="26" t="s">
        <v>604</v>
      </c>
      <c r="C193" s="26" t="s">
        <v>605</v>
      </c>
      <c r="D193" s="26" t="s">
        <v>604</v>
      </c>
      <c r="E193" s="25" t="s">
        <v>608</v>
      </c>
      <c r="F193" s="22" t="str">
        <f>IFERROR(VLOOKUP(D193,'[2]OECD Region by Recipient'!$A$1:$B$225,2,FALSE),"")</f>
        <v>East Asia</v>
      </c>
      <c r="G193" s="22" t="str">
        <f>IFERROR(VLOOKUP(B193,'[2]Income Groups'!$A$2:$C$219,3,FALSE),"")</f>
        <v>HIC</v>
      </c>
      <c r="H193" s="22" t="str">
        <f>IFERROR(VLOOKUP(B193,'[2]LDC List'!$B$1:$C$47,2,FALSE),"Non LDC")</f>
        <v>Non LDC</v>
      </c>
      <c r="I193" s="22" t="str">
        <f>IFERROR(VLOOKUP(B193,'[2]SIDS List'!$B$1:$C$57,2,FALSE),"Non SIDS")</f>
        <v>Non SIDS</v>
      </c>
      <c r="J193" s="22" t="str">
        <f>IFERROR(VLOOKUP(B193,'[2]DAC Member List'!$B$1:$C$29,2,FALSE),"Non DAC")</f>
        <v>DAC</v>
      </c>
      <c r="K193" s="22" t="str">
        <f>IFERROR(VLOOKUP(B193,'[2]Dev Countries List'!$A$1:$B$146,2,FALSE),"Not Developing")</f>
        <v>Not Developing</v>
      </c>
      <c r="L193" s="22" t="str">
        <f>IFERROR(VLOOKUP(D193,'[2]Fragility List'!$A$1:$C$146,3,FALSE),"Not Fragile")</f>
        <v>Not Fragile</v>
      </c>
      <c r="M193" s="19">
        <f>VLOOKUP(B193,[3]Data!$B$7:$Y$270,23,FALSE)</f>
        <v>51014947</v>
      </c>
    </row>
    <row r="194" spans="1:13" x14ac:dyDescent="0.25">
      <c r="A194" s="28" t="s">
        <v>609</v>
      </c>
      <c r="B194" s="26" t="s">
        <v>604</v>
      </c>
      <c r="C194" s="26" t="s">
        <v>605</v>
      </c>
      <c r="D194" s="26" t="s">
        <v>604</v>
      </c>
      <c r="E194" s="28" t="s">
        <v>609</v>
      </c>
      <c r="F194" s="22" t="str">
        <f>IFERROR(VLOOKUP(D194,'[2]OECD Region by Recipient'!$A$1:$B$225,2,FALSE),"")</f>
        <v>East Asia</v>
      </c>
      <c r="G194" s="22" t="str">
        <f>IFERROR(VLOOKUP(B194,'[2]Income Groups'!$A$2:$C$219,3,FALSE),"")</f>
        <v>HIC</v>
      </c>
      <c r="H194" s="22" t="str">
        <f>IFERROR(VLOOKUP(B194,'[2]LDC List'!$B$1:$C$47,2,FALSE),"Non LDC")</f>
        <v>Non LDC</v>
      </c>
      <c r="I194" s="22" t="str">
        <f>IFERROR(VLOOKUP(B194,'[2]SIDS List'!$B$1:$C$57,2,FALSE),"Non SIDS")</f>
        <v>Non SIDS</v>
      </c>
      <c r="J194" s="22" t="str">
        <f>IFERROR(VLOOKUP(B194,'[2]DAC Member List'!$B$1:$C$29,2,FALSE),"Non DAC")</f>
        <v>DAC</v>
      </c>
      <c r="K194" s="22" t="str">
        <f>IFERROR(VLOOKUP(B194,'[2]Dev Countries List'!$A$1:$B$146,2,FALSE),"Not Developing")</f>
        <v>Not Developing</v>
      </c>
      <c r="L194" s="22" t="str">
        <f>IFERROR(VLOOKUP(D194,'[2]Fragility List'!$A$1:$C$146,3,FALSE),"Not Fragile")</f>
        <v>Not Fragile</v>
      </c>
      <c r="M194" s="19">
        <f>VLOOKUP(B194,[3]Data!$B$7:$Y$270,23,FALSE)</f>
        <v>51014947</v>
      </c>
    </row>
    <row r="195" spans="1:13" x14ac:dyDescent="0.25">
      <c r="A195" s="20" t="s">
        <v>210</v>
      </c>
      <c r="B195" s="21" t="s">
        <v>610</v>
      </c>
      <c r="C195" s="21" t="s">
        <v>611</v>
      </c>
      <c r="D195" s="21" t="s">
        <v>610</v>
      </c>
      <c r="E195" s="20" t="s">
        <v>210</v>
      </c>
      <c r="F195" s="22" t="str">
        <f>IFERROR(VLOOKUP(D195,'[2]OECD Region by Recipient'!$A$1:$B$225,2,FALSE),"")</f>
        <v>Middle East</v>
      </c>
      <c r="G195" s="22" t="str">
        <f>IFERROR(VLOOKUP(B195,'[2]Income Groups'!$A$2:$C$219,3,FALSE),"")</f>
        <v>HIC</v>
      </c>
      <c r="H195" s="22" t="str">
        <f>IFERROR(VLOOKUP(B195,'[2]LDC List'!$B$1:$C$47,2,FALSE),"Non LDC")</f>
        <v>Non LDC</v>
      </c>
      <c r="I195" s="22" t="str">
        <f>IFERROR(VLOOKUP(B195,'[2]SIDS List'!$B$1:$C$57,2,FALSE),"Non SIDS")</f>
        <v>Non SIDS</v>
      </c>
      <c r="J195" s="22" t="str">
        <f>IFERROR(VLOOKUP(B195,'[2]DAC Member List'!$B$1:$C$29,2,FALSE),"Non DAC")</f>
        <v>Non DAC</v>
      </c>
      <c r="K195" s="22" t="str">
        <f>IFERROR(VLOOKUP(B195,'[2]Dev Countries List'!$A$1:$B$146,2,FALSE),"Not Developing")</f>
        <v>Not Developing</v>
      </c>
      <c r="L195" s="22" t="str">
        <f>IFERROR(VLOOKUP(D195,'[2]Fragility List'!$A$1:$C$146,3,FALSE),"Not Fragile")</f>
        <v>Not Fragile</v>
      </c>
      <c r="M195" s="19">
        <f>VLOOKUP(B195,[3]Data!$B$7:$Y$270,23,FALSE)</f>
        <v>3935794</v>
      </c>
    </row>
    <row r="196" spans="1:13" x14ac:dyDescent="0.25">
      <c r="A196" s="25" t="s">
        <v>192</v>
      </c>
      <c r="B196" s="26" t="s">
        <v>612</v>
      </c>
      <c r="C196" s="26" t="s">
        <v>613</v>
      </c>
      <c r="D196" s="26" t="s">
        <v>612</v>
      </c>
      <c r="E196" s="25" t="s">
        <v>192</v>
      </c>
      <c r="F196" s="22" t="str">
        <f>IFERROR(VLOOKUP(D196,'[2]OECD Region by Recipient'!$A$1:$B$225,2,FALSE),"")</f>
        <v>South Central Asia</v>
      </c>
      <c r="G196" s="22" t="str">
        <f>IFERROR(VLOOKUP(B196,'[2]Income Groups'!$A$2:$C$219,3,FALSE),"")</f>
        <v>LMIC</v>
      </c>
      <c r="H196" s="22" t="str">
        <f>IFERROR(VLOOKUP(B196,'[2]LDC List'!$B$1:$C$47,2,FALSE),"Non LDC")</f>
        <v>Non LDC</v>
      </c>
      <c r="I196" s="22" t="str">
        <f>IFERROR(VLOOKUP(B196,'[2]SIDS List'!$B$1:$C$57,2,FALSE),"Non SIDS")</f>
        <v>Non SIDS</v>
      </c>
      <c r="J196" s="22" t="str">
        <f>IFERROR(VLOOKUP(B196,'[2]DAC Member List'!$B$1:$C$29,2,FALSE),"Non DAC")</f>
        <v>Non DAC</v>
      </c>
      <c r="K196" s="22" t="str">
        <f>IFERROR(VLOOKUP(B196,'[2]Dev Countries List'!$A$1:$B$146,2,FALSE),"Not Developing")</f>
        <v>Developing Country</v>
      </c>
      <c r="L196" s="22" t="str">
        <f>IFERROR(VLOOKUP(D196,'[2]Fragility List'!$A$1:$C$146,3,FALSE),"Not Fragile")</f>
        <v>Not Fragile</v>
      </c>
      <c r="M196" s="19">
        <f>VLOOKUP(B196,[3]Data!$B$7:$Y$270,23,FALSE)</f>
        <v>5956900</v>
      </c>
    </row>
    <row r="197" spans="1:13" x14ac:dyDescent="0.25">
      <c r="A197" s="25" t="s">
        <v>614</v>
      </c>
      <c r="B197" s="26" t="s">
        <v>612</v>
      </c>
      <c r="C197" s="26" t="s">
        <v>613</v>
      </c>
      <c r="D197" s="26" t="s">
        <v>612</v>
      </c>
      <c r="E197" s="25" t="s">
        <v>614</v>
      </c>
      <c r="F197" s="22" t="str">
        <f>IFERROR(VLOOKUP(D197,'[2]OECD Region by Recipient'!$A$1:$B$225,2,FALSE),"")</f>
        <v>South Central Asia</v>
      </c>
      <c r="G197" s="22" t="str">
        <f>IFERROR(VLOOKUP(B197,'[2]Income Groups'!$A$2:$C$219,3,FALSE),"")</f>
        <v>LMIC</v>
      </c>
      <c r="H197" s="22" t="str">
        <f>IFERROR(VLOOKUP(B197,'[2]LDC List'!$B$1:$C$47,2,FALSE),"Non LDC")</f>
        <v>Non LDC</v>
      </c>
      <c r="I197" s="22" t="str">
        <f>IFERROR(VLOOKUP(B197,'[2]SIDS List'!$B$1:$C$57,2,FALSE),"Non SIDS")</f>
        <v>Non SIDS</v>
      </c>
      <c r="J197" s="22" t="str">
        <f>IFERROR(VLOOKUP(B197,'[2]DAC Member List'!$B$1:$C$29,2,FALSE),"Non DAC")</f>
        <v>Non DAC</v>
      </c>
      <c r="K197" s="22" t="str">
        <f>IFERROR(VLOOKUP(B197,'[2]Dev Countries List'!$A$1:$B$146,2,FALSE),"Not Developing")</f>
        <v>Developing Country</v>
      </c>
      <c r="L197" s="22" t="str">
        <f>IFERROR(VLOOKUP(D197,'[2]Fragility List'!$A$1:$C$146,3,FALSE),"Not Fragile")</f>
        <v>Not Fragile</v>
      </c>
      <c r="M197" s="19">
        <f>VLOOKUP(B197,[3]Data!$B$7:$Y$270,23,FALSE)</f>
        <v>5956900</v>
      </c>
    </row>
    <row r="198" spans="1:13" x14ac:dyDescent="0.25">
      <c r="A198" s="25" t="s">
        <v>615</v>
      </c>
      <c r="B198" s="26" t="s">
        <v>616</v>
      </c>
      <c r="C198" s="26" t="s">
        <v>617</v>
      </c>
      <c r="D198" s="26" t="s">
        <v>616</v>
      </c>
      <c r="E198" s="25" t="s">
        <v>615</v>
      </c>
      <c r="F198" s="22" t="str">
        <f>IFERROR(VLOOKUP(D198,'[2]OECD Region by Recipient'!$A$1:$B$225,2,FALSE),"")</f>
        <v>East Asia</v>
      </c>
      <c r="G198" s="22" t="str">
        <f>IFERROR(VLOOKUP(B198,'[2]Income Groups'!$A$2:$C$219,3,FALSE),"")</f>
        <v>LMIC</v>
      </c>
      <c r="H198" s="22" t="str">
        <f>IFERROR(VLOOKUP(B198,'[2]LDC List'!$B$1:$C$47,2,FALSE),"Non LDC")</f>
        <v>Non LDC</v>
      </c>
      <c r="I198" s="22" t="str">
        <f>IFERROR(VLOOKUP(B198,'[2]SIDS List'!$B$1:$C$57,2,FALSE),"Non SIDS")</f>
        <v>Non SIDS</v>
      </c>
      <c r="J198" s="22" t="str">
        <f>IFERROR(VLOOKUP(B198,'[2]DAC Member List'!$B$1:$C$29,2,FALSE),"Non DAC")</f>
        <v>Non DAC</v>
      </c>
      <c r="K198" s="22" t="str">
        <f>IFERROR(VLOOKUP(B198,'[2]Dev Countries List'!$A$1:$B$146,2,FALSE),"Not Developing")</f>
        <v>Developing Country</v>
      </c>
      <c r="L198" s="22" t="str">
        <f>IFERROR(VLOOKUP(D198,'[2]Fragility List'!$A$1:$C$146,3,FALSE),"Not Fragile")</f>
        <v>Fragile</v>
      </c>
      <c r="M198" s="19">
        <f>VLOOKUP(B198,[3]Data!$B$7:$Y$270,23,FALSE)</f>
        <v>6663967</v>
      </c>
    </row>
    <row r="199" spans="1:13" x14ac:dyDescent="0.25">
      <c r="A199" s="25" t="s">
        <v>618</v>
      </c>
      <c r="B199" s="26" t="s">
        <v>616</v>
      </c>
      <c r="C199" s="26" t="s">
        <v>617</v>
      </c>
      <c r="D199" s="26" t="s">
        <v>616</v>
      </c>
      <c r="E199" s="25" t="s">
        <v>618</v>
      </c>
      <c r="F199" s="22" t="str">
        <f>IFERROR(VLOOKUP(D199,'[2]OECD Region by Recipient'!$A$1:$B$225,2,FALSE),"")</f>
        <v>East Asia</v>
      </c>
      <c r="G199" s="22" t="str">
        <f>IFERROR(VLOOKUP(B199,'[2]Income Groups'!$A$2:$C$219,3,FALSE),"")</f>
        <v>LMIC</v>
      </c>
      <c r="H199" s="22" t="str">
        <f>IFERROR(VLOOKUP(B199,'[2]LDC List'!$B$1:$C$47,2,FALSE),"Non LDC")</f>
        <v>Non LDC</v>
      </c>
      <c r="I199" s="22" t="str">
        <f>IFERROR(VLOOKUP(B199,'[2]SIDS List'!$B$1:$C$57,2,FALSE),"Non SIDS")</f>
        <v>Non SIDS</v>
      </c>
      <c r="J199" s="22" t="str">
        <f>IFERROR(VLOOKUP(B199,'[2]DAC Member List'!$B$1:$C$29,2,FALSE),"Non DAC")</f>
        <v>Non DAC</v>
      </c>
      <c r="K199" s="22" t="str">
        <f>IFERROR(VLOOKUP(B199,'[2]Dev Countries List'!$A$1:$B$146,2,FALSE),"Not Developing")</f>
        <v>Developing Country</v>
      </c>
      <c r="L199" s="22" t="str">
        <f>IFERROR(VLOOKUP(D199,'[2]Fragility List'!$A$1:$C$146,3,FALSE),"Not Fragile")</f>
        <v>Fragile</v>
      </c>
      <c r="M199" s="19">
        <f>VLOOKUP(B199,[3]Data!$B$7:$Y$270,23,FALSE)</f>
        <v>6663967</v>
      </c>
    </row>
    <row r="200" spans="1:13" x14ac:dyDescent="0.25">
      <c r="A200" s="25" t="s">
        <v>172</v>
      </c>
      <c r="B200" s="26" t="s">
        <v>616</v>
      </c>
      <c r="C200" s="26" t="s">
        <v>617</v>
      </c>
      <c r="D200" s="26" t="s">
        <v>616</v>
      </c>
      <c r="E200" s="25" t="s">
        <v>172</v>
      </c>
      <c r="F200" s="22" t="str">
        <f>IFERROR(VLOOKUP(D200,'[2]OECD Region by Recipient'!$A$1:$B$225,2,FALSE),"")</f>
        <v>East Asia</v>
      </c>
      <c r="G200" s="22" t="str">
        <f>IFERROR(VLOOKUP(B200,'[2]Income Groups'!$A$2:$C$219,3,FALSE),"")</f>
        <v>LMIC</v>
      </c>
      <c r="H200" s="22" t="str">
        <f>IFERROR(VLOOKUP(B200,'[2]LDC List'!$B$1:$C$47,2,FALSE),"Non LDC")</f>
        <v>Non LDC</v>
      </c>
      <c r="I200" s="22" t="str">
        <f>IFERROR(VLOOKUP(B200,'[2]SIDS List'!$B$1:$C$57,2,FALSE),"Non SIDS")</f>
        <v>Non SIDS</v>
      </c>
      <c r="J200" s="22" t="str">
        <f>IFERROR(VLOOKUP(B200,'[2]DAC Member List'!$B$1:$C$29,2,FALSE),"Non DAC")</f>
        <v>Non DAC</v>
      </c>
      <c r="K200" s="22" t="str">
        <f>IFERROR(VLOOKUP(B200,'[2]Dev Countries List'!$A$1:$B$146,2,FALSE),"Not Developing")</f>
        <v>Developing Country</v>
      </c>
      <c r="L200" s="22" t="str">
        <f>IFERROR(VLOOKUP(D200,'[2]Fragility List'!$A$1:$C$146,3,FALSE),"Not Fragile")</f>
        <v>Fragile</v>
      </c>
      <c r="M200" s="19">
        <f>VLOOKUP(B200,[3]Data!$B$7:$Y$270,23,FALSE)</f>
        <v>6663967</v>
      </c>
    </row>
    <row r="201" spans="1:13" x14ac:dyDescent="0.25">
      <c r="A201" s="25" t="s">
        <v>619</v>
      </c>
      <c r="B201" s="26" t="s">
        <v>616</v>
      </c>
      <c r="C201" s="26" t="s">
        <v>617</v>
      </c>
      <c r="D201" s="26" t="s">
        <v>616</v>
      </c>
      <c r="E201" s="25" t="s">
        <v>619</v>
      </c>
      <c r="F201" s="22" t="str">
        <f>IFERROR(VLOOKUP(D201,'[2]OECD Region by Recipient'!$A$1:$B$225,2,FALSE),"")</f>
        <v>East Asia</v>
      </c>
      <c r="G201" s="22" t="str">
        <f>IFERROR(VLOOKUP(B201,'[2]Income Groups'!$A$2:$C$219,3,FALSE),"")</f>
        <v>LMIC</v>
      </c>
      <c r="H201" s="22" t="str">
        <f>IFERROR(VLOOKUP(B201,'[2]LDC List'!$B$1:$C$47,2,FALSE),"Non LDC")</f>
        <v>Non LDC</v>
      </c>
      <c r="I201" s="22" t="str">
        <f>IFERROR(VLOOKUP(B201,'[2]SIDS List'!$B$1:$C$57,2,FALSE),"Non SIDS")</f>
        <v>Non SIDS</v>
      </c>
      <c r="J201" s="22" t="str">
        <f>IFERROR(VLOOKUP(B201,'[2]DAC Member List'!$B$1:$C$29,2,FALSE),"Non DAC")</f>
        <v>Non DAC</v>
      </c>
      <c r="K201" s="22" t="str">
        <f>IFERROR(VLOOKUP(B201,'[2]Dev Countries List'!$A$1:$B$146,2,FALSE),"Not Developing")</f>
        <v>Developing Country</v>
      </c>
      <c r="L201" s="22" t="str">
        <f>IFERROR(VLOOKUP(D201,'[2]Fragility List'!$A$1:$C$146,3,FALSE),"Not Fragile")</f>
        <v>Fragile</v>
      </c>
      <c r="M201" s="19">
        <f>VLOOKUP(B201,[3]Data!$B$7:$Y$270,23,FALSE)</f>
        <v>6663967</v>
      </c>
    </row>
    <row r="202" spans="1:13" x14ac:dyDescent="0.25">
      <c r="A202" s="20" t="s">
        <v>620</v>
      </c>
      <c r="B202" s="21" t="s">
        <v>621</v>
      </c>
      <c r="C202" s="21" t="s">
        <v>622</v>
      </c>
      <c r="D202" s="21" t="s">
        <v>621</v>
      </c>
      <c r="E202" s="20" t="s">
        <v>620</v>
      </c>
      <c r="F202" s="22" t="str">
        <f>IFERROR(VLOOKUP(D202,'[2]OECD Region by Recipient'!$A$1:$B$225,2,FALSE),"")</f>
        <v>Europe</v>
      </c>
      <c r="G202" s="22" t="str">
        <f>IFERROR(VLOOKUP(B202,'[2]Income Groups'!$A$2:$C$219,3,FALSE),"")</f>
        <v>HIC</v>
      </c>
      <c r="H202" s="22" t="str">
        <f>IFERROR(VLOOKUP(B202,'[2]LDC List'!$B$1:$C$47,2,FALSE),"Non LDC")</f>
        <v>Non LDC</v>
      </c>
      <c r="I202" s="22" t="str">
        <f>IFERROR(VLOOKUP(B202,'[2]SIDS List'!$B$1:$C$57,2,FALSE),"Non SIDS")</f>
        <v>Non SIDS</v>
      </c>
      <c r="J202" s="22" t="str">
        <f>IFERROR(VLOOKUP(B202,'[2]DAC Member List'!$B$1:$C$29,2,FALSE),"Non DAC")</f>
        <v>Non DAC</v>
      </c>
      <c r="K202" s="22" t="str">
        <f>IFERROR(VLOOKUP(B202,'[2]Dev Countries List'!$A$1:$B$146,2,FALSE),"Not Developing")</f>
        <v>Not Developing</v>
      </c>
      <c r="L202" s="22" t="str">
        <f>IFERROR(VLOOKUP(D202,'[2]Fragility List'!$A$1:$C$146,3,FALSE),"Not Fragile")</f>
        <v>Not Fragile</v>
      </c>
      <c r="M202" s="19">
        <f>VLOOKUP(B202,[3]Data!$B$7:$Y$270,23,FALSE)</f>
        <v>1977527</v>
      </c>
    </row>
    <row r="203" spans="1:13" x14ac:dyDescent="0.25">
      <c r="A203" s="20" t="s">
        <v>211</v>
      </c>
      <c r="B203" s="21" t="s">
        <v>623</v>
      </c>
      <c r="C203" s="21" t="s">
        <v>624</v>
      </c>
      <c r="D203" s="21" t="s">
        <v>623</v>
      </c>
      <c r="E203" s="20" t="s">
        <v>211</v>
      </c>
      <c r="F203" s="22" t="str">
        <f>IFERROR(VLOOKUP(D203,'[2]OECD Region by Recipient'!$A$1:$B$225,2,FALSE),"")</f>
        <v>Middle East</v>
      </c>
      <c r="G203" s="22" t="str">
        <f>IFERROR(VLOOKUP(B203,'[2]Income Groups'!$A$2:$C$219,3,FALSE),"")</f>
        <v>UMIC</v>
      </c>
      <c r="H203" s="22" t="str">
        <f>IFERROR(VLOOKUP(B203,'[2]LDC List'!$B$1:$C$47,2,FALSE),"Non LDC")</f>
        <v>Non LDC</v>
      </c>
      <c r="I203" s="22" t="str">
        <f>IFERROR(VLOOKUP(B203,'[2]SIDS List'!$B$1:$C$57,2,FALSE),"Non SIDS")</f>
        <v>Non SIDS</v>
      </c>
      <c r="J203" s="22" t="str">
        <f>IFERROR(VLOOKUP(B203,'[2]DAC Member List'!$B$1:$C$29,2,FALSE),"Non DAC")</f>
        <v>Non DAC</v>
      </c>
      <c r="K203" s="22" t="str">
        <f>IFERROR(VLOOKUP(B203,'[2]Dev Countries List'!$A$1:$B$146,2,FALSE),"Not Developing")</f>
        <v>Developing Country</v>
      </c>
      <c r="L203" s="22" t="str">
        <f>IFERROR(VLOOKUP(D203,'[2]Fragility List'!$A$1:$C$146,3,FALSE),"Not Fragile")</f>
        <v>Not Fragile</v>
      </c>
      <c r="M203" s="19">
        <f>VLOOKUP(B203,[3]Data!$B$7:$Y$270,23,FALSE)</f>
        <v>5851479</v>
      </c>
    </row>
    <row r="204" spans="1:13" x14ac:dyDescent="0.25">
      <c r="A204" s="20" t="s">
        <v>85</v>
      </c>
      <c r="B204" s="21" t="s">
        <v>625</v>
      </c>
      <c r="C204" s="21" t="s">
        <v>626</v>
      </c>
      <c r="D204" s="21" t="s">
        <v>625</v>
      </c>
      <c r="E204" s="20" t="s">
        <v>85</v>
      </c>
      <c r="F204" s="22" t="str">
        <f>IFERROR(VLOOKUP(D204,'[2]OECD Region by Recipient'!$A$1:$B$225,2,FALSE),"")</f>
        <v>South of Sahara</v>
      </c>
      <c r="G204" s="22" t="str">
        <f>IFERROR(VLOOKUP(B204,'[2]Income Groups'!$A$2:$C$219,3,FALSE),"")</f>
        <v>LMIC</v>
      </c>
      <c r="H204" s="22" t="str">
        <f>IFERROR(VLOOKUP(B204,'[2]LDC List'!$B$1:$C$47,2,FALSE),"Non LDC")</f>
        <v>LDC</v>
      </c>
      <c r="I204" s="22" t="str">
        <f>IFERROR(VLOOKUP(B204,'[2]SIDS List'!$B$1:$C$57,2,FALSE),"Non SIDS")</f>
        <v>Non SIDS</v>
      </c>
      <c r="J204" s="22" t="str">
        <f>IFERROR(VLOOKUP(B204,'[2]DAC Member List'!$B$1:$C$29,2,FALSE),"Non DAC")</f>
        <v>Non DAC</v>
      </c>
      <c r="K204" s="22" t="str">
        <f>IFERROR(VLOOKUP(B204,'[2]Dev Countries List'!$A$1:$B$146,2,FALSE),"Not Developing")</f>
        <v>Developing Country</v>
      </c>
      <c r="L204" s="22" t="str">
        <f>IFERROR(VLOOKUP(D204,'[2]Fragility List'!$A$1:$C$146,3,FALSE),"Not Fragile")</f>
        <v>Fragile</v>
      </c>
      <c r="M204" s="19">
        <f>VLOOKUP(B204,[3]Data!$B$7:$Y$270,23,FALSE)</f>
        <v>2174645</v>
      </c>
    </row>
    <row r="205" spans="1:13" x14ac:dyDescent="0.25">
      <c r="A205" s="20" t="s">
        <v>86</v>
      </c>
      <c r="B205" s="21" t="s">
        <v>627</v>
      </c>
      <c r="C205" s="21" t="s">
        <v>628</v>
      </c>
      <c r="D205" s="21" t="s">
        <v>627</v>
      </c>
      <c r="E205" s="20" t="s">
        <v>86</v>
      </c>
      <c r="F205" s="22" t="str">
        <f>IFERROR(VLOOKUP(D205,'[2]OECD Region by Recipient'!$A$1:$B$225,2,FALSE),"")</f>
        <v>South of Sahara</v>
      </c>
      <c r="G205" s="22" t="str">
        <f>IFERROR(VLOOKUP(B205,'[2]Income Groups'!$A$2:$C$219,3,FALSE),"")</f>
        <v>LIC</v>
      </c>
      <c r="H205" s="22" t="str">
        <f>IFERROR(VLOOKUP(B205,'[2]LDC List'!$B$1:$C$47,2,FALSE),"Non LDC")</f>
        <v>LDC</v>
      </c>
      <c r="I205" s="22" t="str">
        <f>IFERROR(VLOOKUP(B205,'[2]SIDS List'!$B$1:$C$57,2,FALSE),"Non SIDS")</f>
        <v>Non SIDS</v>
      </c>
      <c r="J205" s="22" t="str">
        <f>IFERROR(VLOOKUP(B205,'[2]DAC Member List'!$B$1:$C$29,2,FALSE),"Non DAC")</f>
        <v>Non DAC</v>
      </c>
      <c r="K205" s="22" t="str">
        <f>IFERROR(VLOOKUP(B205,'[2]Dev Countries List'!$A$1:$B$146,2,FALSE),"Not Developing")</f>
        <v>Developing Country</v>
      </c>
      <c r="L205" s="22" t="str">
        <f>IFERROR(VLOOKUP(D205,'[2]Fragility List'!$A$1:$C$146,3,FALSE),"Not Fragile")</f>
        <v>Fragile</v>
      </c>
      <c r="M205" s="19">
        <f>VLOOKUP(B205,[3]Data!$B$7:$Y$270,23,FALSE)</f>
        <v>4499621</v>
      </c>
    </row>
    <row r="206" spans="1:13" x14ac:dyDescent="0.25">
      <c r="A206" s="20" t="s">
        <v>57</v>
      </c>
      <c r="B206" s="21" t="s">
        <v>629</v>
      </c>
      <c r="C206" s="21" t="s">
        <v>630</v>
      </c>
      <c r="D206" s="21" t="s">
        <v>629</v>
      </c>
      <c r="E206" s="20" t="s">
        <v>57</v>
      </c>
      <c r="F206" s="22" t="str">
        <f>IFERROR(VLOOKUP(D206,'[2]OECD Region by Recipient'!$A$1:$B$225,2,FALSE),"")</f>
        <v>North of Sahara</v>
      </c>
      <c r="G206" s="22" t="str">
        <f>IFERROR(VLOOKUP(B206,'[2]Income Groups'!$A$2:$C$219,3,FALSE),"")</f>
        <v>UMIC</v>
      </c>
      <c r="H206" s="22" t="str">
        <f>IFERROR(VLOOKUP(B206,'[2]LDC List'!$B$1:$C$47,2,FALSE),"Non LDC")</f>
        <v>Non LDC</v>
      </c>
      <c r="I206" s="22" t="str">
        <f>IFERROR(VLOOKUP(B206,'[2]SIDS List'!$B$1:$C$57,2,FALSE),"Non SIDS")</f>
        <v>Non SIDS</v>
      </c>
      <c r="J206" s="22" t="str">
        <f>IFERROR(VLOOKUP(B206,'[2]DAC Member List'!$B$1:$C$29,2,FALSE),"Non DAC")</f>
        <v>Non DAC</v>
      </c>
      <c r="K206" s="22" t="str">
        <f>IFERROR(VLOOKUP(B206,'[2]Dev Countries List'!$A$1:$B$146,2,FALSE),"Not Developing")</f>
        <v>Developing Country</v>
      </c>
      <c r="L206" s="22" t="str">
        <f>IFERROR(VLOOKUP(D206,'[2]Fragility List'!$A$1:$C$146,3,FALSE),"Not Fragile")</f>
        <v>Fragile</v>
      </c>
      <c r="M206" s="19">
        <f>VLOOKUP(B206,[3]Data!$B$7:$Y$270,23,FALSE)</f>
        <v>6234955</v>
      </c>
    </row>
    <row r="207" spans="1:13" x14ac:dyDescent="0.25">
      <c r="A207" s="20" t="s">
        <v>631</v>
      </c>
      <c r="B207" s="21" t="s">
        <v>632</v>
      </c>
      <c r="C207" s="21" t="s">
        <v>633</v>
      </c>
      <c r="D207" s="21" t="s">
        <v>632</v>
      </c>
      <c r="E207" s="20" t="s">
        <v>631</v>
      </c>
      <c r="F207" s="22" t="str">
        <f>IFERROR(VLOOKUP(D207,'[2]OECD Region by Recipient'!$A$1:$B$225,2,FALSE),"")</f>
        <v>Europe</v>
      </c>
      <c r="G207" s="22" t="str">
        <f>IFERROR(VLOOKUP(B207,'[2]Income Groups'!$A$2:$C$219,3,FALSE),"")</f>
        <v>HIC</v>
      </c>
      <c r="H207" s="22" t="str">
        <f>IFERROR(VLOOKUP(B207,'[2]LDC List'!$B$1:$C$47,2,FALSE),"Non LDC")</f>
        <v>Non LDC</v>
      </c>
      <c r="I207" s="22" t="str">
        <f>IFERROR(VLOOKUP(B207,'[2]SIDS List'!$B$1:$C$57,2,FALSE),"Non SIDS")</f>
        <v>Non SIDS</v>
      </c>
      <c r="J207" s="22" t="str">
        <f>IFERROR(VLOOKUP(B207,'[2]DAC Member List'!$B$1:$C$29,2,FALSE),"Non DAC")</f>
        <v>Non DAC</v>
      </c>
      <c r="K207" s="22" t="str">
        <f>IFERROR(VLOOKUP(B207,'[2]Dev Countries List'!$A$1:$B$146,2,FALSE),"Not Developing")</f>
        <v>Not Developing</v>
      </c>
      <c r="L207" s="22" t="str">
        <f>IFERROR(VLOOKUP(D207,'[2]Fragility List'!$A$1:$C$146,3,FALSE),"Not Fragile")</f>
        <v>Not Fragile</v>
      </c>
      <c r="M207" s="19">
        <f>VLOOKUP(B207,[3]Data!$B$7:$Y$270,23,FALSE)</f>
        <v>37403</v>
      </c>
    </row>
    <row r="208" spans="1:13" x14ac:dyDescent="0.25">
      <c r="A208" s="20" t="s">
        <v>634</v>
      </c>
      <c r="B208" s="21" t="s">
        <v>635</v>
      </c>
      <c r="C208" s="21" t="s">
        <v>636</v>
      </c>
      <c r="D208" s="21" t="s">
        <v>635</v>
      </c>
      <c r="E208" s="20" t="s">
        <v>634</v>
      </c>
      <c r="F208" s="22" t="str">
        <f>IFERROR(VLOOKUP(D208,'[2]OECD Region by Recipient'!$A$1:$B$225,2,FALSE),"")</f>
        <v>Europe</v>
      </c>
      <c r="G208" s="22" t="str">
        <f>IFERROR(VLOOKUP(B208,'[2]Income Groups'!$A$2:$C$219,3,FALSE),"")</f>
        <v>HIC</v>
      </c>
      <c r="H208" s="22" t="str">
        <f>IFERROR(VLOOKUP(B208,'[2]LDC List'!$B$1:$C$47,2,FALSE),"Non LDC")</f>
        <v>Non LDC</v>
      </c>
      <c r="I208" s="22" t="str">
        <f>IFERROR(VLOOKUP(B208,'[2]SIDS List'!$B$1:$C$57,2,FALSE),"Non SIDS")</f>
        <v>Non SIDS</v>
      </c>
      <c r="J208" s="22" t="str">
        <f>IFERROR(VLOOKUP(B208,'[2]DAC Member List'!$B$1:$C$29,2,FALSE),"Non DAC")</f>
        <v>Non DAC</v>
      </c>
      <c r="K208" s="22" t="str">
        <f>IFERROR(VLOOKUP(B208,'[2]Dev Countries List'!$A$1:$B$146,2,FALSE),"Not Developing")</f>
        <v>Not Developing</v>
      </c>
      <c r="L208" s="22" t="str">
        <f>IFERROR(VLOOKUP(D208,'[2]Fragility List'!$A$1:$C$146,3,FALSE),"Not Fragile")</f>
        <v>Not Fragile</v>
      </c>
      <c r="M208" s="19">
        <f>VLOOKUP(B208,[3]Data!$B$7:$Y$270,23,FALSE)</f>
        <v>2904910</v>
      </c>
    </row>
    <row r="209" spans="1:13" x14ac:dyDescent="0.25">
      <c r="A209" s="20" t="s">
        <v>637</v>
      </c>
      <c r="B209" s="21" t="s">
        <v>638</v>
      </c>
      <c r="C209" s="21" t="s">
        <v>639</v>
      </c>
      <c r="D209" s="21" t="s">
        <v>638</v>
      </c>
      <c r="E209" s="20" t="s">
        <v>637</v>
      </c>
      <c r="F209" s="22" t="str">
        <f>IFERROR(VLOOKUP(D209,'[2]OECD Region by Recipient'!$A$1:$B$225,2,FALSE),"")</f>
        <v>Europe</v>
      </c>
      <c r="G209" s="22" t="str">
        <f>IFERROR(VLOOKUP(B209,'[2]Income Groups'!$A$2:$C$219,3,FALSE),"")</f>
        <v>HIC</v>
      </c>
      <c r="H209" s="22" t="str">
        <f>IFERROR(VLOOKUP(B209,'[2]LDC List'!$B$1:$C$47,2,FALSE),"Non LDC")</f>
        <v>Non LDC</v>
      </c>
      <c r="I209" s="22" t="str">
        <f>IFERROR(VLOOKUP(B209,'[2]SIDS List'!$B$1:$C$57,2,FALSE),"Non SIDS")</f>
        <v>Non SIDS</v>
      </c>
      <c r="J209" s="22" t="str">
        <f>IFERROR(VLOOKUP(B209,'[2]DAC Member List'!$B$1:$C$29,2,FALSE),"Non DAC")</f>
        <v>DAC</v>
      </c>
      <c r="K209" s="22" t="str">
        <f>IFERROR(VLOOKUP(B209,'[2]Dev Countries List'!$A$1:$B$146,2,FALSE),"Not Developing")</f>
        <v>Not Developing</v>
      </c>
      <c r="L209" s="22" t="str">
        <f>IFERROR(VLOOKUP(D209,'[2]Fragility List'!$A$1:$C$146,3,FALSE),"Not Fragile")</f>
        <v>Not Fragile</v>
      </c>
      <c r="M209" s="19">
        <f>VLOOKUP(B209,[3]Data!$B$7:$Y$270,23,FALSE)</f>
        <v>569604</v>
      </c>
    </row>
    <row r="210" spans="1:13" x14ac:dyDescent="0.25">
      <c r="A210" s="25" t="s">
        <v>640</v>
      </c>
      <c r="B210" s="26" t="s">
        <v>641</v>
      </c>
      <c r="C210" s="26" t="s">
        <v>642</v>
      </c>
      <c r="D210" s="26" t="s">
        <v>641</v>
      </c>
      <c r="E210" s="25" t="s">
        <v>640</v>
      </c>
      <c r="F210" s="22" t="str">
        <f>IFERROR(VLOOKUP(D210,'[2]OECD Region by Recipient'!$A$1:$B$225,2,FALSE),"")</f>
        <v>Europe</v>
      </c>
      <c r="G210" s="22" t="str">
        <f>IFERROR(VLOOKUP(B210,'[2]Income Groups'!$A$2:$C$219,3,FALSE),"")</f>
        <v>UMIC</v>
      </c>
      <c r="H210" s="22" t="str">
        <f>IFERROR(VLOOKUP(B210,'[2]LDC List'!$B$1:$C$47,2,FALSE),"Non LDC")</f>
        <v>Non LDC</v>
      </c>
      <c r="I210" s="22" t="str">
        <f>IFERROR(VLOOKUP(B210,'[2]SIDS List'!$B$1:$C$57,2,FALSE),"Non SIDS")</f>
        <v>Non SIDS</v>
      </c>
      <c r="J210" s="22" t="str">
        <f>IFERROR(VLOOKUP(B210,'[2]DAC Member List'!$B$1:$C$29,2,FALSE),"Non DAC")</f>
        <v>Non DAC</v>
      </c>
      <c r="K210" s="22" t="str">
        <f>IFERROR(VLOOKUP(B210,'[2]Dev Countries List'!$A$1:$B$146,2,FALSE),"Not Developing")</f>
        <v>Developing Country</v>
      </c>
      <c r="L210" s="22" t="str">
        <f>IFERROR(VLOOKUP(D210,'[2]Fragility List'!$A$1:$C$146,3,FALSE),"Not Fragile")</f>
        <v>Not Fragile</v>
      </c>
      <c r="M210" s="19">
        <f>VLOOKUP(B210,[3]Data!$B$7:$Y$270,23,FALSE)</f>
        <v>2079308</v>
      </c>
    </row>
    <row r="211" spans="1:13" x14ac:dyDescent="0.25">
      <c r="A211" s="25" t="s">
        <v>643</v>
      </c>
      <c r="B211" s="26" t="s">
        <v>641</v>
      </c>
      <c r="C211" s="26" t="s">
        <v>642</v>
      </c>
      <c r="D211" s="26" t="s">
        <v>641</v>
      </c>
      <c r="E211" s="25" t="s">
        <v>643</v>
      </c>
      <c r="F211" s="22" t="str">
        <f>IFERROR(VLOOKUP(D211,'[2]OECD Region by Recipient'!$A$1:$B$225,2,FALSE),"")</f>
        <v>Europe</v>
      </c>
      <c r="G211" s="22" t="str">
        <f>IFERROR(VLOOKUP(B211,'[2]Income Groups'!$A$2:$C$219,3,FALSE),"")</f>
        <v>UMIC</v>
      </c>
      <c r="H211" s="22" t="str">
        <f>IFERROR(VLOOKUP(B211,'[2]LDC List'!$B$1:$C$47,2,FALSE),"Non LDC")</f>
        <v>Non LDC</v>
      </c>
      <c r="I211" s="22" t="str">
        <f>IFERROR(VLOOKUP(B211,'[2]SIDS List'!$B$1:$C$57,2,FALSE),"Non SIDS")</f>
        <v>Non SIDS</v>
      </c>
      <c r="J211" s="22" t="str">
        <f>IFERROR(VLOOKUP(B211,'[2]DAC Member List'!$B$1:$C$29,2,FALSE),"Non DAC")</f>
        <v>Non DAC</v>
      </c>
      <c r="K211" s="22" t="str">
        <f>IFERROR(VLOOKUP(B211,'[2]Dev Countries List'!$A$1:$B$146,2,FALSE),"Not Developing")</f>
        <v>Developing Country</v>
      </c>
      <c r="L211" s="22" t="str">
        <f>IFERROR(VLOOKUP(D211,'[2]Fragility List'!$A$1:$C$146,3,FALSE),"Not Fragile")</f>
        <v>Not Fragile</v>
      </c>
      <c r="M211" s="19">
        <f>VLOOKUP(B211,[3]Data!$B$7:$Y$270,23,FALSE)</f>
        <v>2079308</v>
      </c>
    </row>
    <row r="212" spans="1:13" x14ac:dyDescent="0.25">
      <c r="A212" s="25" t="s">
        <v>644</v>
      </c>
      <c r="B212" s="26" t="s">
        <v>641</v>
      </c>
      <c r="C212" s="26" t="s">
        <v>642</v>
      </c>
      <c r="D212" s="26" t="s">
        <v>641</v>
      </c>
      <c r="E212" s="25" t="s">
        <v>644</v>
      </c>
      <c r="F212" s="22" t="str">
        <f>IFERROR(VLOOKUP(D212,'[2]OECD Region by Recipient'!$A$1:$B$225,2,FALSE),"")</f>
        <v>Europe</v>
      </c>
      <c r="G212" s="22" t="str">
        <f>IFERROR(VLOOKUP(B212,'[2]Income Groups'!$A$2:$C$219,3,FALSE),"")</f>
        <v>UMIC</v>
      </c>
      <c r="H212" s="22" t="str">
        <f>IFERROR(VLOOKUP(B212,'[2]LDC List'!$B$1:$C$47,2,FALSE),"Non LDC")</f>
        <v>Non LDC</v>
      </c>
      <c r="I212" s="22" t="str">
        <f>IFERROR(VLOOKUP(B212,'[2]SIDS List'!$B$1:$C$57,2,FALSE),"Non SIDS")</f>
        <v>Non SIDS</v>
      </c>
      <c r="J212" s="22" t="str">
        <f>IFERROR(VLOOKUP(B212,'[2]DAC Member List'!$B$1:$C$29,2,FALSE),"Non DAC")</f>
        <v>Non DAC</v>
      </c>
      <c r="K212" s="22" t="str">
        <f>IFERROR(VLOOKUP(B212,'[2]Dev Countries List'!$A$1:$B$146,2,FALSE),"Not Developing")</f>
        <v>Developing Country</v>
      </c>
      <c r="L212" s="22" t="str">
        <f>IFERROR(VLOOKUP(D212,'[2]Fragility List'!$A$1:$C$146,3,FALSE),"Not Fragile")</f>
        <v>Not Fragile</v>
      </c>
      <c r="M212" s="19">
        <f>VLOOKUP(B212,[3]Data!$B$7:$Y$270,23,FALSE)</f>
        <v>2079308</v>
      </c>
    </row>
    <row r="213" spans="1:13" x14ac:dyDescent="0.25">
      <c r="A213" s="25" t="s">
        <v>645</v>
      </c>
      <c r="B213" s="26" t="s">
        <v>641</v>
      </c>
      <c r="C213" s="26" t="s">
        <v>642</v>
      </c>
      <c r="D213" s="26" t="s">
        <v>641</v>
      </c>
      <c r="E213" s="25" t="s">
        <v>645</v>
      </c>
      <c r="F213" s="22" t="str">
        <f>IFERROR(VLOOKUP(D213,'[2]OECD Region by Recipient'!$A$1:$B$225,2,FALSE),"")</f>
        <v>Europe</v>
      </c>
      <c r="G213" s="22" t="str">
        <f>IFERROR(VLOOKUP(B213,'[2]Income Groups'!$A$2:$C$219,3,FALSE),"")</f>
        <v>UMIC</v>
      </c>
      <c r="H213" s="22" t="str">
        <f>IFERROR(VLOOKUP(B213,'[2]LDC List'!$B$1:$C$47,2,FALSE),"Non LDC")</f>
        <v>Non LDC</v>
      </c>
      <c r="I213" s="22" t="str">
        <f>IFERROR(VLOOKUP(B213,'[2]SIDS List'!$B$1:$C$57,2,FALSE),"Non SIDS")</f>
        <v>Non SIDS</v>
      </c>
      <c r="J213" s="22" t="str">
        <f>IFERROR(VLOOKUP(B213,'[2]DAC Member List'!$B$1:$C$29,2,FALSE),"Non DAC")</f>
        <v>Non DAC</v>
      </c>
      <c r="K213" s="22" t="str">
        <f>IFERROR(VLOOKUP(B213,'[2]Dev Countries List'!$A$1:$B$146,2,FALSE),"Not Developing")</f>
        <v>Developing Country</v>
      </c>
      <c r="L213" s="22" t="str">
        <f>IFERROR(VLOOKUP(D213,'[2]Fragility List'!$A$1:$C$146,3,FALSE),"Not Fragile")</f>
        <v>Not Fragile</v>
      </c>
      <c r="M213" s="19">
        <f>VLOOKUP(B213,[3]Data!$B$7:$Y$270,23,FALSE)</f>
        <v>2079308</v>
      </c>
    </row>
    <row r="214" spans="1:13" x14ac:dyDescent="0.25">
      <c r="A214" s="25" t="s">
        <v>646</v>
      </c>
      <c r="B214" s="26" t="s">
        <v>641</v>
      </c>
      <c r="C214" s="26" t="s">
        <v>642</v>
      </c>
      <c r="D214" s="26" t="s">
        <v>641</v>
      </c>
      <c r="E214" s="25" t="s">
        <v>646</v>
      </c>
      <c r="F214" s="22" t="str">
        <f>IFERROR(VLOOKUP(D214,'[2]OECD Region by Recipient'!$A$1:$B$225,2,FALSE),"")</f>
        <v>Europe</v>
      </c>
      <c r="G214" s="22" t="str">
        <f>IFERROR(VLOOKUP(B214,'[2]Income Groups'!$A$2:$C$219,3,FALSE),"")</f>
        <v>UMIC</v>
      </c>
      <c r="H214" s="22" t="str">
        <f>IFERROR(VLOOKUP(B214,'[2]LDC List'!$B$1:$C$47,2,FALSE),"Non LDC")</f>
        <v>Non LDC</v>
      </c>
      <c r="I214" s="22" t="str">
        <f>IFERROR(VLOOKUP(B214,'[2]SIDS List'!$B$1:$C$57,2,FALSE),"Non SIDS")</f>
        <v>Non SIDS</v>
      </c>
      <c r="J214" s="22" t="str">
        <f>IFERROR(VLOOKUP(B214,'[2]DAC Member List'!$B$1:$C$29,2,FALSE),"Non DAC")</f>
        <v>Non DAC</v>
      </c>
      <c r="K214" s="22" t="str">
        <f>IFERROR(VLOOKUP(B214,'[2]Dev Countries List'!$A$1:$B$146,2,FALSE),"Not Developing")</f>
        <v>Developing Country</v>
      </c>
      <c r="L214" s="22" t="str">
        <f>IFERROR(VLOOKUP(D214,'[2]Fragility List'!$A$1:$C$146,3,FALSE),"Not Fragile")</f>
        <v>Not Fragile</v>
      </c>
      <c r="M214" s="19">
        <f>VLOOKUP(B214,[3]Data!$B$7:$Y$270,23,FALSE)</f>
        <v>2079308</v>
      </c>
    </row>
    <row r="215" spans="1:13" x14ac:dyDescent="0.25">
      <c r="A215" s="28" t="s">
        <v>647</v>
      </c>
      <c r="B215" s="26" t="s">
        <v>641</v>
      </c>
      <c r="C215" s="26" t="s">
        <v>642</v>
      </c>
      <c r="D215" s="26" t="s">
        <v>641</v>
      </c>
      <c r="E215" s="28" t="s">
        <v>647</v>
      </c>
      <c r="F215" s="22" t="str">
        <f>IFERROR(VLOOKUP(D215,'[2]OECD Region by Recipient'!$A$1:$B$225,2,FALSE),"")</f>
        <v>Europe</v>
      </c>
      <c r="G215" s="22" t="str">
        <f>IFERROR(VLOOKUP(B215,'[2]Income Groups'!$A$2:$C$219,3,FALSE),"")</f>
        <v>UMIC</v>
      </c>
      <c r="H215" s="22" t="str">
        <f>IFERROR(VLOOKUP(B215,'[2]LDC List'!$B$1:$C$47,2,FALSE),"Non LDC")</f>
        <v>Non LDC</v>
      </c>
      <c r="I215" s="22" t="str">
        <f>IFERROR(VLOOKUP(B215,'[2]SIDS List'!$B$1:$C$57,2,FALSE),"Non SIDS")</f>
        <v>Non SIDS</v>
      </c>
      <c r="J215" s="22" t="str">
        <f>IFERROR(VLOOKUP(B215,'[2]DAC Member List'!$B$1:$C$29,2,FALSE),"Non DAC")</f>
        <v>Non DAC</v>
      </c>
      <c r="K215" s="22" t="str">
        <f>IFERROR(VLOOKUP(B215,'[2]Dev Countries List'!$A$1:$B$146,2,FALSE),"Not Developing")</f>
        <v>Developing Country</v>
      </c>
      <c r="L215" s="22" t="str">
        <f>IFERROR(VLOOKUP(D215,'[2]Fragility List'!$A$1:$C$146,3,FALSE),"Not Fragile")</f>
        <v>Not Fragile</v>
      </c>
      <c r="M215" s="19">
        <f>VLOOKUP(B215,[3]Data!$B$7:$Y$270,23,FALSE)</f>
        <v>2079308</v>
      </c>
    </row>
    <row r="216" spans="1:13" x14ac:dyDescent="0.25">
      <c r="A216" s="25" t="s">
        <v>648</v>
      </c>
      <c r="B216" s="26" t="s">
        <v>641</v>
      </c>
      <c r="C216" s="26" t="s">
        <v>642</v>
      </c>
      <c r="D216" s="26" t="s">
        <v>641</v>
      </c>
      <c r="E216" s="25" t="s">
        <v>648</v>
      </c>
      <c r="F216" s="22" t="str">
        <f>IFERROR(VLOOKUP(D216,'[2]OECD Region by Recipient'!$A$1:$B$225,2,FALSE),"")</f>
        <v>Europe</v>
      </c>
      <c r="G216" s="22" t="str">
        <f>IFERROR(VLOOKUP(B216,'[2]Income Groups'!$A$2:$C$219,3,FALSE),"")</f>
        <v>UMIC</v>
      </c>
      <c r="H216" s="22" t="str">
        <f>IFERROR(VLOOKUP(B216,'[2]LDC List'!$B$1:$C$47,2,FALSE),"Non LDC")</f>
        <v>Non LDC</v>
      </c>
      <c r="I216" s="22" t="str">
        <f>IFERROR(VLOOKUP(B216,'[2]SIDS List'!$B$1:$C$57,2,FALSE),"Non SIDS")</f>
        <v>Non SIDS</v>
      </c>
      <c r="J216" s="22" t="str">
        <f>IFERROR(VLOOKUP(B216,'[2]DAC Member List'!$B$1:$C$29,2,FALSE),"Non DAC")</f>
        <v>Non DAC</v>
      </c>
      <c r="K216" s="22" t="str">
        <f>IFERROR(VLOOKUP(B216,'[2]Dev Countries List'!$A$1:$B$146,2,FALSE),"Not Developing")</f>
        <v>Developing Country</v>
      </c>
      <c r="L216" s="22" t="str">
        <f>IFERROR(VLOOKUP(D216,'[2]Fragility List'!$A$1:$C$146,3,FALSE),"Not Fragile")</f>
        <v>Not Fragile</v>
      </c>
      <c r="M216" s="19">
        <f>VLOOKUP(B216,[3]Data!$B$7:$Y$270,23,FALSE)</f>
        <v>2079308</v>
      </c>
    </row>
    <row r="217" spans="1:13" x14ac:dyDescent="0.25">
      <c r="A217" s="29" t="s">
        <v>41</v>
      </c>
      <c r="B217" s="26" t="s">
        <v>641</v>
      </c>
      <c r="C217" s="26" t="s">
        <v>642</v>
      </c>
      <c r="D217" s="26" t="s">
        <v>641</v>
      </c>
      <c r="E217" s="29" t="s">
        <v>41</v>
      </c>
      <c r="F217" s="22" t="str">
        <f>IFERROR(VLOOKUP(D217,'[2]OECD Region by Recipient'!$A$1:$B$225,2,FALSE),"")</f>
        <v>Europe</v>
      </c>
      <c r="G217" s="22" t="str">
        <f>IFERROR(VLOOKUP(B217,'[2]Income Groups'!$A$2:$C$219,3,FALSE),"")</f>
        <v>UMIC</v>
      </c>
      <c r="H217" s="22" t="str">
        <f>IFERROR(VLOOKUP(B217,'[2]LDC List'!$B$1:$C$47,2,FALSE),"Non LDC")</f>
        <v>Non LDC</v>
      </c>
      <c r="I217" s="22" t="str">
        <f>IFERROR(VLOOKUP(B217,'[2]SIDS List'!$B$1:$C$57,2,FALSE),"Non SIDS")</f>
        <v>Non SIDS</v>
      </c>
      <c r="J217" s="22" t="str">
        <f>IFERROR(VLOOKUP(B217,'[2]DAC Member List'!$B$1:$C$29,2,FALSE),"Non DAC")</f>
        <v>Non DAC</v>
      </c>
      <c r="K217" s="22" t="str">
        <f>IFERROR(VLOOKUP(B217,'[2]Dev Countries List'!$A$1:$B$146,2,FALSE),"Not Developing")</f>
        <v>Developing Country</v>
      </c>
      <c r="L217" s="22" t="str">
        <f>IFERROR(VLOOKUP(D217,'[2]Fragility List'!$A$1:$C$146,3,FALSE),"Not Fragile")</f>
        <v>Not Fragile</v>
      </c>
      <c r="M217" s="19">
        <f>VLOOKUP(B217,[3]Data!$B$7:$Y$270,23,FALSE)</f>
        <v>2079308</v>
      </c>
    </row>
    <row r="218" spans="1:13" x14ac:dyDescent="0.25">
      <c r="A218" s="29" t="s">
        <v>649</v>
      </c>
      <c r="B218" s="26" t="s">
        <v>641</v>
      </c>
      <c r="C218" s="26" t="s">
        <v>642</v>
      </c>
      <c r="D218" s="26" t="s">
        <v>641</v>
      </c>
      <c r="E218" s="29" t="s">
        <v>649</v>
      </c>
      <c r="F218" s="22" t="str">
        <f>IFERROR(VLOOKUP(D218,'[2]OECD Region by Recipient'!$A$1:$B$225,2,FALSE),"")</f>
        <v>Europe</v>
      </c>
      <c r="G218" s="22" t="str">
        <f>IFERROR(VLOOKUP(B218,'[2]Income Groups'!$A$2:$C$219,3,FALSE),"")</f>
        <v>UMIC</v>
      </c>
      <c r="H218" s="22" t="str">
        <f>IFERROR(VLOOKUP(B218,'[2]LDC List'!$B$1:$C$47,2,FALSE),"Non LDC")</f>
        <v>Non LDC</v>
      </c>
      <c r="I218" s="22" t="str">
        <f>IFERROR(VLOOKUP(B218,'[2]SIDS List'!$B$1:$C$57,2,FALSE),"Non SIDS")</f>
        <v>Non SIDS</v>
      </c>
      <c r="J218" s="22" t="str">
        <f>IFERROR(VLOOKUP(B218,'[2]DAC Member List'!$B$1:$C$29,2,FALSE),"Non DAC")</f>
        <v>Non DAC</v>
      </c>
      <c r="K218" s="22" t="str">
        <f>IFERROR(VLOOKUP(B218,'[2]Dev Countries List'!$A$1:$B$146,2,FALSE),"Not Developing")</f>
        <v>Developing Country</v>
      </c>
      <c r="L218" s="22" t="str">
        <f>IFERROR(VLOOKUP(D218,'[2]Fragility List'!$A$1:$C$146,3,FALSE),"Not Fragile")</f>
        <v>Not Fragile</v>
      </c>
      <c r="M218" s="19">
        <f>VLOOKUP(B218,[3]Data!$B$7:$Y$270,23,FALSE)</f>
        <v>2079308</v>
      </c>
    </row>
    <row r="219" spans="1:13" x14ac:dyDescent="0.25">
      <c r="A219" s="20" t="s">
        <v>87</v>
      </c>
      <c r="B219" s="21" t="s">
        <v>650</v>
      </c>
      <c r="C219" s="21" t="s">
        <v>651</v>
      </c>
      <c r="D219" s="21" t="s">
        <v>650</v>
      </c>
      <c r="E219" s="20" t="s">
        <v>87</v>
      </c>
      <c r="F219" s="22" t="str">
        <f>IFERROR(VLOOKUP(D219,'[2]OECD Region by Recipient'!$A$1:$B$225,2,FALSE),"")</f>
        <v>South of Sahara</v>
      </c>
      <c r="G219" s="22" t="str">
        <f>IFERROR(VLOOKUP(B219,'[2]Income Groups'!$A$2:$C$219,3,FALSE),"")</f>
        <v>LIC</v>
      </c>
      <c r="H219" s="22" t="str">
        <f>IFERROR(VLOOKUP(B219,'[2]LDC List'!$B$1:$C$47,2,FALSE),"Non LDC")</f>
        <v>LDC</v>
      </c>
      <c r="I219" s="22" t="str">
        <f>IFERROR(VLOOKUP(B219,'[2]SIDS List'!$B$1:$C$57,2,FALSE),"Non SIDS")</f>
        <v>Non SIDS</v>
      </c>
      <c r="J219" s="22" t="str">
        <f>IFERROR(VLOOKUP(B219,'[2]DAC Member List'!$B$1:$C$29,2,FALSE),"Non DAC")</f>
        <v>Non DAC</v>
      </c>
      <c r="K219" s="22" t="str">
        <f>IFERROR(VLOOKUP(B219,'[2]Dev Countries List'!$A$1:$B$146,2,FALSE),"Not Developing")</f>
        <v>Developing Country</v>
      </c>
      <c r="L219" s="22" t="str">
        <f>IFERROR(VLOOKUP(D219,'[2]Fragility List'!$A$1:$C$146,3,FALSE),"Not Fragile")</f>
        <v>Fragile</v>
      </c>
      <c r="M219" s="19">
        <f>VLOOKUP(B219,[3]Data!$B$7:$Y$270,23,FALSE)</f>
        <v>24234088</v>
      </c>
    </row>
    <row r="220" spans="1:13" x14ac:dyDescent="0.25">
      <c r="A220" s="20" t="s">
        <v>88</v>
      </c>
      <c r="B220" s="21" t="s">
        <v>652</v>
      </c>
      <c r="C220" s="21" t="s">
        <v>653</v>
      </c>
      <c r="D220" s="21" t="s">
        <v>652</v>
      </c>
      <c r="E220" s="20" t="s">
        <v>88</v>
      </c>
      <c r="F220" s="22" t="str">
        <f>IFERROR(VLOOKUP(D220,'[2]OECD Region by Recipient'!$A$1:$B$225,2,FALSE),"")</f>
        <v>South of Sahara</v>
      </c>
      <c r="G220" s="22" t="str">
        <f>IFERROR(VLOOKUP(B220,'[2]Income Groups'!$A$2:$C$219,3,FALSE),"")</f>
        <v>LIC</v>
      </c>
      <c r="H220" s="22" t="str">
        <f>IFERROR(VLOOKUP(B220,'[2]LDC List'!$B$1:$C$47,2,FALSE),"Non LDC")</f>
        <v>LDC</v>
      </c>
      <c r="I220" s="22" t="str">
        <f>IFERROR(VLOOKUP(B220,'[2]SIDS List'!$B$1:$C$57,2,FALSE),"Non SIDS")</f>
        <v>Non SIDS</v>
      </c>
      <c r="J220" s="22" t="str">
        <f>IFERROR(VLOOKUP(B220,'[2]DAC Member List'!$B$1:$C$29,2,FALSE),"Non DAC")</f>
        <v>Non DAC</v>
      </c>
      <c r="K220" s="22" t="str">
        <f>IFERROR(VLOOKUP(B220,'[2]Dev Countries List'!$A$1:$B$146,2,FALSE),"Not Developing")</f>
        <v>Developing Country</v>
      </c>
      <c r="L220" s="22" t="str">
        <f>IFERROR(VLOOKUP(D220,'[2]Fragility List'!$A$1:$C$146,3,FALSE),"Not Fragile")</f>
        <v>Fragile</v>
      </c>
      <c r="M220" s="19">
        <f>VLOOKUP(B220,[3]Data!$B$7:$Y$270,23,FALSE)</f>
        <v>17573607</v>
      </c>
    </row>
    <row r="221" spans="1:13" x14ac:dyDescent="0.25">
      <c r="A221" s="20" t="s">
        <v>174</v>
      </c>
      <c r="B221" s="21" t="s">
        <v>654</v>
      </c>
      <c r="C221" s="21" t="s">
        <v>655</v>
      </c>
      <c r="D221" s="21" t="s">
        <v>654</v>
      </c>
      <c r="E221" s="20" t="s">
        <v>174</v>
      </c>
      <c r="F221" s="22" t="str">
        <f>IFERROR(VLOOKUP(D221,'[2]OECD Region by Recipient'!$A$1:$B$225,2,FALSE),"")</f>
        <v>East Asia</v>
      </c>
      <c r="G221" s="22" t="str">
        <f>IFERROR(VLOOKUP(B221,'[2]Income Groups'!$A$2:$C$219,3,FALSE),"")</f>
        <v>UMIC</v>
      </c>
      <c r="H221" s="22" t="str">
        <f>IFERROR(VLOOKUP(B221,'[2]LDC List'!$B$1:$C$47,2,FALSE),"Non LDC")</f>
        <v>Non LDC</v>
      </c>
      <c r="I221" s="22" t="str">
        <f>IFERROR(VLOOKUP(B221,'[2]SIDS List'!$B$1:$C$57,2,FALSE),"Non SIDS")</f>
        <v>Non SIDS</v>
      </c>
      <c r="J221" s="22" t="str">
        <f>IFERROR(VLOOKUP(B221,'[2]DAC Member List'!$B$1:$C$29,2,FALSE),"Non DAC")</f>
        <v>Non DAC</v>
      </c>
      <c r="K221" s="22" t="str">
        <f>IFERROR(VLOOKUP(B221,'[2]Dev Countries List'!$A$1:$B$146,2,FALSE),"Not Developing")</f>
        <v>Developing Country</v>
      </c>
      <c r="L221" s="22" t="str">
        <f>IFERROR(VLOOKUP(D221,'[2]Fragility List'!$A$1:$C$146,3,FALSE),"Not Fragile")</f>
        <v>Not Fragile</v>
      </c>
      <c r="M221" s="19">
        <f>VLOOKUP(B221,[3]Data!$B$7:$Y$270,23,FALSE)</f>
        <v>30723155</v>
      </c>
    </row>
    <row r="222" spans="1:13" x14ac:dyDescent="0.25">
      <c r="A222" s="20" t="s">
        <v>193</v>
      </c>
      <c r="B222" s="21" t="s">
        <v>656</v>
      </c>
      <c r="C222" s="21" t="s">
        <v>657</v>
      </c>
      <c r="D222" s="21" t="s">
        <v>656</v>
      </c>
      <c r="E222" s="20" t="s">
        <v>193</v>
      </c>
      <c r="F222" s="22" t="str">
        <f>IFERROR(VLOOKUP(D222,'[2]OECD Region by Recipient'!$A$1:$B$225,2,FALSE),"")</f>
        <v>South Central Asia</v>
      </c>
      <c r="G222" s="22" t="str">
        <f>IFERROR(VLOOKUP(B222,'[2]Income Groups'!$A$2:$C$219,3,FALSE),"")</f>
        <v>UMIC</v>
      </c>
      <c r="H222" s="22" t="str">
        <f>IFERROR(VLOOKUP(B222,'[2]LDC List'!$B$1:$C$47,2,FALSE),"Non LDC")</f>
        <v>Non LDC</v>
      </c>
      <c r="I222" s="22" t="str">
        <f>IFERROR(VLOOKUP(B222,'[2]SIDS List'!$B$1:$C$57,2,FALSE),"Non SIDS")</f>
        <v>SIDS</v>
      </c>
      <c r="J222" s="22" t="str">
        <f>IFERROR(VLOOKUP(B222,'[2]DAC Member List'!$B$1:$C$29,2,FALSE),"Non DAC")</f>
        <v>Non DAC</v>
      </c>
      <c r="K222" s="22" t="str">
        <f>IFERROR(VLOOKUP(B222,'[2]Dev Countries List'!$A$1:$B$146,2,FALSE),"Not Developing")</f>
        <v>Developing Country</v>
      </c>
      <c r="L222" s="22" t="str">
        <f>IFERROR(VLOOKUP(D222,'[2]Fragility List'!$A$1:$C$146,3,FALSE),"Not Fragile")</f>
        <v>Not Fragile</v>
      </c>
      <c r="M222" s="19">
        <f>VLOOKUP(B222,[3]Data!$B$7:$Y$270,23,FALSE)</f>
        <v>409163</v>
      </c>
    </row>
    <row r="223" spans="1:13" x14ac:dyDescent="0.25">
      <c r="A223" s="20" t="s">
        <v>89</v>
      </c>
      <c r="B223" s="21" t="s">
        <v>658</v>
      </c>
      <c r="C223" s="21" t="s">
        <v>659</v>
      </c>
      <c r="D223" s="21" t="s">
        <v>658</v>
      </c>
      <c r="E223" s="20" t="s">
        <v>89</v>
      </c>
      <c r="F223" s="22" t="str">
        <f>IFERROR(VLOOKUP(D223,'[2]OECD Region by Recipient'!$A$1:$B$225,2,FALSE),"")</f>
        <v>South of Sahara</v>
      </c>
      <c r="G223" s="22" t="str">
        <f>IFERROR(VLOOKUP(B223,'[2]Income Groups'!$A$2:$C$219,3,FALSE),"")</f>
        <v>LIC</v>
      </c>
      <c r="H223" s="22" t="str">
        <f>IFERROR(VLOOKUP(B223,'[2]LDC List'!$B$1:$C$47,2,FALSE),"Non LDC")</f>
        <v>LDC</v>
      </c>
      <c r="I223" s="22" t="str">
        <f>IFERROR(VLOOKUP(B223,'[2]SIDS List'!$B$1:$C$57,2,FALSE),"Non SIDS")</f>
        <v>Non SIDS</v>
      </c>
      <c r="J223" s="22" t="str">
        <f>IFERROR(VLOOKUP(B223,'[2]DAC Member List'!$B$1:$C$29,2,FALSE),"Non DAC")</f>
        <v>Non DAC</v>
      </c>
      <c r="K223" s="22" t="str">
        <f>IFERROR(VLOOKUP(B223,'[2]Dev Countries List'!$A$1:$B$146,2,FALSE),"Not Developing")</f>
        <v>Developing Country</v>
      </c>
      <c r="L223" s="22" t="str">
        <f>IFERROR(VLOOKUP(D223,'[2]Fragility List'!$A$1:$C$146,3,FALSE),"Not Fragile")</f>
        <v>Extremely fragile</v>
      </c>
      <c r="M223" s="19">
        <f>VLOOKUP(B223,[3]Data!$B$7:$Y$270,23,FALSE)</f>
        <v>17467905</v>
      </c>
    </row>
    <row r="224" spans="1:13" x14ac:dyDescent="0.25">
      <c r="A224" s="20" t="s">
        <v>44</v>
      </c>
      <c r="B224" s="21" t="s">
        <v>660</v>
      </c>
      <c r="C224" s="21" t="s">
        <v>661</v>
      </c>
      <c r="D224" s="21" t="s">
        <v>660</v>
      </c>
      <c r="E224" s="20" t="s">
        <v>44</v>
      </c>
      <c r="F224" s="22" t="str">
        <f>IFERROR(VLOOKUP(D224,'[2]OECD Region by Recipient'!$A$1:$B$225,2,FALSE),"")</f>
        <v>Europe</v>
      </c>
      <c r="G224" s="22" t="str">
        <f>IFERROR(VLOOKUP(B224,'[2]Income Groups'!$A$2:$C$219,3,FALSE),"")</f>
        <v>HIC</v>
      </c>
      <c r="H224" s="22" t="str">
        <f>IFERROR(VLOOKUP(B224,'[2]LDC List'!$B$1:$C$47,2,FALSE),"Non LDC")</f>
        <v>Non LDC</v>
      </c>
      <c r="I224" s="22" t="str">
        <f>IFERROR(VLOOKUP(B224,'[2]SIDS List'!$B$1:$C$57,2,FALSE),"Non SIDS")</f>
        <v>Non SIDS</v>
      </c>
      <c r="J224" s="22" t="str">
        <f>IFERROR(VLOOKUP(B224,'[2]DAC Member List'!$B$1:$C$29,2,FALSE),"Non DAC")</f>
        <v>Non DAC</v>
      </c>
      <c r="K224" s="22" t="str">
        <f>IFERROR(VLOOKUP(B224,'[2]Dev Countries List'!$A$1:$B$146,2,FALSE),"Not Developing")</f>
        <v>Not Developing</v>
      </c>
      <c r="L224" s="22" t="str">
        <f>IFERROR(VLOOKUP(D224,'[2]Fragility List'!$A$1:$C$146,3,FALSE),"Not Fragile")</f>
        <v>Not Fragile</v>
      </c>
      <c r="M224" s="19">
        <f>VLOOKUP(B224,[3]Data!$B$7:$Y$270,23,FALSE)</f>
        <v>431874</v>
      </c>
    </row>
    <row r="225" spans="1:13" x14ac:dyDescent="0.25">
      <c r="A225" s="20" t="s">
        <v>226</v>
      </c>
      <c r="B225" s="21" t="s">
        <v>662</v>
      </c>
      <c r="C225" s="21" t="s">
        <v>663</v>
      </c>
      <c r="D225" s="21" t="s">
        <v>662</v>
      </c>
      <c r="E225" s="20" t="s">
        <v>226</v>
      </c>
      <c r="F225" s="22" t="str">
        <f>IFERROR(VLOOKUP(D225,'[2]OECD Region by Recipient'!$A$1:$B$225,2,FALSE),"")</f>
        <v>Oceania</v>
      </c>
      <c r="G225" s="22" t="str">
        <f>IFERROR(VLOOKUP(B225,'[2]Income Groups'!$A$2:$C$219,3,FALSE),"")</f>
        <v>UMIC</v>
      </c>
      <c r="H225" s="22" t="str">
        <f>IFERROR(VLOOKUP(B225,'[2]LDC List'!$B$1:$C$47,2,FALSE),"Non LDC")</f>
        <v>Non LDC</v>
      </c>
      <c r="I225" s="22" t="str">
        <f>IFERROR(VLOOKUP(B225,'[2]SIDS List'!$B$1:$C$57,2,FALSE),"Non SIDS")</f>
        <v>SIDS</v>
      </c>
      <c r="J225" s="22" t="str">
        <f>IFERROR(VLOOKUP(B225,'[2]DAC Member List'!$B$1:$C$29,2,FALSE),"Non DAC")</f>
        <v>Non DAC</v>
      </c>
      <c r="K225" s="22" t="str">
        <f>IFERROR(VLOOKUP(B225,'[2]Dev Countries List'!$A$1:$B$146,2,FALSE),"Not Developing")</f>
        <v>Developing Country</v>
      </c>
      <c r="L225" s="22" t="str">
        <f>IFERROR(VLOOKUP(D225,'[2]Fragility List'!$A$1:$C$146,3,FALSE),"Not Fragile")</f>
        <v>Not Fragile</v>
      </c>
      <c r="M225" s="19">
        <f>VLOOKUP(B225,[3]Data!$B$7:$Y$270,23,FALSE)</f>
        <v>52994</v>
      </c>
    </row>
    <row r="226" spans="1:13" x14ac:dyDescent="0.25">
      <c r="A226" s="20" t="s">
        <v>664</v>
      </c>
      <c r="B226" s="21" t="s">
        <v>665</v>
      </c>
      <c r="C226" s="21" t="s">
        <v>666</v>
      </c>
      <c r="D226" s="21" t="s">
        <v>665</v>
      </c>
      <c r="E226" s="20" t="s">
        <v>664</v>
      </c>
      <c r="F226" s="22" t="str">
        <f>IFERROR(VLOOKUP(D226,'[2]OECD Region by Recipient'!$A$1:$B$225,2,FALSE),"")</f>
        <v/>
      </c>
      <c r="G226" s="22" t="str">
        <f>IFERROR(VLOOKUP(B226,'[2]Income Groups'!$A$2:$C$219,3,FALSE),"")</f>
        <v/>
      </c>
      <c r="H226" s="22" t="str">
        <f>IFERROR(VLOOKUP(B226,'[2]LDC List'!$B$1:$C$47,2,FALSE),"Non LDC")</f>
        <v>Non LDC</v>
      </c>
      <c r="I226" s="22" t="str">
        <f>IFERROR(VLOOKUP(B226,'[2]SIDS List'!$B$1:$C$57,2,FALSE),"Non SIDS")</f>
        <v>SIDS</v>
      </c>
      <c r="J226" s="22" t="str">
        <f>IFERROR(VLOOKUP(B226,'[2]DAC Member List'!$B$1:$C$29,2,FALSE),"Non DAC")</f>
        <v>Non DAC</v>
      </c>
      <c r="K226" s="22" t="str">
        <f>IFERROR(VLOOKUP(B226,'[2]Dev Countries List'!$A$1:$B$146,2,FALSE),"Not Developing")</f>
        <v>Not Developing</v>
      </c>
      <c r="L226" s="22" t="str">
        <f>IFERROR(VLOOKUP(D226,'[2]Fragility List'!$A$1:$C$146,3,FALSE),"Not Fragile")</f>
        <v>Not Fragile</v>
      </c>
      <c r="M226" s="19" t="e">
        <f>VLOOKUP(B226,[3]Data!$B$7:$Y$270,23,FALSE)</f>
        <v>#N/A</v>
      </c>
    </row>
    <row r="227" spans="1:13" x14ac:dyDescent="0.25">
      <c r="A227" s="20" t="s">
        <v>90</v>
      </c>
      <c r="B227" s="21" t="s">
        <v>667</v>
      </c>
      <c r="C227" s="21" t="s">
        <v>668</v>
      </c>
      <c r="D227" s="21" t="s">
        <v>667</v>
      </c>
      <c r="E227" s="20" t="s">
        <v>90</v>
      </c>
      <c r="F227" s="22" t="str">
        <f>IFERROR(VLOOKUP(D227,'[2]OECD Region by Recipient'!$A$1:$B$225,2,FALSE),"")</f>
        <v>South of Sahara</v>
      </c>
      <c r="G227" s="22" t="str">
        <f>IFERROR(VLOOKUP(B227,'[2]Income Groups'!$A$2:$C$219,3,FALSE),"")</f>
        <v>LMIC</v>
      </c>
      <c r="H227" s="22" t="str">
        <f>IFERROR(VLOOKUP(B227,'[2]LDC List'!$B$1:$C$47,2,FALSE),"Non LDC")</f>
        <v>LDC</v>
      </c>
      <c r="I227" s="22" t="str">
        <f>IFERROR(VLOOKUP(B227,'[2]SIDS List'!$B$1:$C$57,2,FALSE),"Non SIDS")</f>
        <v>Non SIDS</v>
      </c>
      <c r="J227" s="22" t="str">
        <f>IFERROR(VLOOKUP(B227,'[2]DAC Member List'!$B$1:$C$29,2,FALSE),"Non DAC")</f>
        <v>Non DAC</v>
      </c>
      <c r="K227" s="22" t="str">
        <f>IFERROR(VLOOKUP(B227,'[2]Dev Countries List'!$A$1:$B$146,2,FALSE),"Not Developing")</f>
        <v>Developing Country</v>
      </c>
      <c r="L227" s="22" t="str">
        <f>IFERROR(VLOOKUP(D227,'[2]Fragility List'!$A$1:$C$146,3,FALSE),"Not Fragile")</f>
        <v>Fragile</v>
      </c>
      <c r="M227" s="19">
        <f>VLOOKUP(B227,[3]Data!$B$7:$Y$270,23,FALSE)</f>
        <v>4182341</v>
      </c>
    </row>
    <row r="228" spans="1:13" x14ac:dyDescent="0.25">
      <c r="A228" s="20" t="s">
        <v>91</v>
      </c>
      <c r="B228" s="21" t="s">
        <v>669</v>
      </c>
      <c r="C228" s="21" t="s">
        <v>670</v>
      </c>
      <c r="D228" s="21" t="s">
        <v>669</v>
      </c>
      <c r="E228" s="20" t="s">
        <v>91</v>
      </c>
      <c r="F228" s="22" t="str">
        <f>IFERROR(VLOOKUP(D228,'[2]OECD Region by Recipient'!$A$1:$B$225,2,FALSE),"")</f>
        <v>South of Sahara</v>
      </c>
      <c r="G228" s="22" t="str">
        <f>IFERROR(VLOOKUP(B228,'[2]Income Groups'!$A$2:$C$219,3,FALSE),"")</f>
        <v>UMIC</v>
      </c>
      <c r="H228" s="22" t="str">
        <f>IFERROR(VLOOKUP(B228,'[2]LDC List'!$B$1:$C$47,2,FALSE),"Non LDC")</f>
        <v>Non LDC</v>
      </c>
      <c r="I228" s="22" t="str">
        <f>IFERROR(VLOOKUP(B228,'[2]SIDS List'!$B$1:$C$57,2,FALSE),"Non SIDS")</f>
        <v>SIDS</v>
      </c>
      <c r="J228" s="22" t="str">
        <f>IFERROR(VLOOKUP(B228,'[2]DAC Member List'!$B$1:$C$29,2,FALSE),"Non DAC")</f>
        <v>Non DAC</v>
      </c>
      <c r="K228" s="22" t="str">
        <f>IFERROR(VLOOKUP(B228,'[2]Dev Countries List'!$A$1:$B$146,2,FALSE),"Not Developing")</f>
        <v>Developing Country</v>
      </c>
      <c r="L228" s="22" t="str">
        <f>IFERROR(VLOOKUP(D228,'[2]Fragility List'!$A$1:$C$146,3,FALSE),"Not Fragile")</f>
        <v>Not Fragile</v>
      </c>
      <c r="M228" s="19">
        <f>VLOOKUP(B228,[3]Data!$B$7:$Y$270,23,FALSE)</f>
        <v>1262605</v>
      </c>
    </row>
    <row r="229" spans="1:13" x14ac:dyDescent="0.25">
      <c r="A229" s="23" t="s">
        <v>92</v>
      </c>
      <c r="B229" s="21" t="s">
        <v>671</v>
      </c>
      <c r="C229" s="21" t="s">
        <v>672</v>
      </c>
      <c r="D229" s="21" t="s">
        <v>671</v>
      </c>
      <c r="E229" s="23" t="s">
        <v>92</v>
      </c>
      <c r="F229" s="22" t="str">
        <f>IFERROR(VLOOKUP(D229,'[2]OECD Region by Recipient'!$A$1:$B$225,2,FALSE),"")</f>
        <v>South of Sahara</v>
      </c>
      <c r="G229" s="22" t="str">
        <f>IFERROR(VLOOKUP(B229,'[2]Income Groups'!$A$2:$C$219,3,FALSE),"")</f>
        <v/>
      </c>
      <c r="H229" s="22" t="str">
        <f>IFERROR(VLOOKUP(B229,'[2]LDC List'!$B$1:$C$47,2,FALSE),"Non LDC")</f>
        <v>Non LDC</v>
      </c>
      <c r="I229" s="22" t="str">
        <f>IFERROR(VLOOKUP(B229,'[2]SIDS List'!$B$1:$C$57,2,FALSE),"Non SIDS")</f>
        <v>Non SIDS</v>
      </c>
      <c r="J229" s="22" t="str">
        <f>IFERROR(VLOOKUP(B229,'[2]DAC Member List'!$B$1:$C$29,2,FALSE),"Non DAC")</f>
        <v>Non DAC</v>
      </c>
      <c r="K229" s="22" t="str">
        <f>IFERROR(VLOOKUP(B229,'[2]Dev Countries List'!$A$1:$B$146,2,FALSE),"Not Developing")</f>
        <v>Not Developing</v>
      </c>
      <c r="L229" s="22" t="str">
        <f>IFERROR(VLOOKUP(D229,'[2]Fragility List'!$A$1:$C$146,3,FALSE),"Not Fragile")</f>
        <v>Not Fragile</v>
      </c>
      <c r="M229" s="19" t="e">
        <f>VLOOKUP(B229,[3]Data!$B$7:$Y$270,23,FALSE)</f>
        <v>#N/A</v>
      </c>
    </row>
    <row r="230" spans="1:13" x14ac:dyDescent="0.25">
      <c r="A230" s="20" t="s">
        <v>136</v>
      </c>
      <c r="B230" s="21" t="s">
        <v>673</v>
      </c>
      <c r="C230" s="21" t="s">
        <v>674</v>
      </c>
      <c r="D230" s="21" t="s">
        <v>673</v>
      </c>
      <c r="E230" s="20" t="s">
        <v>136</v>
      </c>
      <c r="F230" s="22" t="str">
        <f>IFERROR(VLOOKUP(D230,'[2]OECD Region by Recipient'!$A$1:$B$225,2,FALSE),"")</f>
        <v>North Central America</v>
      </c>
      <c r="G230" s="22" t="str">
        <f>IFERROR(VLOOKUP(B230,'[2]Income Groups'!$A$2:$C$219,3,FALSE),"")</f>
        <v>UMIC</v>
      </c>
      <c r="H230" s="22" t="str">
        <f>IFERROR(VLOOKUP(B230,'[2]LDC List'!$B$1:$C$47,2,FALSE),"Non LDC")</f>
        <v>Non LDC</v>
      </c>
      <c r="I230" s="22" t="str">
        <f>IFERROR(VLOOKUP(B230,'[2]SIDS List'!$B$1:$C$57,2,FALSE),"Non SIDS")</f>
        <v>Non SIDS</v>
      </c>
      <c r="J230" s="22" t="str">
        <f>IFERROR(VLOOKUP(B230,'[2]DAC Member List'!$B$1:$C$29,2,FALSE),"Non DAC")</f>
        <v>Non DAC</v>
      </c>
      <c r="K230" s="22" t="str">
        <f>IFERROR(VLOOKUP(B230,'[2]Dev Countries List'!$A$1:$B$146,2,FALSE),"Not Developing")</f>
        <v>Developing Country</v>
      </c>
      <c r="L230" s="22" t="str">
        <f>IFERROR(VLOOKUP(D230,'[2]Fragility List'!$A$1:$C$146,3,FALSE),"Not Fragile")</f>
        <v>Not Fragile</v>
      </c>
      <c r="M230" s="19">
        <f>VLOOKUP(B230,[3]Data!$B$7:$Y$270,23,FALSE)</f>
        <v>125890949</v>
      </c>
    </row>
    <row r="231" spans="1:13" x14ac:dyDescent="0.25">
      <c r="A231" s="25" t="s">
        <v>675</v>
      </c>
      <c r="B231" s="26" t="s">
        <v>676</v>
      </c>
      <c r="C231" s="26" t="s">
        <v>677</v>
      </c>
      <c r="D231" s="26" t="s">
        <v>676</v>
      </c>
      <c r="E231" s="25" t="s">
        <v>675</v>
      </c>
      <c r="F231" s="22" t="str">
        <f>IFERROR(VLOOKUP(D231,'[2]OECD Region by Recipient'!$A$1:$B$225,2,FALSE),"")</f>
        <v>Oceania</v>
      </c>
      <c r="G231" s="22" t="str">
        <f>IFERROR(VLOOKUP(B231,'[2]Income Groups'!$A$2:$C$219,3,FALSE),"")</f>
        <v>LMIC</v>
      </c>
      <c r="H231" s="22" t="str">
        <f>IFERROR(VLOOKUP(B231,'[2]LDC List'!$B$1:$C$47,2,FALSE),"Non LDC")</f>
        <v>Non LDC</v>
      </c>
      <c r="I231" s="22" t="str">
        <f>IFERROR(VLOOKUP(B231,'[2]SIDS List'!$B$1:$C$57,2,FALSE),"Non SIDS")</f>
        <v>SIDS</v>
      </c>
      <c r="J231" s="22" t="str">
        <f>IFERROR(VLOOKUP(B231,'[2]DAC Member List'!$B$1:$C$29,2,FALSE),"Non DAC")</f>
        <v>Non DAC</v>
      </c>
      <c r="K231" s="22" t="str">
        <f>IFERROR(VLOOKUP(B231,'[2]Dev Countries List'!$A$1:$B$146,2,FALSE),"Not Developing")</f>
        <v>Developing Country</v>
      </c>
      <c r="L231" s="22" t="str">
        <f>IFERROR(VLOOKUP(D231,'[2]Fragility List'!$A$1:$C$146,3,FALSE),"Not Fragile")</f>
        <v>Not Fragile</v>
      </c>
      <c r="M231" s="19">
        <f>VLOOKUP(B231,[3]Data!$B$7:$Y$270,23,FALSE)</f>
        <v>104433</v>
      </c>
    </row>
    <row r="232" spans="1:13" x14ac:dyDescent="0.25">
      <c r="A232" s="25" t="s">
        <v>678</v>
      </c>
      <c r="B232" s="26" t="s">
        <v>676</v>
      </c>
      <c r="C232" s="26" t="s">
        <v>677</v>
      </c>
      <c r="D232" s="26" t="s">
        <v>676</v>
      </c>
      <c r="E232" s="25" t="s">
        <v>678</v>
      </c>
      <c r="F232" s="22" t="str">
        <f>IFERROR(VLOOKUP(D232,'[2]OECD Region by Recipient'!$A$1:$B$225,2,FALSE),"")</f>
        <v>Oceania</v>
      </c>
      <c r="G232" s="22" t="str">
        <f>IFERROR(VLOOKUP(B232,'[2]Income Groups'!$A$2:$C$219,3,FALSE),"")</f>
        <v>LMIC</v>
      </c>
      <c r="H232" s="22" t="str">
        <f>IFERROR(VLOOKUP(B232,'[2]LDC List'!$B$1:$C$47,2,FALSE),"Non LDC")</f>
        <v>Non LDC</v>
      </c>
      <c r="I232" s="22" t="str">
        <f>IFERROR(VLOOKUP(B232,'[2]SIDS List'!$B$1:$C$57,2,FALSE),"Non SIDS")</f>
        <v>SIDS</v>
      </c>
      <c r="J232" s="22" t="str">
        <f>IFERROR(VLOOKUP(B232,'[2]DAC Member List'!$B$1:$C$29,2,FALSE),"Non DAC")</f>
        <v>Non DAC</v>
      </c>
      <c r="K232" s="22" t="str">
        <f>IFERROR(VLOOKUP(B232,'[2]Dev Countries List'!$A$1:$B$146,2,FALSE),"Not Developing")</f>
        <v>Developing Country</v>
      </c>
      <c r="L232" s="22" t="str">
        <f>IFERROR(VLOOKUP(D232,'[2]Fragility List'!$A$1:$C$146,3,FALSE),"Not Fragile")</f>
        <v>Not Fragile</v>
      </c>
      <c r="M232" s="19">
        <f>VLOOKUP(B232,[3]Data!$B$7:$Y$270,23,FALSE)</f>
        <v>104433</v>
      </c>
    </row>
    <row r="233" spans="1:13" x14ac:dyDescent="0.25">
      <c r="A233" s="25" t="s">
        <v>679</v>
      </c>
      <c r="B233" s="26" t="s">
        <v>676</v>
      </c>
      <c r="C233" s="26" t="s">
        <v>677</v>
      </c>
      <c r="D233" s="26" t="s">
        <v>676</v>
      </c>
      <c r="E233" s="25" t="s">
        <v>679</v>
      </c>
      <c r="F233" s="22" t="str">
        <f>IFERROR(VLOOKUP(D233,'[2]OECD Region by Recipient'!$A$1:$B$225,2,FALSE),"")</f>
        <v>Oceania</v>
      </c>
      <c r="G233" s="22" t="str">
        <f>IFERROR(VLOOKUP(B233,'[2]Income Groups'!$A$2:$C$219,3,FALSE),"")</f>
        <v>LMIC</v>
      </c>
      <c r="H233" s="22" t="str">
        <f>IFERROR(VLOOKUP(B233,'[2]LDC List'!$B$1:$C$47,2,FALSE),"Non LDC")</f>
        <v>Non LDC</v>
      </c>
      <c r="I233" s="22" t="str">
        <f>IFERROR(VLOOKUP(B233,'[2]SIDS List'!$B$1:$C$57,2,FALSE),"Non SIDS")</f>
        <v>SIDS</v>
      </c>
      <c r="J233" s="22" t="str">
        <f>IFERROR(VLOOKUP(B233,'[2]DAC Member List'!$B$1:$C$29,2,FALSE),"Non DAC")</f>
        <v>Non DAC</v>
      </c>
      <c r="K233" s="22" t="str">
        <f>IFERROR(VLOOKUP(B233,'[2]Dev Countries List'!$A$1:$B$146,2,FALSE),"Not Developing")</f>
        <v>Developing Country</v>
      </c>
      <c r="L233" s="22" t="str">
        <f>IFERROR(VLOOKUP(D233,'[2]Fragility List'!$A$1:$C$146,3,FALSE),"Not Fragile")</f>
        <v>Not Fragile</v>
      </c>
      <c r="M233" s="19">
        <f>VLOOKUP(B233,[3]Data!$B$7:$Y$270,23,FALSE)</f>
        <v>104433</v>
      </c>
    </row>
    <row r="234" spans="1:13" x14ac:dyDescent="0.25">
      <c r="A234" s="25" t="s">
        <v>680</v>
      </c>
      <c r="B234" s="26" t="s">
        <v>676</v>
      </c>
      <c r="C234" s="26" t="s">
        <v>677</v>
      </c>
      <c r="D234" s="26" t="s">
        <v>676</v>
      </c>
      <c r="E234" s="25" t="s">
        <v>680</v>
      </c>
      <c r="F234" s="22" t="str">
        <f>IFERROR(VLOOKUP(D234,'[2]OECD Region by Recipient'!$A$1:$B$225,2,FALSE),"")</f>
        <v>Oceania</v>
      </c>
      <c r="G234" s="22" t="str">
        <f>IFERROR(VLOOKUP(B234,'[2]Income Groups'!$A$2:$C$219,3,FALSE),"")</f>
        <v>LMIC</v>
      </c>
      <c r="H234" s="22" t="str">
        <f>IFERROR(VLOOKUP(B234,'[2]LDC List'!$B$1:$C$47,2,FALSE),"Non LDC")</f>
        <v>Non LDC</v>
      </c>
      <c r="I234" s="22" t="str">
        <f>IFERROR(VLOOKUP(B234,'[2]SIDS List'!$B$1:$C$57,2,FALSE),"Non SIDS")</f>
        <v>SIDS</v>
      </c>
      <c r="J234" s="22" t="str">
        <f>IFERROR(VLOOKUP(B234,'[2]DAC Member List'!$B$1:$C$29,2,FALSE),"Non DAC")</f>
        <v>Non DAC</v>
      </c>
      <c r="K234" s="22" t="str">
        <f>IFERROR(VLOOKUP(B234,'[2]Dev Countries List'!$A$1:$B$146,2,FALSE),"Not Developing")</f>
        <v>Developing Country</v>
      </c>
      <c r="L234" s="22" t="str">
        <f>IFERROR(VLOOKUP(D234,'[2]Fragility List'!$A$1:$C$146,3,FALSE),"Not Fragile")</f>
        <v>Not Fragile</v>
      </c>
      <c r="M234" s="19">
        <f>VLOOKUP(B234,[3]Data!$B$7:$Y$270,23,FALSE)</f>
        <v>104433</v>
      </c>
    </row>
    <row r="235" spans="1:13" x14ac:dyDescent="0.25">
      <c r="A235" s="25" t="s">
        <v>681</v>
      </c>
      <c r="B235" s="26" t="s">
        <v>676</v>
      </c>
      <c r="C235" s="26" t="s">
        <v>677</v>
      </c>
      <c r="D235" s="26" t="s">
        <v>676</v>
      </c>
      <c r="E235" s="25" t="s">
        <v>681</v>
      </c>
      <c r="F235" s="22" t="str">
        <f>IFERROR(VLOOKUP(D235,'[2]OECD Region by Recipient'!$A$1:$B$225,2,FALSE),"")</f>
        <v>Oceania</v>
      </c>
      <c r="G235" s="22" t="str">
        <f>IFERROR(VLOOKUP(B235,'[2]Income Groups'!$A$2:$C$219,3,FALSE),"")</f>
        <v>LMIC</v>
      </c>
      <c r="H235" s="22" t="str">
        <f>IFERROR(VLOOKUP(B235,'[2]LDC List'!$B$1:$C$47,2,FALSE),"Non LDC")</f>
        <v>Non LDC</v>
      </c>
      <c r="I235" s="22" t="str">
        <f>IFERROR(VLOOKUP(B235,'[2]SIDS List'!$B$1:$C$57,2,FALSE),"Non SIDS")</f>
        <v>SIDS</v>
      </c>
      <c r="J235" s="22" t="str">
        <f>IFERROR(VLOOKUP(B235,'[2]DAC Member List'!$B$1:$C$29,2,FALSE),"Non DAC")</f>
        <v>Non DAC</v>
      </c>
      <c r="K235" s="22" t="str">
        <f>IFERROR(VLOOKUP(B235,'[2]Dev Countries List'!$A$1:$B$146,2,FALSE),"Not Developing")</f>
        <v>Developing Country</v>
      </c>
      <c r="L235" s="22" t="str">
        <f>IFERROR(VLOOKUP(D235,'[2]Fragility List'!$A$1:$C$146,3,FALSE),"Not Fragile")</f>
        <v>Not Fragile</v>
      </c>
      <c r="M235" s="19">
        <f>VLOOKUP(B235,[3]Data!$B$7:$Y$270,23,FALSE)</f>
        <v>104433</v>
      </c>
    </row>
    <row r="236" spans="1:13" x14ac:dyDescent="0.25">
      <c r="A236" s="25" t="s">
        <v>227</v>
      </c>
      <c r="B236" s="26" t="s">
        <v>676</v>
      </c>
      <c r="C236" s="26" t="s">
        <v>677</v>
      </c>
      <c r="D236" s="26" t="s">
        <v>676</v>
      </c>
      <c r="E236" s="25" t="s">
        <v>227</v>
      </c>
      <c r="F236" s="22" t="str">
        <f>IFERROR(VLOOKUP(D236,'[2]OECD Region by Recipient'!$A$1:$B$225,2,FALSE),"")</f>
        <v>Oceania</v>
      </c>
      <c r="G236" s="22" t="str">
        <f>IFERROR(VLOOKUP(B236,'[2]Income Groups'!$A$2:$C$219,3,FALSE),"")</f>
        <v>LMIC</v>
      </c>
      <c r="H236" s="22" t="str">
        <f>IFERROR(VLOOKUP(B236,'[2]LDC List'!$B$1:$C$47,2,FALSE),"Non LDC")</f>
        <v>Non LDC</v>
      </c>
      <c r="I236" s="22" t="str">
        <f>IFERROR(VLOOKUP(B236,'[2]SIDS List'!$B$1:$C$57,2,FALSE),"Non SIDS")</f>
        <v>SIDS</v>
      </c>
      <c r="J236" s="22" t="str">
        <f>IFERROR(VLOOKUP(B236,'[2]DAC Member List'!$B$1:$C$29,2,FALSE),"Non DAC")</f>
        <v>Non DAC</v>
      </c>
      <c r="K236" s="22" t="str">
        <f>IFERROR(VLOOKUP(B236,'[2]Dev Countries List'!$A$1:$B$146,2,FALSE),"Not Developing")</f>
        <v>Developing Country</v>
      </c>
      <c r="L236" s="22" t="str">
        <f>IFERROR(VLOOKUP(D236,'[2]Fragility List'!$A$1:$C$146,3,FALSE),"Not Fragile")</f>
        <v>Not Fragile</v>
      </c>
      <c r="M236" s="19">
        <f>VLOOKUP(B236,[3]Data!$B$7:$Y$270,23,FALSE)</f>
        <v>104433</v>
      </c>
    </row>
    <row r="237" spans="1:13" x14ac:dyDescent="0.25">
      <c r="A237" s="25" t="s">
        <v>45</v>
      </c>
      <c r="B237" s="26" t="s">
        <v>682</v>
      </c>
      <c r="C237" s="26" t="s">
        <v>683</v>
      </c>
      <c r="D237" s="26" t="s">
        <v>682</v>
      </c>
      <c r="E237" s="25" t="s">
        <v>45</v>
      </c>
      <c r="F237" s="22" t="str">
        <f>IFERROR(VLOOKUP(D237,'[2]OECD Region by Recipient'!$A$1:$B$225,2,FALSE),"")</f>
        <v>Europe</v>
      </c>
      <c r="G237" s="22" t="str">
        <f>IFERROR(VLOOKUP(B237,'[2]Income Groups'!$A$2:$C$219,3,FALSE),"")</f>
        <v>LMIC</v>
      </c>
      <c r="H237" s="22" t="str">
        <f>IFERROR(VLOOKUP(B237,'[2]LDC List'!$B$1:$C$47,2,FALSE),"Non LDC")</f>
        <v>Non LDC</v>
      </c>
      <c r="I237" s="22" t="str">
        <f>IFERROR(VLOOKUP(B237,'[2]SIDS List'!$B$1:$C$57,2,FALSE),"Non SIDS")</f>
        <v>Non SIDS</v>
      </c>
      <c r="J237" s="22" t="str">
        <f>IFERROR(VLOOKUP(B237,'[2]DAC Member List'!$B$1:$C$29,2,FALSE),"Non DAC")</f>
        <v>Non DAC</v>
      </c>
      <c r="K237" s="22" t="str">
        <f>IFERROR(VLOOKUP(B237,'[2]Dev Countries List'!$A$1:$B$146,2,FALSE),"Not Developing")</f>
        <v>Developing Country</v>
      </c>
      <c r="L237" s="22" t="str">
        <f>IFERROR(VLOOKUP(D237,'[2]Fragility List'!$A$1:$C$146,3,FALSE),"Not Fragile")</f>
        <v>Not Fragile</v>
      </c>
      <c r="M237" s="19">
        <f>VLOOKUP(B237,[3]Data!$B$7:$Y$270,23,FALSE)</f>
        <v>3554108</v>
      </c>
    </row>
    <row r="238" spans="1:13" x14ac:dyDescent="0.25">
      <c r="A238" s="25" t="s">
        <v>684</v>
      </c>
      <c r="B238" s="26" t="s">
        <v>682</v>
      </c>
      <c r="C238" s="26" t="s">
        <v>683</v>
      </c>
      <c r="D238" s="26" t="s">
        <v>682</v>
      </c>
      <c r="E238" s="25" t="s">
        <v>684</v>
      </c>
      <c r="F238" s="22" t="str">
        <f>IFERROR(VLOOKUP(D238,'[2]OECD Region by Recipient'!$A$1:$B$225,2,FALSE),"")</f>
        <v>Europe</v>
      </c>
      <c r="G238" s="22" t="str">
        <f>IFERROR(VLOOKUP(B238,'[2]Income Groups'!$A$2:$C$219,3,FALSE),"")</f>
        <v>LMIC</v>
      </c>
      <c r="H238" s="22" t="str">
        <f>IFERROR(VLOOKUP(B238,'[2]LDC List'!$B$1:$C$47,2,FALSE),"Non LDC")</f>
        <v>Non LDC</v>
      </c>
      <c r="I238" s="22" t="str">
        <f>IFERROR(VLOOKUP(B238,'[2]SIDS List'!$B$1:$C$57,2,FALSE),"Non SIDS")</f>
        <v>Non SIDS</v>
      </c>
      <c r="J238" s="22" t="str">
        <f>IFERROR(VLOOKUP(B238,'[2]DAC Member List'!$B$1:$C$29,2,FALSE),"Non DAC")</f>
        <v>Non DAC</v>
      </c>
      <c r="K238" s="22" t="str">
        <f>IFERROR(VLOOKUP(B238,'[2]Dev Countries List'!$A$1:$B$146,2,FALSE),"Not Developing")</f>
        <v>Developing Country</v>
      </c>
      <c r="L238" s="22" t="str">
        <f>IFERROR(VLOOKUP(D238,'[2]Fragility List'!$A$1:$C$146,3,FALSE),"Not Fragile")</f>
        <v>Not Fragile</v>
      </c>
      <c r="M238" s="19">
        <f>VLOOKUP(B238,[3]Data!$B$7:$Y$270,23,FALSE)</f>
        <v>3554108</v>
      </c>
    </row>
    <row r="239" spans="1:13" x14ac:dyDescent="0.25">
      <c r="A239" s="20" t="s">
        <v>685</v>
      </c>
      <c r="B239" s="21" t="s">
        <v>686</v>
      </c>
      <c r="C239" s="21" t="s">
        <v>687</v>
      </c>
      <c r="D239" s="21" t="s">
        <v>686</v>
      </c>
      <c r="E239" s="20" t="s">
        <v>685</v>
      </c>
      <c r="F239" s="22" t="str">
        <f>IFERROR(VLOOKUP(D239,'[2]OECD Region by Recipient'!$A$1:$B$225,2,FALSE),"")</f>
        <v>Europe</v>
      </c>
      <c r="G239" s="22" t="str">
        <f>IFERROR(VLOOKUP(B239,'[2]Income Groups'!$A$2:$C$219,3,FALSE),"")</f>
        <v>HIC</v>
      </c>
      <c r="H239" s="22" t="str">
        <f>IFERROR(VLOOKUP(B239,'[2]LDC List'!$B$1:$C$47,2,FALSE),"Non LDC")</f>
        <v>Non LDC</v>
      </c>
      <c r="I239" s="22" t="str">
        <f>IFERROR(VLOOKUP(B239,'[2]SIDS List'!$B$1:$C$57,2,FALSE),"Non SIDS")</f>
        <v>Non SIDS</v>
      </c>
      <c r="J239" s="22" t="str">
        <f>IFERROR(VLOOKUP(B239,'[2]DAC Member List'!$B$1:$C$29,2,FALSE),"Non DAC")</f>
        <v>Non DAC</v>
      </c>
      <c r="K239" s="22" t="str">
        <f>IFERROR(VLOOKUP(B239,'[2]Dev Countries List'!$A$1:$B$146,2,FALSE),"Not Developing")</f>
        <v>Not Developing</v>
      </c>
      <c r="L239" s="22" t="str">
        <f>IFERROR(VLOOKUP(D239,'[2]Fragility List'!$A$1:$C$146,3,FALSE),"Not Fragile")</f>
        <v>Not Fragile</v>
      </c>
      <c r="M239" s="19">
        <f>VLOOKUP(B239,[3]Data!$B$7:$Y$270,23,FALSE)</f>
        <v>38307</v>
      </c>
    </row>
    <row r="240" spans="1:13" x14ac:dyDescent="0.25">
      <c r="A240" s="20" t="s">
        <v>175</v>
      </c>
      <c r="B240" s="21" t="s">
        <v>688</v>
      </c>
      <c r="C240" s="21" t="s">
        <v>689</v>
      </c>
      <c r="D240" s="21" t="s">
        <v>688</v>
      </c>
      <c r="E240" s="20" t="s">
        <v>175</v>
      </c>
      <c r="F240" s="22" t="str">
        <f>IFERROR(VLOOKUP(D240,'[2]OECD Region by Recipient'!$A$1:$B$225,2,FALSE),"")</f>
        <v>East Asia</v>
      </c>
      <c r="G240" s="22" t="str">
        <f>IFERROR(VLOOKUP(B240,'[2]Income Groups'!$A$2:$C$219,3,FALSE),"")</f>
        <v>LMIC</v>
      </c>
      <c r="H240" s="22" t="str">
        <f>IFERROR(VLOOKUP(B240,'[2]LDC List'!$B$1:$C$47,2,FALSE),"Non LDC")</f>
        <v>Non LDC</v>
      </c>
      <c r="I240" s="22" t="str">
        <f>IFERROR(VLOOKUP(B240,'[2]SIDS List'!$B$1:$C$57,2,FALSE),"Non SIDS")</f>
        <v>Non SIDS</v>
      </c>
      <c r="J240" s="22" t="str">
        <f>IFERROR(VLOOKUP(B240,'[2]DAC Member List'!$B$1:$C$29,2,FALSE),"Non DAC")</f>
        <v>Non DAC</v>
      </c>
      <c r="K240" s="22" t="str">
        <f>IFERROR(VLOOKUP(B240,'[2]Dev Countries List'!$A$1:$B$146,2,FALSE),"Not Developing")</f>
        <v>Developing Country</v>
      </c>
      <c r="L240" s="22" t="str">
        <f>IFERROR(VLOOKUP(D240,'[2]Fragility List'!$A$1:$C$146,3,FALSE),"Not Fragile")</f>
        <v>Not Fragile</v>
      </c>
      <c r="M240" s="19">
        <f>VLOOKUP(B240,[3]Data!$B$7:$Y$270,23,FALSE)</f>
        <v>2976877</v>
      </c>
    </row>
    <row r="241" spans="1:13" x14ac:dyDescent="0.25">
      <c r="A241" s="20" t="s">
        <v>46</v>
      </c>
      <c r="B241" s="21" t="s">
        <v>690</v>
      </c>
      <c r="C241" s="21" t="s">
        <v>691</v>
      </c>
      <c r="D241" s="21" t="s">
        <v>690</v>
      </c>
      <c r="E241" s="20" t="s">
        <v>46</v>
      </c>
      <c r="F241" s="22" t="str">
        <f>IFERROR(VLOOKUP(D241,'[2]OECD Region by Recipient'!$A$1:$B$225,2,FALSE),"")</f>
        <v>Europe</v>
      </c>
      <c r="G241" s="22" t="str">
        <f>IFERROR(VLOOKUP(B241,'[2]Income Groups'!$A$2:$C$219,3,FALSE),"")</f>
        <v>UMIC</v>
      </c>
      <c r="H241" s="22" t="str">
        <f>IFERROR(VLOOKUP(B241,'[2]LDC List'!$B$1:$C$47,2,FALSE),"Non LDC")</f>
        <v>Non LDC</v>
      </c>
      <c r="I241" s="22" t="str">
        <f>IFERROR(VLOOKUP(B241,'[2]SIDS List'!$B$1:$C$57,2,FALSE),"Non SIDS")</f>
        <v>Non SIDS</v>
      </c>
      <c r="J241" s="22" t="str">
        <f>IFERROR(VLOOKUP(B241,'[2]DAC Member List'!$B$1:$C$29,2,FALSE),"Non DAC")</f>
        <v>Non DAC</v>
      </c>
      <c r="K241" s="22" t="str">
        <f>IFERROR(VLOOKUP(B241,'[2]Dev Countries List'!$A$1:$B$146,2,FALSE),"Not Developing")</f>
        <v>Developing Country</v>
      </c>
      <c r="L241" s="22" t="str">
        <f>IFERROR(VLOOKUP(D241,'[2]Fragility List'!$A$1:$C$146,3,FALSE),"Not Fragile")</f>
        <v>Not Fragile</v>
      </c>
      <c r="M241" s="19">
        <f>VLOOKUP(B241,[3]Data!$B$7:$Y$270,23,FALSE)</f>
        <v>622159</v>
      </c>
    </row>
    <row r="242" spans="1:13" x14ac:dyDescent="0.25">
      <c r="A242" s="20" t="s">
        <v>137</v>
      </c>
      <c r="B242" s="21" t="s">
        <v>692</v>
      </c>
      <c r="C242" s="21" t="s">
        <v>693</v>
      </c>
      <c r="D242" s="21" t="s">
        <v>692</v>
      </c>
      <c r="E242" s="20" t="s">
        <v>137</v>
      </c>
      <c r="F242" s="22" t="str">
        <f>IFERROR(VLOOKUP(D242,'[2]OECD Region by Recipient'!$A$1:$B$225,2,FALSE),"")</f>
        <v>North Central America</v>
      </c>
      <c r="G242" s="22" t="str">
        <f>IFERROR(VLOOKUP(B242,'[2]Income Groups'!$A$2:$C$219,3,FALSE),"")</f>
        <v/>
      </c>
      <c r="H242" s="22" t="str">
        <f>IFERROR(VLOOKUP(B242,'[2]LDC List'!$B$1:$C$47,2,FALSE),"Non LDC")</f>
        <v>Non LDC</v>
      </c>
      <c r="I242" s="22" t="str">
        <f>IFERROR(VLOOKUP(B242,'[2]SIDS List'!$B$1:$C$57,2,FALSE),"Non SIDS")</f>
        <v>SIDS</v>
      </c>
      <c r="J242" s="22" t="str">
        <f>IFERROR(VLOOKUP(B242,'[2]DAC Member List'!$B$1:$C$29,2,FALSE),"Non DAC")</f>
        <v>Non DAC</v>
      </c>
      <c r="K242" s="22" t="str">
        <f>IFERROR(VLOOKUP(B242,'[2]Dev Countries List'!$A$1:$B$146,2,FALSE),"Not Developing")</f>
        <v>Developing Country</v>
      </c>
      <c r="L242" s="22" t="str">
        <f>IFERROR(VLOOKUP(D242,'[2]Fragility List'!$A$1:$C$146,3,FALSE),"Not Fragile")</f>
        <v>Not Fragile</v>
      </c>
      <c r="M242" s="19" t="e">
        <f>VLOOKUP(B242,[3]Data!$B$7:$Y$270,23,FALSE)</f>
        <v>#N/A</v>
      </c>
    </row>
    <row r="243" spans="1:13" x14ac:dyDescent="0.25">
      <c r="A243" s="20" t="s">
        <v>58</v>
      </c>
      <c r="B243" s="21" t="s">
        <v>694</v>
      </c>
      <c r="C243" s="21" t="s">
        <v>695</v>
      </c>
      <c r="D243" s="21" t="s">
        <v>694</v>
      </c>
      <c r="E243" s="20" t="s">
        <v>58</v>
      </c>
      <c r="F243" s="22" t="str">
        <f>IFERROR(VLOOKUP(D243,'[2]OECD Region by Recipient'!$A$1:$B$225,2,FALSE),"")</f>
        <v>North of Sahara</v>
      </c>
      <c r="G243" s="22" t="str">
        <f>IFERROR(VLOOKUP(B243,'[2]Income Groups'!$A$2:$C$219,3,FALSE),"")</f>
        <v>LMIC</v>
      </c>
      <c r="H243" s="22" t="str">
        <f>IFERROR(VLOOKUP(B243,'[2]LDC List'!$B$1:$C$47,2,FALSE),"Non LDC")</f>
        <v>Non LDC</v>
      </c>
      <c r="I243" s="22" t="str">
        <f>IFERROR(VLOOKUP(B243,'[2]SIDS List'!$B$1:$C$57,2,FALSE),"Non SIDS")</f>
        <v>Non SIDS</v>
      </c>
      <c r="J243" s="22" t="str">
        <f>IFERROR(VLOOKUP(B243,'[2]DAC Member List'!$B$1:$C$29,2,FALSE),"Non DAC")</f>
        <v>Non DAC</v>
      </c>
      <c r="K243" s="22" t="str">
        <f>IFERROR(VLOOKUP(B243,'[2]Dev Countries List'!$A$1:$B$146,2,FALSE),"Not Developing")</f>
        <v>Developing Country</v>
      </c>
      <c r="L243" s="22" t="str">
        <f>IFERROR(VLOOKUP(D243,'[2]Fragility List'!$A$1:$C$146,3,FALSE),"Not Fragile")</f>
        <v>Not Fragile</v>
      </c>
      <c r="M243" s="19">
        <f>VLOOKUP(B243,[3]Data!$B$7:$Y$270,23,FALSE)</f>
        <v>34803322</v>
      </c>
    </row>
    <row r="244" spans="1:13" x14ac:dyDescent="0.25">
      <c r="A244" s="20" t="s">
        <v>93</v>
      </c>
      <c r="B244" s="21" t="s">
        <v>696</v>
      </c>
      <c r="C244" s="21" t="s">
        <v>697</v>
      </c>
      <c r="D244" s="21" t="s">
        <v>696</v>
      </c>
      <c r="E244" s="20" t="s">
        <v>93</v>
      </c>
      <c r="F244" s="22" t="str">
        <f>IFERROR(VLOOKUP(D244,'[2]OECD Region by Recipient'!$A$1:$B$225,2,FALSE),"")</f>
        <v>South of Sahara</v>
      </c>
      <c r="G244" s="22" t="str">
        <f>IFERROR(VLOOKUP(B244,'[2]Income Groups'!$A$2:$C$219,3,FALSE),"")</f>
        <v>LIC</v>
      </c>
      <c r="H244" s="22" t="str">
        <f>IFERROR(VLOOKUP(B244,'[2]LDC List'!$B$1:$C$47,2,FALSE),"Non LDC")</f>
        <v>LDC</v>
      </c>
      <c r="I244" s="22" t="str">
        <f>IFERROR(VLOOKUP(B244,'[2]SIDS List'!$B$1:$C$57,2,FALSE),"Non SIDS")</f>
        <v>Non SIDS</v>
      </c>
      <c r="J244" s="22" t="str">
        <f>IFERROR(VLOOKUP(B244,'[2]DAC Member List'!$B$1:$C$29,2,FALSE),"Non DAC")</f>
        <v>Non DAC</v>
      </c>
      <c r="K244" s="22" t="str">
        <f>IFERROR(VLOOKUP(B244,'[2]Dev Countries List'!$A$1:$B$146,2,FALSE),"Not Developing")</f>
        <v>Developing Country</v>
      </c>
      <c r="L244" s="22" t="str">
        <f>IFERROR(VLOOKUP(D244,'[2]Fragility List'!$A$1:$C$146,3,FALSE),"Not Fragile")</f>
        <v>Fragile</v>
      </c>
      <c r="M244" s="19">
        <f>VLOOKUP(B244,[3]Data!$B$7:$Y$270,23,FALSE)</f>
        <v>28010691</v>
      </c>
    </row>
    <row r="245" spans="1:13" x14ac:dyDescent="0.25">
      <c r="A245" s="20" t="s">
        <v>194</v>
      </c>
      <c r="B245" s="21" t="s">
        <v>698</v>
      </c>
      <c r="C245" s="21" t="s">
        <v>699</v>
      </c>
      <c r="D245" s="21" t="s">
        <v>698</v>
      </c>
      <c r="E245" s="20" t="s">
        <v>194</v>
      </c>
      <c r="F245" s="22" t="str">
        <f>IFERROR(VLOOKUP(D245,'[2]OECD Region by Recipient'!$A$1:$B$225,2,FALSE),"")</f>
        <v>South Central Asia</v>
      </c>
      <c r="G245" s="22" t="str">
        <f>IFERROR(VLOOKUP(B245,'[2]Income Groups'!$A$2:$C$219,3,FALSE),"")</f>
        <v>LMIC</v>
      </c>
      <c r="H245" s="22" t="str">
        <f>IFERROR(VLOOKUP(B245,'[2]LDC List'!$B$1:$C$47,2,FALSE),"Non LDC")</f>
        <v>LDC</v>
      </c>
      <c r="I245" s="22" t="str">
        <f>IFERROR(VLOOKUP(B245,'[2]SIDS List'!$B$1:$C$57,2,FALSE),"Non SIDS")</f>
        <v>Non SIDS</v>
      </c>
      <c r="J245" s="22" t="str">
        <f>IFERROR(VLOOKUP(B245,'[2]DAC Member List'!$B$1:$C$29,2,FALSE),"Non DAC")</f>
        <v>Non DAC</v>
      </c>
      <c r="K245" s="22" t="str">
        <f>IFERROR(VLOOKUP(B245,'[2]Dev Countries List'!$A$1:$B$146,2,FALSE),"Not Developing")</f>
        <v>Developing Country</v>
      </c>
      <c r="L245" s="22" t="str">
        <f>IFERROR(VLOOKUP(D245,'[2]Fragility List'!$A$1:$C$146,3,FALSE),"Not Fragile")</f>
        <v>Fragile</v>
      </c>
      <c r="M245" s="19">
        <f>VLOOKUP(B245,[3]Data!$B$7:$Y$270,23,FALSE)</f>
        <v>52403669</v>
      </c>
    </row>
    <row r="246" spans="1:13" x14ac:dyDescent="0.25">
      <c r="A246" s="20" t="s">
        <v>94</v>
      </c>
      <c r="B246" s="21" t="s">
        <v>700</v>
      </c>
      <c r="C246" s="21" t="s">
        <v>701</v>
      </c>
      <c r="D246" s="21" t="s">
        <v>700</v>
      </c>
      <c r="E246" s="20" t="s">
        <v>94</v>
      </c>
      <c r="F246" s="22" t="str">
        <f>IFERROR(VLOOKUP(D246,'[2]OECD Region by Recipient'!$A$1:$B$225,2,FALSE),"")</f>
        <v>South of Sahara</v>
      </c>
      <c r="G246" s="22" t="str">
        <f>IFERROR(VLOOKUP(B246,'[2]Income Groups'!$A$2:$C$219,3,FALSE),"")</f>
        <v>UMIC</v>
      </c>
      <c r="H246" s="22" t="str">
        <f>IFERROR(VLOOKUP(B246,'[2]LDC List'!$B$1:$C$47,2,FALSE),"Non LDC")</f>
        <v>Non LDC</v>
      </c>
      <c r="I246" s="22" t="str">
        <f>IFERROR(VLOOKUP(B246,'[2]SIDS List'!$B$1:$C$57,2,FALSE),"Non SIDS")</f>
        <v>Non SIDS</v>
      </c>
      <c r="J246" s="22" t="str">
        <f>IFERROR(VLOOKUP(B246,'[2]DAC Member List'!$B$1:$C$29,2,FALSE),"Non DAC")</f>
        <v>Non DAC</v>
      </c>
      <c r="K246" s="22" t="str">
        <f>IFERROR(VLOOKUP(B246,'[2]Dev Countries List'!$A$1:$B$146,2,FALSE),"Not Developing")</f>
        <v>Developing Country</v>
      </c>
      <c r="L246" s="22" t="str">
        <f>IFERROR(VLOOKUP(D246,'[2]Fragility List'!$A$1:$C$146,3,FALSE),"Not Fragile")</f>
        <v>Not Fragile</v>
      </c>
      <c r="M246" s="19">
        <f>VLOOKUP(B246,[3]Data!$B$7:$Y$270,23,FALSE)</f>
        <v>2425561</v>
      </c>
    </row>
    <row r="247" spans="1:13" x14ac:dyDescent="0.25">
      <c r="A247" s="20" t="s">
        <v>228</v>
      </c>
      <c r="B247" s="21" t="s">
        <v>702</v>
      </c>
      <c r="C247" s="21" t="s">
        <v>703</v>
      </c>
      <c r="D247" s="21" t="s">
        <v>702</v>
      </c>
      <c r="E247" s="20" t="s">
        <v>228</v>
      </c>
      <c r="F247" s="22" t="str">
        <f>IFERROR(VLOOKUP(D247,'[2]OECD Region by Recipient'!$A$1:$B$225,2,FALSE),"")</f>
        <v>Oceania</v>
      </c>
      <c r="G247" s="22" t="str">
        <f>IFERROR(VLOOKUP(B247,'[2]Income Groups'!$A$2:$C$219,3,FALSE),"")</f>
        <v>UMIC</v>
      </c>
      <c r="H247" s="22" t="str">
        <f>IFERROR(VLOOKUP(B247,'[2]LDC List'!$B$1:$C$47,2,FALSE),"Non LDC")</f>
        <v>Non LDC</v>
      </c>
      <c r="I247" s="22" t="str">
        <f>IFERROR(VLOOKUP(B247,'[2]SIDS List'!$B$1:$C$57,2,FALSE),"Non SIDS")</f>
        <v>SIDS</v>
      </c>
      <c r="J247" s="22" t="str">
        <f>IFERROR(VLOOKUP(B247,'[2]DAC Member List'!$B$1:$C$29,2,FALSE),"Non DAC")</f>
        <v>Non DAC</v>
      </c>
      <c r="K247" s="22" t="str">
        <f>IFERROR(VLOOKUP(B247,'[2]Dev Countries List'!$A$1:$B$146,2,FALSE),"Not Developing")</f>
        <v>Developing Country</v>
      </c>
      <c r="L247" s="22" t="str">
        <f>IFERROR(VLOOKUP(D247,'[2]Fragility List'!$A$1:$C$146,3,FALSE),"Not Fragile")</f>
        <v>Not Fragile</v>
      </c>
      <c r="M247" s="19">
        <f>VLOOKUP(B247,[3]Data!$B$7:$Y$270,23,FALSE)</f>
        <v>12475</v>
      </c>
    </row>
    <row r="248" spans="1:13" x14ac:dyDescent="0.25">
      <c r="A248" s="20" t="s">
        <v>195</v>
      </c>
      <c r="B248" s="21" t="s">
        <v>704</v>
      </c>
      <c r="C248" s="21" t="s">
        <v>705</v>
      </c>
      <c r="D248" s="21" t="s">
        <v>704</v>
      </c>
      <c r="E248" s="20" t="s">
        <v>195</v>
      </c>
      <c r="F248" s="22" t="str">
        <f>IFERROR(VLOOKUP(D248,'[2]OECD Region by Recipient'!$A$1:$B$225,2,FALSE),"")</f>
        <v>South Central Asia</v>
      </c>
      <c r="G248" s="22" t="str">
        <f>IFERROR(VLOOKUP(B248,'[2]Income Groups'!$A$2:$C$219,3,FALSE),"")</f>
        <v>LIC</v>
      </c>
      <c r="H248" s="22" t="str">
        <f>IFERROR(VLOOKUP(B248,'[2]LDC List'!$B$1:$C$47,2,FALSE),"Non LDC")</f>
        <v>LDC</v>
      </c>
      <c r="I248" s="22" t="str">
        <f>IFERROR(VLOOKUP(B248,'[2]SIDS List'!$B$1:$C$57,2,FALSE),"Non SIDS")</f>
        <v>Non SIDS</v>
      </c>
      <c r="J248" s="22" t="str">
        <f>IFERROR(VLOOKUP(B248,'[2]DAC Member List'!$B$1:$C$29,2,FALSE),"Non DAC")</f>
        <v>Non DAC</v>
      </c>
      <c r="K248" s="22" t="str">
        <f>IFERROR(VLOOKUP(B248,'[2]Dev Countries List'!$A$1:$B$146,2,FALSE),"Not Developing")</f>
        <v>Developing Country</v>
      </c>
      <c r="L248" s="22" t="str">
        <f>IFERROR(VLOOKUP(D248,'[2]Fragility List'!$A$1:$C$146,3,FALSE),"Not Fragile")</f>
        <v>Not Fragile</v>
      </c>
      <c r="M248" s="19">
        <f>VLOOKUP(B248,[3]Data!$B$7:$Y$270,23,FALSE)</f>
        <v>28656282</v>
      </c>
    </row>
    <row r="249" spans="1:13" x14ac:dyDescent="0.25">
      <c r="A249" s="25" t="s">
        <v>706</v>
      </c>
      <c r="B249" s="26" t="s">
        <v>707</v>
      </c>
      <c r="C249" s="26" t="s">
        <v>708</v>
      </c>
      <c r="D249" s="26" t="s">
        <v>707</v>
      </c>
      <c r="E249" s="25" t="s">
        <v>706</v>
      </c>
      <c r="F249" s="22" t="str">
        <f>IFERROR(VLOOKUP(D249,'[2]OECD Region by Recipient'!$A$1:$B$225,2,FALSE),"")</f>
        <v>Europe</v>
      </c>
      <c r="G249" s="22" t="str">
        <f>IFERROR(VLOOKUP(B249,'[2]Income Groups'!$A$2:$C$219,3,FALSE),"")</f>
        <v>HIC</v>
      </c>
      <c r="H249" s="22" t="str">
        <f>IFERROR(VLOOKUP(B249,'[2]LDC List'!$B$1:$C$47,2,FALSE),"Non LDC")</f>
        <v>Non LDC</v>
      </c>
      <c r="I249" s="22" t="str">
        <f>IFERROR(VLOOKUP(B249,'[2]SIDS List'!$B$1:$C$57,2,FALSE),"Non SIDS")</f>
        <v>Non SIDS</v>
      </c>
      <c r="J249" s="22" t="str">
        <f>IFERROR(VLOOKUP(B249,'[2]DAC Member List'!$B$1:$C$29,2,FALSE),"Non DAC")</f>
        <v>DAC</v>
      </c>
      <c r="K249" s="22" t="str">
        <f>IFERROR(VLOOKUP(B249,'[2]Dev Countries List'!$A$1:$B$146,2,FALSE),"Not Developing")</f>
        <v>Not Developing</v>
      </c>
      <c r="L249" s="22" t="str">
        <f>IFERROR(VLOOKUP(D249,'[2]Fragility List'!$A$1:$C$146,3,FALSE),"Not Fragile")</f>
        <v>Not Fragile</v>
      </c>
      <c r="M249" s="19">
        <f>VLOOKUP(B249,[3]Data!$B$7:$Y$270,23,FALSE)</f>
        <v>16939923</v>
      </c>
    </row>
    <row r="250" spans="1:13" x14ac:dyDescent="0.25">
      <c r="A250" s="25" t="s">
        <v>709</v>
      </c>
      <c r="B250" s="26" t="s">
        <v>707</v>
      </c>
      <c r="C250" s="26" t="s">
        <v>708</v>
      </c>
      <c r="D250" s="26" t="s">
        <v>707</v>
      </c>
      <c r="E250" s="25" t="s">
        <v>709</v>
      </c>
      <c r="F250" s="22" t="str">
        <f>IFERROR(VLOOKUP(D250,'[2]OECD Region by Recipient'!$A$1:$B$225,2,FALSE),"")</f>
        <v>Europe</v>
      </c>
      <c r="G250" s="22" t="str">
        <f>IFERROR(VLOOKUP(B250,'[2]Income Groups'!$A$2:$C$219,3,FALSE),"")</f>
        <v>HIC</v>
      </c>
      <c r="H250" s="22" t="str">
        <f>IFERROR(VLOOKUP(B250,'[2]LDC List'!$B$1:$C$47,2,FALSE),"Non LDC")</f>
        <v>Non LDC</v>
      </c>
      <c r="I250" s="22" t="str">
        <f>IFERROR(VLOOKUP(B250,'[2]SIDS List'!$B$1:$C$57,2,FALSE),"Non SIDS")</f>
        <v>Non SIDS</v>
      </c>
      <c r="J250" s="22" t="str">
        <f>IFERROR(VLOOKUP(B250,'[2]DAC Member List'!$B$1:$C$29,2,FALSE),"Non DAC")</f>
        <v>DAC</v>
      </c>
      <c r="K250" s="22" t="str">
        <f>IFERROR(VLOOKUP(B250,'[2]Dev Countries List'!$A$1:$B$146,2,FALSE),"Not Developing")</f>
        <v>Not Developing</v>
      </c>
      <c r="L250" s="22" t="str">
        <f>IFERROR(VLOOKUP(D250,'[2]Fragility List'!$A$1:$C$146,3,FALSE),"Not Fragile")</f>
        <v>Not Fragile</v>
      </c>
      <c r="M250" s="19">
        <f>VLOOKUP(B250,[3]Data!$B$7:$Y$270,23,FALSE)</f>
        <v>16939923</v>
      </c>
    </row>
    <row r="251" spans="1:13" x14ac:dyDescent="0.25">
      <c r="A251" s="25" t="s">
        <v>710</v>
      </c>
      <c r="B251" s="26" t="s">
        <v>707</v>
      </c>
      <c r="C251" s="26" t="s">
        <v>708</v>
      </c>
      <c r="D251" s="26" t="s">
        <v>707</v>
      </c>
      <c r="E251" s="25" t="s">
        <v>710</v>
      </c>
      <c r="F251" s="22" t="str">
        <f>IFERROR(VLOOKUP(D251,'[2]OECD Region by Recipient'!$A$1:$B$225,2,FALSE),"")</f>
        <v>Europe</v>
      </c>
      <c r="G251" s="22" t="str">
        <f>IFERROR(VLOOKUP(B251,'[2]Income Groups'!$A$2:$C$219,3,FALSE),"")</f>
        <v>HIC</v>
      </c>
      <c r="H251" s="22" t="str">
        <f>IFERROR(VLOOKUP(B251,'[2]LDC List'!$B$1:$C$47,2,FALSE),"Non LDC")</f>
        <v>Non LDC</v>
      </c>
      <c r="I251" s="22" t="str">
        <f>IFERROR(VLOOKUP(B251,'[2]SIDS List'!$B$1:$C$57,2,FALSE),"Non SIDS")</f>
        <v>Non SIDS</v>
      </c>
      <c r="J251" s="22" t="str">
        <f>IFERROR(VLOOKUP(B251,'[2]DAC Member List'!$B$1:$C$29,2,FALSE),"Non DAC")</f>
        <v>DAC</v>
      </c>
      <c r="K251" s="22" t="str">
        <f>IFERROR(VLOOKUP(B251,'[2]Dev Countries List'!$A$1:$B$146,2,FALSE),"Not Developing")</f>
        <v>Not Developing</v>
      </c>
      <c r="L251" s="22" t="str">
        <f>IFERROR(VLOOKUP(D251,'[2]Fragility List'!$A$1:$C$146,3,FALSE),"Not Fragile")</f>
        <v>Not Fragile</v>
      </c>
      <c r="M251" s="19">
        <f>VLOOKUP(B251,[3]Data!$B$7:$Y$270,23,FALSE)</f>
        <v>16939923</v>
      </c>
    </row>
    <row r="252" spans="1:13" x14ac:dyDescent="0.25">
      <c r="A252" s="20" t="s">
        <v>138</v>
      </c>
      <c r="B252" s="21" t="s">
        <v>711</v>
      </c>
      <c r="C252" s="21" t="s">
        <v>712</v>
      </c>
      <c r="D252" s="21" t="s">
        <v>711</v>
      </c>
      <c r="E252" s="20" t="s">
        <v>138</v>
      </c>
      <c r="F252" s="22" t="str">
        <f>IFERROR(VLOOKUP(D252,'[2]OECD Region by Recipient'!$A$1:$B$225,2,FALSE),"")</f>
        <v/>
      </c>
      <c r="G252" s="22" t="str">
        <f>IFERROR(VLOOKUP(B252,'[2]Income Groups'!$A$2:$C$219,3,FALSE),"")</f>
        <v/>
      </c>
      <c r="H252" s="22" t="str">
        <f>IFERROR(VLOOKUP(B252,'[2]LDC List'!$B$1:$C$47,2,FALSE),"Non LDC")</f>
        <v>Non LDC</v>
      </c>
      <c r="I252" s="22" t="str">
        <f>IFERROR(VLOOKUP(B252,'[2]SIDS List'!$B$1:$C$57,2,FALSE),"Non SIDS")</f>
        <v>Non SIDS</v>
      </c>
      <c r="J252" s="22" t="str">
        <f>IFERROR(VLOOKUP(B252,'[2]DAC Member List'!$B$1:$C$29,2,FALSE),"Non DAC")</f>
        <v>Non DAC</v>
      </c>
      <c r="K252" s="22" t="str">
        <f>IFERROR(VLOOKUP(B252,'[2]Dev Countries List'!$A$1:$B$146,2,FALSE),"Not Developing")</f>
        <v>Not Developing</v>
      </c>
      <c r="L252" s="22" t="str">
        <f>IFERROR(VLOOKUP(D252,'[2]Fragility List'!$A$1:$C$146,3,FALSE),"Not Fragile")</f>
        <v>Not Fragile</v>
      </c>
      <c r="M252" s="19" t="e">
        <f>VLOOKUP(B252,[3]Data!$B$7:$Y$270,23,FALSE)</f>
        <v>#N/A</v>
      </c>
    </row>
    <row r="253" spans="1:13" x14ac:dyDescent="0.25">
      <c r="A253" s="20" t="s">
        <v>229</v>
      </c>
      <c r="B253" s="21" t="s">
        <v>713</v>
      </c>
      <c r="C253" s="21" t="s">
        <v>714</v>
      </c>
      <c r="D253" s="21" t="s">
        <v>713</v>
      </c>
      <c r="E253" s="20" t="s">
        <v>229</v>
      </c>
      <c r="F253" s="22" t="str">
        <f>IFERROR(VLOOKUP(D253,'[2]OECD Region by Recipient'!$A$1:$B$225,2,FALSE),"")</f>
        <v>Oceania</v>
      </c>
      <c r="G253" s="22" t="str">
        <f>IFERROR(VLOOKUP(B253,'[2]Income Groups'!$A$2:$C$219,3,FALSE),"")</f>
        <v>HIC</v>
      </c>
      <c r="H253" s="22" t="str">
        <f>IFERROR(VLOOKUP(B253,'[2]LDC List'!$B$1:$C$47,2,FALSE),"Non LDC")</f>
        <v>Non LDC</v>
      </c>
      <c r="I253" s="22" t="str">
        <f>IFERROR(VLOOKUP(B253,'[2]SIDS List'!$B$1:$C$57,2,FALSE),"Non SIDS")</f>
        <v>SIDS</v>
      </c>
      <c r="J253" s="22" t="str">
        <f>IFERROR(VLOOKUP(B253,'[2]DAC Member List'!$B$1:$C$29,2,FALSE),"Non DAC")</f>
        <v>Non DAC</v>
      </c>
      <c r="K253" s="22" t="str">
        <f>IFERROR(VLOOKUP(B253,'[2]Dev Countries List'!$A$1:$B$146,2,FALSE),"Not Developing")</f>
        <v>Not Developing</v>
      </c>
      <c r="L253" s="22" t="str">
        <f>IFERROR(VLOOKUP(D253,'[2]Fragility List'!$A$1:$C$146,3,FALSE),"Not Fragile")</f>
        <v>Not Fragile</v>
      </c>
      <c r="M253" s="19">
        <f>VLOOKUP(B253,[3]Data!$B$7:$Y$270,23,FALSE)</f>
        <v>273000</v>
      </c>
    </row>
    <row r="254" spans="1:13" x14ac:dyDescent="0.25">
      <c r="A254" s="20" t="s">
        <v>715</v>
      </c>
      <c r="B254" s="21" t="s">
        <v>716</v>
      </c>
      <c r="C254" s="21" t="s">
        <v>717</v>
      </c>
      <c r="D254" s="21" t="s">
        <v>716</v>
      </c>
      <c r="E254" s="20" t="s">
        <v>715</v>
      </c>
      <c r="F254" s="22" t="str">
        <f>IFERROR(VLOOKUP(D254,'[2]OECD Region by Recipient'!$A$1:$B$225,2,FALSE),"")</f>
        <v>Oceania</v>
      </c>
      <c r="G254" s="22" t="str">
        <f>IFERROR(VLOOKUP(B254,'[2]Income Groups'!$A$2:$C$219,3,FALSE),"")</f>
        <v>HIC</v>
      </c>
      <c r="H254" s="22" t="str">
        <f>IFERROR(VLOOKUP(B254,'[2]LDC List'!$B$1:$C$47,2,FALSE),"Non LDC")</f>
        <v>Non LDC</v>
      </c>
      <c r="I254" s="22" t="str">
        <f>IFERROR(VLOOKUP(B254,'[2]SIDS List'!$B$1:$C$57,2,FALSE),"Non SIDS")</f>
        <v>Non SIDS</v>
      </c>
      <c r="J254" s="22" t="str">
        <f>IFERROR(VLOOKUP(B254,'[2]DAC Member List'!$B$1:$C$29,2,FALSE),"Non DAC")</f>
        <v>DAC</v>
      </c>
      <c r="K254" s="22" t="str">
        <f>IFERROR(VLOOKUP(B254,'[2]Dev Countries List'!$A$1:$B$146,2,FALSE),"Not Developing")</f>
        <v>Not Developing</v>
      </c>
      <c r="L254" s="22" t="str">
        <f>IFERROR(VLOOKUP(D254,'[2]Fragility List'!$A$1:$C$146,3,FALSE),"Not Fragile")</f>
        <v>Not Fragile</v>
      </c>
      <c r="M254" s="19">
        <f>VLOOKUP(B254,[3]Data!$B$7:$Y$270,23,FALSE)</f>
        <v>4595700</v>
      </c>
    </row>
    <row r="255" spans="1:13" x14ac:dyDescent="0.25">
      <c r="A255" s="20" t="s">
        <v>139</v>
      </c>
      <c r="B255" s="21" t="s">
        <v>718</v>
      </c>
      <c r="C255" s="21" t="s">
        <v>719</v>
      </c>
      <c r="D255" s="21" t="s">
        <v>718</v>
      </c>
      <c r="E255" s="20" t="s">
        <v>139</v>
      </c>
      <c r="F255" s="22" t="str">
        <f>IFERROR(VLOOKUP(D255,'[2]OECD Region by Recipient'!$A$1:$B$225,2,FALSE),"")</f>
        <v>North Central America</v>
      </c>
      <c r="G255" s="22" t="str">
        <f>IFERROR(VLOOKUP(B255,'[2]Income Groups'!$A$2:$C$219,3,FALSE),"")</f>
        <v>LMIC</v>
      </c>
      <c r="H255" s="22" t="str">
        <f>IFERROR(VLOOKUP(B255,'[2]LDC List'!$B$1:$C$47,2,FALSE),"Non LDC")</f>
        <v>Non LDC</v>
      </c>
      <c r="I255" s="22" t="str">
        <f>IFERROR(VLOOKUP(B255,'[2]SIDS List'!$B$1:$C$57,2,FALSE),"Non SIDS")</f>
        <v>Non SIDS</v>
      </c>
      <c r="J255" s="22" t="str">
        <f>IFERROR(VLOOKUP(B255,'[2]DAC Member List'!$B$1:$C$29,2,FALSE),"Non DAC")</f>
        <v>Non DAC</v>
      </c>
      <c r="K255" s="22" t="str">
        <f>IFERROR(VLOOKUP(B255,'[2]Dev Countries List'!$A$1:$B$146,2,FALSE),"Not Developing")</f>
        <v>Developing Country</v>
      </c>
      <c r="L255" s="22" t="str">
        <f>IFERROR(VLOOKUP(D255,'[2]Fragility List'!$A$1:$C$146,3,FALSE),"Not Fragile")</f>
        <v>Not Fragile</v>
      </c>
      <c r="M255" s="19">
        <f>VLOOKUP(B255,[3]Data!$B$7:$Y$270,23,FALSE)</f>
        <v>6082035</v>
      </c>
    </row>
    <row r="256" spans="1:13" x14ac:dyDescent="0.25">
      <c r="A256" s="20" t="s">
        <v>95</v>
      </c>
      <c r="B256" s="21" t="s">
        <v>720</v>
      </c>
      <c r="C256" s="21" t="s">
        <v>721</v>
      </c>
      <c r="D256" s="21" t="s">
        <v>720</v>
      </c>
      <c r="E256" s="20" t="s">
        <v>95</v>
      </c>
      <c r="F256" s="22" t="str">
        <f>IFERROR(VLOOKUP(D256,'[2]OECD Region by Recipient'!$A$1:$B$225,2,FALSE),"")</f>
        <v>South of Sahara</v>
      </c>
      <c r="G256" s="22" t="str">
        <f>IFERROR(VLOOKUP(B256,'[2]Income Groups'!$A$2:$C$219,3,FALSE),"")</f>
        <v>LIC</v>
      </c>
      <c r="H256" s="22" t="str">
        <f>IFERROR(VLOOKUP(B256,'[2]LDC List'!$B$1:$C$47,2,FALSE),"Non LDC")</f>
        <v>LDC</v>
      </c>
      <c r="I256" s="22" t="str">
        <f>IFERROR(VLOOKUP(B256,'[2]SIDS List'!$B$1:$C$57,2,FALSE),"Non SIDS")</f>
        <v>Non SIDS</v>
      </c>
      <c r="J256" s="22" t="str">
        <f>IFERROR(VLOOKUP(B256,'[2]DAC Member List'!$B$1:$C$29,2,FALSE),"Non DAC")</f>
        <v>Non DAC</v>
      </c>
      <c r="K256" s="22" t="str">
        <f>IFERROR(VLOOKUP(B256,'[2]Dev Countries List'!$A$1:$B$146,2,FALSE),"Not Developing")</f>
        <v>Developing Country</v>
      </c>
      <c r="L256" s="22" t="str">
        <f>IFERROR(VLOOKUP(D256,'[2]Fragility List'!$A$1:$C$146,3,FALSE),"Not Fragile")</f>
        <v>Fragile</v>
      </c>
      <c r="M256" s="19">
        <f>VLOOKUP(B256,[3]Data!$B$7:$Y$270,23,FALSE)</f>
        <v>19896965</v>
      </c>
    </row>
    <row r="257" spans="1:13" x14ac:dyDescent="0.25">
      <c r="A257" s="20" t="s">
        <v>96</v>
      </c>
      <c r="B257" s="21" t="s">
        <v>722</v>
      </c>
      <c r="C257" s="21" t="s">
        <v>723</v>
      </c>
      <c r="D257" s="21" t="s">
        <v>722</v>
      </c>
      <c r="E257" s="20" t="s">
        <v>96</v>
      </c>
      <c r="F257" s="22" t="str">
        <f>IFERROR(VLOOKUP(D257,'[2]OECD Region by Recipient'!$A$1:$B$225,2,FALSE),"")</f>
        <v>South of Sahara</v>
      </c>
      <c r="G257" s="22" t="str">
        <f>IFERROR(VLOOKUP(B257,'[2]Income Groups'!$A$2:$C$219,3,FALSE),"")</f>
        <v>LMIC</v>
      </c>
      <c r="H257" s="22" t="str">
        <f>IFERROR(VLOOKUP(B257,'[2]LDC List'!$B$1:$C$47,2,FALSE),"Non LDC")</f>
        <v>Non LDC</v>
      </c>
      <c r="I257" s="22" t="str">
        <f>IFERROR(VLOOKUP(B257,'[2]SIDS List'!$B$1:$C$57,2,FALSE),"Non SIDS")</f>
        <v>Non SIDS</v>
      </c>
      <c r="J257" s="22" t="str">
        <f>IFERROR(VLOOKUP(B257,'[2]DAC Member List'!$B$1:$C$29,2,FALSE),"Non DAC")</f>
        <v>Non DAC</v>
      </c>
      <c r="K257" s="22" t="str">
        <f>IFERROR(VLOOKUP(B257,'[2]Dev Countries List'!$A$1:$B$146,2,FALSE),"Not Developing")</f>
        <v>Developing Country</v>
      </c>
      <c r="L257" s="22" t="str">
        <f>IFERROR(VLOOKUP(D257,'[2]Fragility List'!$A$1:$C$146,3,FALSE),"Not Fragile")</f>
        <v>Fragile</v>
      </c>
      <c r="M257" s="19">
        <f>VLOOKUP(B257,[3]Data!$B$7:$Y$270,23,FALSE)</f>
        <v>181181744</v>
      </c>
    </row>
    <row r="258" spans="1:13" x14ac:dyDescent="0.25">
      <c r="A258" s="23" t="s">
        <v>230</v>
      </c>
      <c r="B258" s="21" t="s">
        <v>724</v>
      </c>
      <c r="C258" s="21" t="s">
        <v>725</v>
      </c>
      <c r="D258" s="21" t="s">
        <v>724</v>
      </c>
      <c r="E258" s="23" t="s">
        <v>230</v>
      </c>
      <c r="F258" s="22" t="str">
        <f>IFERROR(VLOOKUP(D258,'[2]OECD Region by Recipient'!$A$1:$B$225,2,FALSE),"")</f>
        <v>Oceania</v>
      </c>
      <c r="G258" s="22" t="str">
        <f>IFERROR(VLOOKUP(B258,'[2]Income Groups'!$A$2:$C$219,3,FALSE),"")</f>
        <v/>
      </c>
      <c r="H258" s="22" t="str">
        <f>IFERROR(VLOOKUP(B258,'[2]LDC List'!$B$1:$C$47,2,FALSE),"Non LDC")</f>
        <v>Non LDC</v>
      </c>
      <c r="I258" s="22" t="str">
        <f>IFERROR(VLOOKUP(B258,'[2]SIDS List'!$B$1:$C$57,2,FALSE),"Non SIDS")</f>
        <v>SIDS</v>
      </c>
      <c r="J258" s="22" t="str">
        <f>IFERROR(VLOOKUP(B258,'[2]DAC Member List'!$B$1:$C$29,2,FALSE),"Non DAC")</f>
        <v>Non DAC</v>
      </c>
      <c r="K258" s="22" t="str">
        <f>IFERROR(VLOOKUP(B258,'[2]Dev Countries List'!$A$1:$B$146,2,FALSE),"Not Developing")</f>
        <v>Developing Country</v>
      </c>
      <c r="L258" s="22" t="str">
        <f>IFERROR(VLOOKUP(D258,'[2]Fragility List'!$A$1:$C$146,3,FALSE),"Not Fragile")</f>
        <v>Not Fragile</v>
      </c>
      <c r="M258" s="19" t="e">
        <f>VLOOKUP(B258,[3]Data!$B$7:$Y$270,23,FALSE)</f>
        <v>#N/A</v>
      </c>
    </row>
    <row r="259" spans="1:13" x14ac:dyDescent="0.25">
      <c r="A259" s="23" t="s">
        <v>726</v>
      </c>
      <c r="B259" s="21" t="s">
        <v>727</v>
      </c>
      <c r="C259" s="21" t="s">
        <v>728</v>
      </c>
      <c r="D259" s="21" t="s">
        <v>727</v>
      </c>
      <c r="E259" s="23" t="s">
        <v>726</v>
      </c>
      <c r="F259" s="22" t="str">
        <f>IFERROR(VLOOKUP(D259,'[2]OECD Region by Recipient'!$A$1:$B$225,2,FALSE),"")</f>
        <v/>
      </c>
      <c r="G259" s="22" t="str">
        <f>IFERROR(VLOOKUP(B259,'[2]Income Groups'!$A$2:$C$219,3,FALSE),"")</f>
        <v/>
      </c>
      <c r="H259" s="22" t="str">
        <f>IFERROR(VLOOKUP(B259,'[2]LDC List'!$B$1:$C$47,2,FALSE),"Non LDC")</f>
        <v>Non LDC</v>
      </c>
      <c r="I259" s="22" t="str">
        <f>IFERROR(VLOOKUP(B259,'[2]SIDS List'!$B$1:$C$57,2,FALSE),"Non SIDS")</f>
        <v>Non SIDS</v>
      </c>
      <c r="J259" s="22" t="str">
        <f>IFERROR(VLOOKUP(B259,'[2]DAC Member List'!$B$1:$C$29,2,FALSE),"Non DAC")</f>
        <v>Non DAC</v>
      </c>
      <c r="K259" s="22" t="str">
        <f>IFERROR(VLOOKUP(B259,'[2]Dev Countries List'!$A$1:$B$146,2,FALSE),"Not Developing")</f>
        <v>Not Developing</v>
      </c>
      <c r="L259" s="22" t="str">
        <f>IFERROR(VLOOKUP(D259,'[2]Fragility List'!$A$1:$C$146,3,FALSE),"Not Fragile")</f>
        <v>Not Fragile</v>
      </c>
      <c r="M259" s="19" t="e">
        <f>VLOOKUP(B259,[3]Data!$B$7:$Y$270,23,FALSE)</f>
        <v>#N/A</v>
      </c>
    </row>
    <row r="260" spans="1:13" x14ac:dyDescent="0.25">
      <c r="A260" s="20" t="s">
        <v>231</v>
      </c>
      <c r="B260" s="21" t="s">
        <v>729</v>
      </c>
      <c r="C260" s="21" t="s">
        <v>730</v>
      </c>
      <c r="D260" s="21" t="s">
        <v>729</v>
      </c>
      <c r="E260" s="20" t="s">
        <v>231</v>
      </c>
      <c r="F260" s="22" t="str">
        <f>IFERROR(VLOOKUP(D260,'[2]OECD Region by Recipient'!$A$1:$B$225,2,FALSE),"")</f>
        <v>Oceania</v>
      </c>
      <c r="G260" s="22" t="str">
        <f>IFERROR(VLOOKUP(B260,'[2]Income Groups'!$A$2:$C$219,3,FALSE),"")</f>
        <v>HIC</v>
      </c>
      <c r="H260" s="22" t="str">
        <f>IFERROR(VLOOKUP(B260,'[2]LDC List'!$B$1:$C$47,2,FALSE),"Non LDC")</f>
        <v>Non LDC</v>
      </c>
      <c r="I260" s="22" t="str">
        <f>IFERROR(VLOOKUP(B260,'[2]SIDS List'!$B$1:$C$57,2,FALSE),"Non SIDS")</f>
        <v>Non SIDS</v>
      </c>
      <c r="J260" s="22" t="str">
        <f>IFERROR(VLOOKUP(B260,'[2]DAC Member List'!$B$1:$C$29,2,FALSE),"Non DAC")</f>
        <v>Non DAC</v>
      </c>
      <c r="K260" s="22" t="str">
        <f>IFERROR(VLOOKUP(B260,'[2]Dev Countries List'!$A$1:$B$146,2,FALSE),"Not Developing")</f>
        <v>Not Developing</v>
      </c>
      <c r="L260" s="22" t="str">
        <f>IFERROR(VLOOKUP(D260,'[2]Fragility List'!$A$1:$C$146,3,FALSE),"Not Fragile")</f>
        <v>Not Fragile</v>
      </c>
      <c r="M260" s="19">
        <f>VLOOKUP(B260,[3]Data!$B$7:$Y$270,23,FALSE)</f>
        <v>54816</v>
      </c>
    </row>
    <row r="261" spans="1:13" x14ac:dyDescent="0.25">
      <c r="A261" s="20" t="s">
        <v>731</v>
      </c>
      <c r="B261" s="21" t="s">
        <v>732</v>
      </c>
      <c r="C261" s="21" t="s">
        <v>733</v>
      </c>
      <c r="D261" s="21" t="s">
        <v>732</v>
      </c>
      <c r="E261" s="20" t="s">
        <v>731</v>
      </c>
      <c r="F261" s="22" t="str">
        <f>IFERROR(VLOOKUP(D261,'[2]OECD Region by Recipient'!$A$1:$B$225,2,FALSE),"")</f>
        <v>Europe</v>
      </c>
      <c r="G261" s="22" t="str">
        <f>IFERROR(VLOOKUP(B261,'[2]Income Groups'!$A$2:$C$219,3,FALSE),"")</f>
        <v>HIC</v>
      </c>
      <c r="H261" s="22" t="str">
        <f>IFERROR(VLOOKUP(B261,'[2]LDC List'!$B$1:$C$47,2,FALSE),"Non LDC")</f>
        <v>Non LDC</v>
      </c>
      <c r="I261" s="22" t="str">
        <f>IFERROR(VLOOKUP(B261,'[2]SIDS List'!$B$1:$C$57,2,FALSE),"Non SIDS")</f>
        <v>Non SIDS</v>
      </c>
      <c r="J261" s="22" t="str">
        <f>IFERROR(VLOOKUP(B261,'[2]DAC Member List'!$B$1:$C$29,2,FALSE),"Non DAC")</f>
        <v>DAC</v>
      </c>
      <c r="K261" s="22" t="str">
        <f>IFERROR(VLOOKUP(B261,'[2]Dev Countries List'!$A$1:$B$146,2,FALSE),"Not Developing")</f>
        <v>Not Developing</v>
      </c>
      <c r="L261" s="22" t="str">
        <f>IFERROR(VLOOKUP(D261,'[2]Fragility List'!$A$1:$C$146,3,FALSE),"Not Fragile")</f>
        <v>Not Fragile</v>
      </c>
      <c r="M261" s="19">
        <f>VLOOKUP(B261,[3]Data!$B$7:$Y$270,23,FALSE)</f>
        <v>5188607</v>
      </c>
    </row>
    <row r="262" spans="1:13" x14ac:dyDescent="0.25">
      <c r="A262" s="20" t="s">
        <v>212</v>
      </c>
      <c r="B262" s="21" t="s">
        <v>734</v>
      </c>
      <c r="C262" s="21" t="s">
        <v>735</v>
      </c>
      <c r="D262" s="21" t="s">
        <v>734</v>
      </c>
      <c r="E262" s="20" t="s">
        <v>212</v>
      </c>
      <c r="F262" s="22" t="str">
        <f>IFERROR(VLOOKUP(D262,'[2]OECD Region by Recipient'!$A$1:$B$225,2,FALSE),"")</f>
        <v>Middle East</v>
      </c>
      <c r="G262" s="22" t="str">
        <f>IFERROR(VLOOKUP(B262,'[2]Income Groups'!$A$2:$C$219,3,FALSE),"")</f>
        <v>HIC</v>
      </c>
      <c r="H262" s="22" t="str">
        <f>IFERROR(VLOOKUP(B262,'[2]LDC List'!$B$1:$C$47,2,FALSE),"Non LDC")</f>
        <v>Non LDC</v>
      </c>
      <c r="I262" s="22" t="str">
        <f>IFERROR(VLOOKUP(B262,'[2]SIDS List'!$B$1:$C$57,2,FALSE),"Non SIDS")</f>
        <v>Non SIDS</v>
      </c>
      <c r="J262" s="22" t="str">
        <f>IFERROR(VLOOKUP(B262,'[2]DAC Member List'!$B$1:$C$29,2,FALSE),"Non DAC")</f>
        <v>Non DAC</v>
      </c>
      <c r="K262" s="22" t="str">
        <f>IFERROR(VLOOKUP(B262,'[2]Dev Countries List'!$A$1:$B$146,2,FALSE),"Not Developing")</f>
        <v>Not Developing</v>
      </c>
      <c r="L262" s="22" t="str">
        <f>IFERROR(VLOOKUP(D262,'[2]Fragility List'!$A$1:$C$146,3,FALSE),"Not Fragile")</f>
        <v>Not Fragile</v>
      </c>
      <c r="M262" s="19">
        <f>VLOOKUP(B262,[3]Data!$B$7:$Y$270,23,FALSE)</f>
        <v>4199810</v>
      </c>
    </row>
    <row r="263" spans="1:13" x14ac:dyDescent="0.25">
      <c r="A263" s="20" t="s">
        <v>196</v>
      </c>
      <c r="B263" s="21" t="s">
        <v>736</v>
      </c>
      <c r="C263" s="21" t="s">
        <v>737</v>
      </c>
      <c r="D263" s="21" t="s">
        <v>736</v>
      </c>
      <c r="E263" s="20" t="s">
        <v>196</v>
      </c>
      <c r="F263" s="22" t="str">
        <f>IFERROR(VLOOKUP(D263,'[2]OECD Region by Recipient'!$A$1:$B$225,2,FALSE),"")</f>
        <v>South Central Asia</v>
      </c>
      <c r="G263" s="22" t="str">
        <f>IFERROR(VLOOKUP(B263,'[2]Income Groups'!$A$2:$C$219,3,FALSE),"")</f>
        <v>LMIC</v>
      </c>
      <c r="H263" s="22" t="str">
        <f>IFERROR(VLOOKUP(B263,'[2]LDC List'!$B$1:$C$47,2,FALSE),"Non LDC")</f>
        <v>Non LDC</v>
      </c>
      <c r="I263" s="22" t="str">
        <f>IFERROR(VLOOKUP(B263,'[2]SIDS List'!$B$1:$C$57,2,FALSE),"Non SIDS")</f>
        <v>Non SIDS</v>
      </c>
      <c r="J263" s="22" t="str">
        <f>IFERROR(VLOOKUP(B263,'[2]DAC Member List'!$B$1:$C$29,2,FALSE),"Non DAC")</f>
        <v>Non DAC</v>
      </c>
      <c r="K263" s="22" t="str">
        <f>IFERROR(VLOOKUP(B263,'[2]Dev Countries List'!$A$1:$B$146,2,FALSE),"Not Developing")</f>
        <v>Developing Country</v>
      </c>
      <c r="L263" s="22" t="str">
        <f>IFERROR(VLOOKUP(D263,'[2]Fragility List'!$A$1:$C$146,3,FALSE),"Not Fragile")</f>
        <v>Fragile</v>
      </c>
      <c r="M263" s="19">
        <f>VLOOKUP(B263,[3]Data!$B$7:$Y$270,23,FALSE)</f>
        <v>189380513</v>
      </c>
    </row>
    <row r="264" spans="1:13" x14ac:dyDescent="0.25">
      <c r="A264" s="20" t="s">
        <v>232</v>
      </c>
      <c r="B264" s="21" t="s">
        <v>738</v>
      </c>
      <c r="C264" s="21" t="s">
        <v>739</v>
      </c>
      <c r="D264" s="21" t="s">
        <v>738</v>
      </c>
      <c r="E264" s="20" t="s">
        <v>232</v>
      </c>
      <c r="F264" s="22" t="str">
        <f>IFERROR(VLOOKUP(D264,'[2]OECD Region by Recipient'!$A$1:$B$225,2,FALSE),"")</f>
        <v>Oceania</v>
      </c>
      <c r="G264" s="22" t="str">
        <f>IFERROR(VLOOKUP(B264,'[2]Income Groups'!$A$2:$C$219,3,FALSE),"")</f>
        <v>HIC</v>
      </c>
      <c r="H264" s="22" t="str">
        <f>IFERROR(VLOOKUP(B264,'[2]LDC List'!$B$1:$C$47,2,FALSE),"Non LDC")</f>
        <v>Non LDC</v>
      </c>
      <c r="I264" s="22" t="str">
        <f>IFERROR(VLOOKUP(B264,'[2]SIDS List'!$B$1:$C$57,2,FALSE),"Non SIDS")</f>
        <v>SIDS</v>
      </c>
      <c r="J264" s="22" t="str">
        <f>IFERROR(VLOOKUP(B264,'[2]DAC Member List'!$B$1:$C$29,2,FALSE),"Non DAC")</f>
        <v>Non DAC</v>
      </c>
      <c r="K264" s="22" t="str">
        <f>IFERROR(VLOOKUP(B264,'[2]Dev Countries List'!$A$1:$B$146,2,FALSE),"Not Developing")</f>
        <v>Developing Country</v>
      </c>
      <c r="L264" s="22" t="str">
        <f>IFERROR(VLOOKUP(D264,'[2]Fragility List'!$A$1:$C$146,3,FALSE),"Not Fragile")</f>
        <v>Not Fragile</v>
      </c>
      <c r="M264" s="19">
        <f>VLOOKUP(B264,[3]Data!$B$7:$Y$270,23,FALSE)</f>
        <v>21288</v>
      </c>
    </row>
    <row r="265" spans="1:13" x14ac:dyDescent="0.25">
      <c r="A265" s="25" t="s">
        <v>217</v>
      </c>
      <c r="B265" s="26" t="s">
        <v>740</v>
      </c>
      <c r="C265" s="26" t="s">
        <v>741</v>
      </c>
      <c r="D265" s="26" t="s">
        <v>740</v>
      </c>
      <c r="E265" s="25" t="s">
        <v>217</v>
      </c>
      <c r="F265" s="22" t="str">
        <f>IFERROR(VLOOKUP(D265,'[2]OECD Region by Recipient'!$A$1:$B$225,2,FALSE),"")</f>
        <v>Middle East</v>
      </c>
      <c r="G265" s="22" t="str">
        <f>IFERROR(VLOOKUP(B265,'[2]Income Groups'!$A$2:$C$219,3,FALSE),"")</f>
        <v>LMIC</v>
      </c>
      <c r="H265" s="22" t="str">
        <f>IFERROR(VLOOKUP(B265,'[2]LDC List'!$B$1:$C$47,2,FALSE),"Non LDC")</f>
        <v>Non LDC</v>
      </c>
      <c r="I265" s="22" t="str">
        <f>IFERROR(VLOOKUP(B265,'[2]SIDS List'!$B$1:$C$57,2,FALSE),"Non SIDS")</f>
        <v>Non SIDS</v>
      </c>
      <c r="J265" s="22" t="str">
        <f>IFERROR(VLOOKUP(B265,'[2]DAC Member List'!$B$1:$C$29,2,FALSE),"Non DAC")</f>
        <v>Non DAC</v>
      </c>
      <c r="K265" s="22" t="str">
        <f>IFERROR(VLOOKUP(B265,'[2]Dev Countries List'!$A$1:$B$146,2,FALSE),"Not Developing")</f>
        <v>Developing Country</v>
      </c>
      <c r="L265" s="22" t="str">
        <f>IFERROR(VLOOKUP(D265,'[2]Fragility List'!$A$1:$C$146,3,FALSE),"Not Fragile")</f>
        <v>Fragile</v>
      </c>
      <c r="M265" s="19">
        <f>VLOOKUP(B265,[3]Data!$B$7:$Y$270,23,FALSE)</f>
        <v>4422143</v>
      </c>
    </row>
    <row r="266" spans="1:13" x14ac:dyDescent="0.25">
      <c r="A266" s="25" t="s">
        <v>742</v>
      </c>
      <c r="B266" s="26" t="s">
        <v>740</v>
      </c>
      <c r="C266" s="26" t="s">
        <v>741</v>
      </c>
      <c r="D266" s="26" t="s">
        <v>740</v>
      </c>
      <c r="E266" s="25" t="s">
        <v>742</v>
      </c>
      <c r="F266" s="22" t="str">
        <f>IFERROR(VLOOKUP(D266,'[2]OECD Region by Recipient'!$A$1:$B$225,2,FALSE),"")</f>
        <v>Middle East</v>
      </c>
      <c r="G266" s="22" t="str">
        <f>IFERROR(VLOOKUP(B266,'[2]Income Groups'!$A$2:$C$219,3,FALSE),"")</f>
        <v>LMIC</v>
      </c>
      <c r="H266" s="22" t="str">
        <f>IFERROR(VLOOKUP(B266,'[2]LDC List'!$B$1:$C$47,2,FALSE),"Non LDC")</f>
        <v>Non LDC</v>
      </c>
      <c r="I266" s="22" t="str">
        <f>IFERROR(VLOOKUP(B266,'[2]SIDS List'!$B$1:$C$57,2,FALSE),"Non SIDS")</f>
        <v>Non SIDS</v>
      </c>
      <c r="J266" s="22" t="str">
        <f>IFERROR(VLOOKUP(B266,'[2]DAC Member List'!$B$1:$C$29,2,FALSE),"Non DAC")</f>
        <v>Non DAC</v>
      </c>
      <c r="K266" s="22" t="str">
        <f>IFERROR(VLOOKUP(B266,'[2]Dev Countries List'!$A$1:$B$146,2,FALSE),"Not Developing")</f>
        <v>Developing Country</v>
      </c>
      <c r="L266" s="22" t="str">
        <f>IFERROR(VLOOKUP(D266,'[2]Fragility List'!$A$1:$C$146,3,FALSE),"Not Fragile")</f>
        <v>Fragile</v>
      </c>
      <c r="M266" s="19">
        <f>VLOOKUP(B266,[3]Data!$B$7:$Y$270,23,FALSE)</f>
        <v>4422143</v>
      </c>
    </row>
    <row r="267" spans="1:13" x14ac:dyDescent="0.25">
      <c r="A267" s="25" t="s">
        <v>743</v>
      </c>
      <c r="B267" s="26" t="s">
        <v>740</v>
      </c>
      <c r="C267" s="26" t="s">
        <v>741</v>
      </c>
      <c r="D267" s="26" t="s">
        <v>740</v>
      </c>
      <c r="E267" s="25" t="s">
        <v>743</v>
      </c>
      <c r="F267" s="22" t="str">
        <f>IFERROR(VLOOKUP(D267,'[2]OECD Region by Recipient'!$A$1:$B$225,2,FALSE),"")</f>
        <v>Middle East</v>
      </c>
      <c r="G267" s="22" t="str">
        <f>IFERROR(VLOOKUP(B267,'[2]Income Groups'!$A$2:$C$219,3,FALSE),"")</f>
        <v>LMIC</v>
      </c>
      <c r="H267" s="22" t="str">
        <f>IFERROR(VLOOKUP(B267,'[2]LDC List'!$B$1:$C$47,2,FALSE),"Non LDC")</f>
        <v>Non LDC</v>
      </c>
      <c r="I267" s="22" t="str">
        <f>IFERROR(VLOOKUP(B267,'[2]SIDS List'!$B$1:$C$57,2,FALSE),"Non SIDS")</f>
        <v>Non SIDS</v>
      </c>
      <c r="J267" s="22" t="str">
        <f>IFERROR(VLOOKUP(B267,'[2]DAC Member List'!$B$1:$C$29,2,FALSE),"Non DAC")</f>
        <v>Non DAC</v>
      </c>
      <c r="K267" s="22" t="str">
        <f>IFERROR(VLOOKUP(B267,'[2]Dev Countries List'!$A$1:$B$146,2,FALSE),"Not Developing")</f>
        <v>Developing Country</v>
      </c>
      <c r="L267" s="22" t="str">
        <f>IFERROR(VLOOKUP(D267,'[2]Fragility List'!$A$1:$C$146,3,FALSE),"Not Fragile")</f>
        <v>Fragile</v>
      </c>
      <c r="M267" s="19">
        <f>VLOOKUP(B267,[3]Data!$B$7:$Y$270,23,FALSE)</f>
        <v>4422143</v>
      </c>
    </row>
    <row r="268" spans="1:13" x14ac:dyDescent="0.25">
      <c r="A268" s="25" t="s">
        <v>744</v>
      </c>
      <c r="B268" s="26" t="s">
        <v>740</v>
      </c>
      <c r="C268" s="26" t="s">
        <v>741</v>
      </c>
      <c r="D268" s="26" t="s">
        <v>740</v>
      </c>
      <c r="E268" s="25" t="s">
        <v>744</v>
      </c>
      <c r="F268" s="22" t="str">
        <f>IFERROR(VLOOKUP(D268,'[2]OECD Region by Recipient'!$A$1:$B$225,2,FALSE),"")</f>
        <v>Middle East</v>
      </c>
      <c r="G268" s="22" t="str">
        <f>IFERROR(VLOOKUP(B268,'[2]Income Groups'!$A$2:$C$219,3,FALSE),"")</f>
        <v>LMIC</v>
      </c>
      <c r="H268" s="22" t="str">
        <f>IFERROR(VLOOKUP(B268,'[2]LDC List'!$B$1:$C$47,2,FALSE),"Non LDC")</f>
        <v>Non LDC</v>
      </c>
      <c r="I268" s="22" t="str">
        <f>IFERROR(VLOOKUP(B268,'[2]SIDS List'!$B$1:$C$57,2,FALSE),"Non SIDS")</f>
        <v>Non SIDS</v>
      </c>
      <c r="J268" s="22" t="str">
        <f>IFERROR(VLOOKUP(B268,'[2]DAC Member List'!$B$1:$C$29,2,FALSE),"Non DAC")</f>
        <v>Non DAC</v>
      </c>
      <c r="K268" s="22" t="str">
        <f>IFERROR(VLOOKUP(B268,'[2]Dev Countries List'!$A$1:$B$146,2,FALSE),"Not Developing")</f>
        <v>Developing Country</v>
      </c>
      <c r="L268" s="22" t="str">
        <f>IFERROR(VLOOKUP(D268,'[2]Fragility List'!$A$1:$C$146,3,FALSE),"Not Fragile")</f>
        <v>Fragile</v>
      </c>
      <c r="M268" s="19">
        <f>VLOOKUP(B268,[3]Data!$B$7:$Y$270,23,FALSE)</f>
        <v>4422143</v>
      </c>
    </row>
    <row r="269" spans="1:13" x14ac:dyDescent="0.25">
      <c r="A269" s="25" t="s">
        <v>745</v>
      </c>
      <c r="B269" s="26" t="s">
        <v>740</v>
      </c>
      <c r="C269" s="26" t="s">
        <v>741</v>
      </c>
      <c r="D269" s="26" t="s">
        <v>740</v>
      </c>
      <c r="E269" s="25" t="s">
        <v>745</v>
      </c>
      <c r="F269" s="22" t="str">
        <f>IFERROR(VLOOKUP(D269,'[2]OECD Region by Recipient'!$A$1:$B$225,2,FALSE),"")</f>
        <v>Middle East</v>
      </c>
      <c r="G269" s="22" t="str">
        <f>IFERROR(VLOOKUP(B269,'[2]Income Groups'!$A$2:$C$219,3,FALSE),"")</f>
        <v>LMIC</v>
      </c>
      <c r="H269" s="22" t="str">
        <f>IFERROR(VLOOKUP(B269,'[2]LDC List'!$B$1:$C$47,2,FALSE),"Non LDC")</f>
        <v>Non LDC</v>
      </c>
      <c r="I269" s="22" t="str">
        <f>IFERROR(VLOOKUP(B269,'[2]SIDS List'!$B$1:$C$57,2,FALSE),"Non SIDS")</f>
        <v>Non SIDS</v>
      </c>
      <c r="J269" s="22" t="str">
        <f>IFERROR(VLOOKUP(B269,'[2]DAC Member List'!$B$1:$C$29,2,FALSE),"Non DAC")</f>
        <v>Non DAC</v>
      </c>
      <c r="K269" s="22" t="str">
        <f>IFERROR(VLOOKUP(B269,'[2]Dev Countries List'!$A$1:$B$146,2,FALSE),"Not Developing")</f>
        <v>Developing Country</v>
      </c>
      <c r="L269" s="22" t="str">
        <f>IFERROR(VLOOKUP(D269,'[2]Fragility List'!$A$1:$C$146,3,FALSE),"Not Fragile")</f>
        <v>Fragile</v>
      </c>
      <c r="M269" s="19">
        <f>VLOOKUP(B269,[3]Data!$B$7:$Y$270,23,FALSE)</f>
        <v>4422143</v>
      </c>
    </row>
    <row r="270" spans="1:13" x14ac:dyDescent="0.25">
      <c r="A270" s="25" t="s">
        <v>746</v>
      </c>
      <c r="B270" s="26" t="s">
        <v>740</v>
      </c>
      <c r="C270" s="26" t="s">
        <v>741</v>
      </c>
      <c r="D270" s="26" t="s">
        <v>740</v>
      </c>
      <c r="E270" s="25" t="s">
        <v>746</v>
      </c>
      <c r="F270" s="22" t="str">
        <f>IFERROR(VLOOKUP(D270,'[2]OECD Region by Recipient'!$A$1:$B$225,2,FALSE),"")</f>
        <v>Middle East</v>
      </c>
      <c r="G270" s="22" t="str">
        <f>IFERROR(VLOOKUP(B270,'[2]Income Groups'!$A$2:$C$219,3,FALSE),"")</f>
        <v>LMIC</v>
      </c>
      <c r="H270" s="22" t="str">
        <f>IFERROR(VLOOKUP(B270,'[2]LDC List'!$B$1:$C$47,2,FALSE),"Non LDC")</f>
        <v>Non LDC</v>
      </c>
      <c r="I270" s="22" t="str">
        <f>IFERROR(VLOOKUP(B270,'[2]SIDS List'!$B$1:$C$57,2,FALSE),"Non SIDS")</f>
        <v>Non SIDS</v>
      </c>
      <c r="J270" s="22" t="str">
        <f>IFERROR(VLOOKUP(B270,'[2]DAC Member List'!$B$1:$C$29,2,FALSE),"Non DAC")</f>
        <v>Non DAC</v>
      </c>
      <c r="K270" s="22" t="str">
        <f>IFERROR(VLOOKUP(B270,'[2]Dev Countries List'!$A$1:$B$146,2,FALSE),"Not Developing")</f>
        <v>Developing Country</v>
      </c>
      <c r="L270" s="22" t="str">
        <f>IFERROR(VLOOKUP(D270,'[2]Fragility List'!$A$1:$C$146,3,FALSE),"Not Fragile")</f>
        <v>Fragile</v>
      </c>
      <c r="M270" s="19">
        <f>VLOOKUP(B270,[3]Data!$B$7:$Y$270,23,FALSE)</f>
        <v>4422143</v>
      </c>
    </row>
    <row r="271" spans="1:13" x14ac:dyDescent="0.25">
      <c r="A271" s="28" t="s">
        <v>747</v>
      </c>
      <c r="B271" s="26" t="s">
        <v>740</v>
      </c>
      <c r="C271" s="26" t="s">
        <v>741</v>
      </c>
      <c r="D271" s="26" t="s">
        <v>740</v>
      </c>
      <c r="E271" s="28" t="s">
        <v>747</v>
      </c>
      <c r="F271" s="22" t="str">
        <f>IFERROR(VLOOKUP(D271,'[2]OECD Region by Recipient'!$A$1:$B$225,2,FALSE),"")</f>
        <v>Middle East</v>
      </c>
      <c r="G271" s="22" t="str">
        <f>IFERROR(VLOOKUP(B271,'[2]Income Groups'!$A$2:$C$219,3,FALSE),"")</f>
        <v>LMIC</v>
      </c>
      <c r="H271" s="22" t="str">
        <f>IFERROR(VLOOKUP(B271,'[2]LDC List'!$B$1:$C$47,2,FALSE),"Non LDC")</f>
        <v>Non LDC</v>
      </c>
      <c r="I271" s="22" t="str">
        <f>IFERROR(VLOOKUP(B271,'[2]SIDS List'!$B$1:$C$57,2,FALSE),"Non SIDS")</f>
        <v>Non SIDS</v>
      </c>
      <c r="J271" s="22" t="str">
        <f>IFERROR(VLOOKUP(B271,'[2]DAC Member List'!$B$1:$C$29,2,FALSE),"Non DAC")</f>
        <v>Non DAC</v>
      </c>
      <c r="K271" s="22" t="str">
        <f>IFERROR(VLOOKUP(B271,'[2]Dev Countries List'!$A$1:$B$146,2,FALSE),"Not Developing")</f>
        <v>Developing Country</v>
      </c>
      <c r="L271" s="22" t="str">
        <f>IFERROR(VLOOKUP(D271,'[2]Fragility List'!$A$1:$C$146,3,FALSE),"Not Fragile")</f>
        <v>Fragile</v>
      </c>
      <c r="M271" s="19">
        <f>VLOOKUP(B271,[3]Data!$B$7:$Y$270,23,FALSE)</f>
        <v>4422143</v>
      </c>
    </row>
    <row r="272" spans="1:13" x14ac:dyDescent="0.25">
      <c r="A272" s="20" t="s">
        <v>140</v>
      </c>
      <c r="B272" s="21" t="s">
        <v>748</v>
      </c>
      <c r="C272" s="21" t="s">
        <v>749</v>
      </c>
      <c r="D272" s="21" t="s">
        <v>748</v>
      </c>
      <c r="E272" s="20" t="s">
        <v>140</v>
      </c>
      <c r="F272" s="22" t="str">
        <f>VLOOKUP(D272,'[2]OECD Region by Recipient'!$A$1:$B$225,2,FALSE)</f>
        <v>North Central America</v>
      </c>
      <c r="G272" s="22" t="str">
        <f>IFERROR(VLOOKUP(B272,'[2]Income Groups'!$A$2:$C$219,3,FALSE),"")</f>
        <v>UMIC</v>
      </c>
      <c r="H272" s="22" t="str">
        <f>IFERROR(VLOOKUP(B272,'[2]LDC List'!$B$1:$C$47,2,FALSE),"Non LDC")</f>
        <v>Non LDC</v>
      </c>
      <c r="I272" s="22" t="str">
        <f>IFERROR(VLOOKUP(B272,'[2]SIDS List'!$B$1:$C$57,2,FALSE),"Non SIDS")</f>
        <v>Non SIDS</v>
      </c>
      <c r="J272" s="22" t="str">
        <f>IFERROR(VLOOKUP(B272,'[2]DAC Member List'!$B$1:$C$29,2,FALSE),"Non DAC")</f>
        <v>Non DAC</v>
      </c>
      <c r="K272" s="22" t="str">
        <f>IFERROR(VLOOKUP(B272,'[2]Dev Countries List'!$A$1:$B$146,2,FALSE),"Not Developing")</f>
        <v>Developing Country</v>
      </c>
      <c r="L272" s="22" t="str">
        <f>IFERROR(VLOOKUP(D272,'[2]Fragility List'!$A$1:$C$146,3,FALSE),"Not Fragile")</f>
        <v>Not Fragile</v>
      </c>
      <c r="M272" s="19">
        <f>VLOOKUP(B272,[3]Data!$B$7:$Y$270,23,FALSE)</f>
        <v>3969249</v>
      </c>
    </row>
    <row r="273" spans="1:13" x14ac:dyDescent="0.25">
      <c r="A273" s="20" t="s">
        <v>233</v>
      </c>
      <c r="B273" s="21" t="s">
        <v>750</v>
      </c>
      <c r="C273" s="21" t="s">
        <v>751</v>
      </c>
      <c r="D273" s="21" t="s">
        <v>750</v>
      </c>
      <c r="E273" s="20" t="s">
        <v>233</v>
      </c>
      <c r="F273" s="22" t="str">
        <f>VLOOKUP(D273,'[2]OECD Region by Recipient'!$A$1:$B$225,2,FALSE)</f>
        <v>Oceania</v>
      </c>
      <c r="G273" s="22" t="str">
        <f>IFERROR(VLOOKUP(B273,'[2]Income Groups'!$A$2:$C$219,3,FALSE),"")</f>
        <v>LMIC</v>
      </c>
      <c r="H273" s="22" t="str">
        <f>IFERROR(VLOOKUP(B273,'[2]LDC List'!$B$1:$C$47,2,FALSE),"Non LDC")</f>
        <v>Non LDC</v>
      </c>
      <c r="I273" s="22" t="str">
        <f>IFERROR(VLOOKUP(B273,'[2]SIDS List'!$B$1:$C$57,2,FALSE),"Non SIDS")</f>
        <v>SIDS</v>
      </c>
      <c r="J273" s="22" t="str">
        <f>IFERROR(VLOOKUP(B273,'[2]DAC Member List'!$B$1:$C$29,2,FALSE),"Non DAC")</f>
        <v>Non DAC</v>
      </c>
      <c r="K273" s="22" t="str">
        <f>IFERROR(VLOOKUP(B273,'[2]Dev Countries List'!$A$1:$B$146,2,FALSE),"Not Developing")</f>
        <v>Developing Country</v>
      </c>
      <c r="L273" s="22" t="str">
        <f>IFERROR(VLOOKUP(D273,'[2]Fragility List'!$A$1:$C$146,3,FALSE),"Not Fragile")</f>
        <v>Fragile</v>
      </c>
      <c r="M273" s="19">
        <f>VLOOKUP(B273,[3]Data!$B$7:$Y$270,23,FALSE)</f>
        <v>7919825</v>
      </c>
    </row>
    <row r="274" spans="1:13" x14ac:dyDescent="0.25">
      <c r="A274" s="20" t="s">
        <v>156</v>
      </c>
      <c r="B274" s="21" t="s">
        <v>752</v>
      </c>
      <c r="C274" s="21" t="s">
        <v>753</v>
      </c>
      <c r="D274" s="21" t="s">
        <v>752</v>
      </c>
      <c r="E274" s="20" t="s">
        <v>156</v>
      </c>
      <c r="F274" s="22" t="str">
        <f>VLOOKUP(D274,'[2]OECD Region by Recipient'!$A$1:$B$225,2,FALSE)</f>
        <v>South America</v>
      </c>
      <c r="G274" s="22" t="str">
        <f>IFERROR(VLOOKUP(B274,'[2]Income Groups'!$A$2:$C$219,3,FALSE),"")</f>
        <v>UMIC</v>
      </c>
      <c r="H274" s="22" t="str">
        <f>IFERROR(VLOOKUP(B274,'[2]LDC List'!$B$1:$C$47,2,FALSE),"Non LDC")</f>
        <v>Non LDC</v>
      </c>
      <c r="I274" s="22" t="str">
        <f>IFERROR(VLOOKUP(B274,'[2]SIDS List'!$B$1:$C$57,2,FALSE),"Non SIDS")</f>
        <v>Non SIDS</v>
      </c>
      <c r="J274" s="22" t="str">
        <f>IFERROR(VLOOKUP(B274,'[2]DAC Member List'!$B$1:$C$29,2,FALSE),"Non DAC")</f>
        <v>Non DAC</v>
      </c>
      <c r="K274" s="22" t="str">
        <f>IFERROR(VLOOKUP(B274,'[2]Dev Countries List'!$A$1:$B$146,2,FALSE),"Not Developing")</f>
        <v>Developing Country</v>
      </c>
      <c r="L274" s="22" t="str">
        <f>IFERROR(VLOOKUP(D274,'[2]Fragility List'!$A$1:$C$146,3,FALSE),"Not Fragile")</f>
        <v>Not Fragile</v>
      </c>
      <c r="M274" s="19">
        <f>VLOOKUP(B274,[3]Data!$B$7:$Y$270,23,FALSE)</f>
        <v>6639119</v>
      </c>
    </row>
    <row r="275" spans="1:13" x14ac:dyDescent="0.25">
      <c r="A275" s="20" t="s">
        <v>157</v>
      </c>
      <c r="B275" s="21" t="s">
        <v>754</v>
      </c>
      <c r="C275" s="21" t="s">
        <v>755</v>
      </c>
      <c r="D275" s="21" t="s">
        <v>754</v>
      </c>
      <c r="E275" s="20" t="s">
        <v>157</v>
      </c>
      <c r="F275" s="22" t="str">
        <f>VLOOKUP(D275,'[2]OECD Region by Recipient'!$A$1:$B$225,2,FALSE)</f>
        <v>South America</v>
      </c>
      <c r="G275" s="22" t="str">
        <f>IFERROR(VLOOKUP(B275,'[2]Income Groups'!$A$2:$C$219,3,FALSE),"")</f>
        <v>UMIC</v>
      </c>
      <c r="H275" s="22" t="str">
        <f>IFERROR(VLOOKUP(B275,'[2]LDC List'!$B$1:$C$47,2,FALSE),"Non LDC")</f>
        <v>Non LDC</v>
      </c>
      <c r="I275" s="22" t="str">
        <f>IFERROR(VLOOKUP(B275,'[2]SIDS List'!$B$1:$C$57,2,FALSE),"Non SIDS")</f>
        <v>Non SIDS</v>
      </c>
      <c r="J275" s="22" t="str">
        <f>IFERROR(VLOOKUP(B275,'[2]DAC Member List'!$B$1:$C$29,2,FALSE),"Non DAC")</f>
        <v>Non DAC</v>
      </c>
      <c r="K275" s="22" t="str">
        <f>IFERROR(VLOOKUP(B275,'[2]Dev Countries List'!$A$1:$B$146,2,FALSE),"Not Developing")</f>
        <v>Developing Country</v>
      </c>
      <c r="L275" s="22" t="str">
        <f>IFERROR(VLOOKUP(D275,'[2]Fragility List'!$A$1:$C$146,3,FALSE),"Not Fragile")</f>
        <v>Not Fragile</v>
      </c>
      <c r="M275" s="19">
        <f>VLOOKUP(B275,[3]Data!$B$7:$Y$270,23,FALSE)</f>
        <v>31376671</v>
      </c>
    </row>
    <row r="276" spans="1:13" x14ac:dyDescent="0.25">
      <c r="A276" s="25" t="s">
        <v>176</v>
      </c>
      <c r="B276" s="26" t="s">
        <v>756</v>
      </c>
      <c r="C276" s="26" t="s">
        <v>757</v>
      </c>
      <c r="D276" s="26" t="s">
        <v>756</v>
      </c>
      <c r="E276" s="25" t="s">
        <v>176</v>
      </c>
      <c r="F276" s="22" t="str">
        <f>VLOOKUP(D276,'[2]OECD Region by Recipient'!$A$1:$B$225,2,FALSE)</f>
        <v>East Asia</v>
      </c>
      <c r="G276" s="22" t="str">
        <f>IFERROR(VLOOKUP(B276,'[2]Income Groups'!$A$2:$C$219,3,FALSE),"")</f>
        <v>LMIC</v>
      </c>
      <c r="H276" s="22" t="str">
        <f>IFERROR(VLOOKUP(B276,'[2]LDC List'!$B$1:$C$47,2,FALSE),"Non LDC")</f>
        <v>Non LDC</v>
      </c>
      <c r="I276" s="22" t="str">
        <f>IFERROR(VLOOKUP(B276,'[2]SIDS List'!$B$1:$C$57,2,FALSE),"Non SIDS")</f>
        <v>Non SIDS</v>
      </c>
      <c r="J276" s="22" t="str">
        <f>IFERROR(VLOOKUP(B276,'[2]DAC Member List'!$B$1:$C$29,2,FALSE),"Non DAC")</f>
        <v>Non DAC</v>
      </c>
      <c r="K276" s="22" t="str">
        <f>IFERROR(VLOOKUP(B276,'[2]Dev Countries List'!$A$1:$B$146,2,FALSE),"Not Developing")</f>
        <v>Developing Country</v>
      </c>
      <c r="L276" s="22" t="str">
        <f>IFERROR(VLOOKUP(D276,'[2]Fragility List'!$A$1:$C$146,3,FALSE),"Not Fragile")</f>
        <v>Not Fragile</v>
      </c>
      <c r="M276" s="19">
        <f>VLOOKUP(B276,[3]Data!$B$7:$Y$270,23,FALSE)</f>
        <v>101716359</v>
      </c>
    </row>
    <row r="277" spans="1:13" x14ac:dyDescent="0.25">
      <c r="A277" s="25" t="s">
        <v>758</v>
      </c>
      <c r="B277" s="26" t="s">
        <v>756</v>
      </c>
      <c r="C277" s="26" t="s">
        <v>757</v>
      </c>
      <c r="D277" s="26" t="s">
        <v>756</v>
      </c>
      <c r="E277" s="25" t="s">
        <v>758</v>
      </c>
      <c r="F277" s="22" t="str">
        <f>VLOOKUP(D277,'[2]OECD Region by Recipient'!$A$1:$B$225,2,FALSE)</f>
        <v>East Asia</v>
      </c>
      <c r="G277" s="22" t="str">
        <f>IFERROR(VLOOKUP(B277,'[2]Income Groups'!$A$2:$C$219,3,FALSE),"")</f>
        <v>LMIC</v>
      </c>
      <c r="H277" s="22" t="str">
        <f>IFERROR(VLOOKUP(B277,'[2]LDC List'!$B$1:$C$47,2,FALSE),"Non LDC")</f>
        <v>Non LDC</v>
      </c>
      <c r="I277" s="22" t="str">
        <f>IFERROR(VLOOKUP(B277,'[2]SIDS List'!$B$1:$C$57,2,FALSE),"Non SIDS")</f>
        <v>Non SIDS</v>
      </c>
      <c r="J277" s="22" t="str">
        <f>IFERROR(VLOOKUP(B277,'[2]DAC Member List'!$B$1:$C$29,2,FALSE),"Non DAC")</f>
        <v>Non DAC</v>
      </c>
      <c r="K277" s="22" t="str">
        <f>IFERROR(VLOOKUP(B277,'[2]Dev Countries List'!$A$1:$B$146,2,FALSE),"Not Developing")</f>
        <v>Developing Country</v>
      </c>
      <c r="L277" s="22" t="str">
        <f>IFERROR(VLOOKUP(D277,'[2]Fragility List'!$A$1:$C$146,3,FALSE),"Not Fragile")</f>
        <v>Not Fragile</v>
      </c>
      <c r="M277" s="19">
        <f>VLOOKUP(B277,[3]Data!$B$7:$Y$270,23,FALSE)</f>
        <v>101716359</v>
      </c>
    </row>
    <row r="278" spans="1:13" x14ac:dyDescent="0.25">
      <c r="A278" s="25" t="s">
        <v>759</v>
      </c>
      <c r="B278" s="26" t="s">
        <v>756</v>
      </c>
      <c r="C278" s="26" t="s">
        <v>757</v>
      </c>
      <c r="D278" s="26" t="s">
        <v>756</v>
      </c>
      <c r="E278" s="25" t="s">
        <v>759</v>
      </c>
      <c r="F278" s="22" t="str">
        <f>VLOOKUP(D278,'[2]OECD Region by Recipient'!$A$1:$B$225,2,FALSE)</f>
        <v>East Asia</v>
      </c>
      <c r="G278" s="22" t="str">
        <f>IFERROR(VLOOKUP(B278,'[2]Income Groups'!$A$2:$C$219,3,FALSE),"")</f>
        <v>LMIC</v>
      </c>
      <c r="H278" s="22" t="str">
        <f>IFERROR(VLOOKUP(B278,'[2]LDC List'!$B$1:$C$47,2,FALSE),"Non LDC")</f>
        <v>Non LDC</v>
      </c>
      <c r="I278" s="22" t="str">
        <f>IFERROR(VLOOKUP(B278,'[2]SIDS List'!$B$1:$C$57,2,FALSE),"Non SIDS")</f>
        <v>Non SIDS</v>
      </c>
      <c r="J278" s="22" t="str">
        <f>IFERROR(VLOOKUP(B278,'[2]DAC Member List'!$B$1:$C$29,2,FALSE),"Non DAC")</f>
        <v>Non DAC</v>
      </c>
      <c r="K278" s="22" t="str">
        <f>IFERROR(VLOOKUP(B278,'[2]Dev Countries List'!$A$1:$B$146,2,FALSE),"Not Developing")</f>
        <v>Developing Country</v>
      </c>
      <c r="L278" s="22" t="str">
        <f>IFERROR(VLOOKUP(D278,'[2]Fragility List'!$A$1:$C$146,3,FALSE),"Not Fragile")</f>
        <v>Not Fragile</v>
      </c>
      <c r="M278" s="19">
        <f>VLOOKUP(B278,[3]Data!$B$7:$Y$270,23,FALSE)</f>
        <v>101716359</v>
      </c>
    </row>
    <row r="279" spans="1:13" x14ac:dyDescent="0.25">
      <c r="A279" s="20" t="s">
        <v>760</v>
      </c>
      <c r="B279" s="21" t="s">
        <v>761</v>
      </c>
      <c r="C279" s="21" t="s">
        <v>762</v>
      </c>
      <c r="D279" s="21" t="s">
        <v>761</v>
      </c>
      <c r="E279" s="20" t="s">
        <v>760</v>
      </c>
      <c r="F279" s="22" t="e">
        <f>VLOOKUP(D279,'[2]OECD Region by Recipient'!$A$1:$B$225,2,FALSE)</f>
        <v>#N/A</v>
      </c>
      <c r="G279" s="22" t="str">
        <f>IFERROR(VLOOKUP(B279,'[2]Income Groups'!$A$2:$C$219,3,FALSE),"")</f>
        <v/>
      </c>
      <c r="H279" s="22" t="str">
        <f>IFERROR(VLOOKUP(B279,'[2]LDC List'!$B$1:$C$47,2,FALSE),"Non LDC")</f>
        <v>Non LDC</v>
      </c>
      <c r="I279" s="22" t="str">
        <f>IFERROR(VLOOKUP(B279,'[2]SIDS List'!$B$1:$C$57,2,FALSE),"Non SIDS")</f>
        <v>Non SIDS</v>
      </c>
      <c r="J279" s="22" t="str">
        <f>IFERROR(VLOOKUP(B279,'[2]DAC Member List'!$B$1:$C$29,2,FALSE),"Non DAC")</f>
        <v>Non DAC</v>
      </c>
      <c r="K279" s="22" t="str">
        <f>IFERROR(VLOOKUP(B279,'[2]Dev Countries List'!$A$1:$B$146,2,FALSE),"Not Developing")</f>
        <v>Not Developing</v>
      </c>
      <c r="L279" s="22" t="str">
        <f>IFERROR(VLOOKUP(D279,'[2]Fragility List'!$A$1:$C$146,3,FALSE),"Not Fragile")</f>
        <v>Not Fragile</v>
      </c>
      <c r="M279" s="19" t="e">
        <f>VLOOKUP(B279,[3]Data!$B$7:$Y$270,23,FALSE)</f>
        <v>#N/A</v>
      </c>
    </row>
    <row r="280" spans="1:13" x14ac:dyDescent="0.25">
      <c r="A280" s="20" t="s">
        <v>763</v>
      </c>
      <c r="B280" s="21" t="s">
        <v>764</v>
      </c>
      <c r="C280" s="21" t="s">
        <v>765</v>
      </c>
      <c r="D280" s="21" t="s">
        <v>764</v>
      </c>
      <c r="E280" s="20" t="s">
        <v>763</v>
      </c>
      <c r="F280" s="22" t="str">
        <f>VLOOKUP(D280,'[2]OECD Region by Recipient'!$A$1:$B$225,2,FALSE)</f>
        <v>Europe</v>
      </c>
      <c r="G280" s="22" t="str">
        <f>IFERROR(VLOOKUP(B280,'[2]Income Groups'!$A$2:$C$219,3,FALSE),"")</f>
        <v>HIC</v>
      </c>
      <c r="H280" s="22" t="str">
        <f>IFERROR(VLOOKUP(B280,'[2]LDC List'!$B$1:$C$47,2,FALSE),"Non LDC")</f>
        <v>Non LDC</v>
      </c>
      <c r="I280" s="22" t="str">
        <f>IFERROR(VLOOKUP(B280,'[2]SIDS List'!$B$1:$C$57,2,FALSE),"Non SIDS")</f>
        <v>Non SIDS</v>
      </c>
      <c r="J280" s="22" t="str">
        <f>IFERROR(VLOOKUP(B280,'[2]DAC Member List'!$B$1:$C$29,2,FALSE),"Non DAC")</f>
        <v>DAC</v>
      </c>
      <c r="K280" s="22" t="str">
        <f>IFERROR(VLOOKUP(B280,'[2]Dev Countries List'!$A$1:$B$146,2,FALSE),"Not Developing")</f>
        <v>Not Developing</v>
      </c>
      <c r="L280" s="22" t="str">
        <f>IFERROR(VLOOKUP(D280,'[2]Fragility List'!$A$1:$C$146,3,FALSE),"Not Fragile")</f>
        <v>Not Fragile</v>
      </c>
      <c r="M280" s="19">
        <f>VLOOKUP(B280,[3]Data!$B$7:$Y$270,23,FALSE)</f>
        <v>37986412</v>
      </c>
    </row>
    <row r="281" spans="1:13" x14ac:dyDescent="0.25">
      <c r="A281" s="20" t="s">
        <v>766</v>
      </c>
      <c r="B281" s="21" t="s">
        <v>767</v>
      </c>
      <c r="C281" s="21" t="s">
        <v>768</v>
      </c>
      <c r="D281" s="21" t="s">
        <v>767</v>
      </c>
      <c r="E281" s="20" t="s">
        <v>766</v>
      </c>
      <c r="F281" s="22" t="str">
        <f>VLOOKUP(D281,'[2]OECD Region by Recipient'!$A$1:$B$225,2,FALSE)</f>
        <v>Europe</v>
      </c>
      <c r="G281" s="22" t="str">
        <f>IFERROR(VLOOKUP(B281,'[2]Income Groups'!$A$2:$C$219,3,FALSE),"")</f>
        <v>HIC</v>
      </c>
      <c r="H281" s="22" t="str">
        <f>IFERROR(VLOOKUP(B281,'[2]LDC List'!$B$1:$C$47,2,FALSE),"Non LDC")</f>
        <v>Non LDC</v>
      </c>
      <c r="I281" s="22" t="str">
        <f>IFERROR(VLOOKUP(B281,'[2]SIDS List'!$B$1:$C$57,2,FALSE),"Non SIDS")</f>
        <v>Non SIDS</v>
      </c>
      <c r="J281" s="22" t="str">
        <f>IFERROR(VLOOKUP(B281,'[2]DAC Member List'!$B$1:$C$29,2,FALSE),"Non DAC")</f>
        <v>DAC</v>
      </c>
      <c r="K281" s="22" t="str">
        <f>IFERROR(VLOOKUP(B281,'[2]Dev Countries List'!$A$1:$B$146,2,FALSE),"Not Developing")</f>
        <v>Not Developing</v>
      </c>
      <c r="L281" s="22" t="str">
        <f>IFERROR(VLOOKUP(D281,'[2]Fragility List'!$A$1:$C$146,3,FALSE),"Not Fragile")</f>
        <v>Not Fragile</v>
      </c>
      <c r="M281" s="19">
        <f>VLOOKUP(B281,[3]Data!$B$7:$Y$270,23,FALSE)</f>
        <v>10358076</v>
      </c>
    </row>
    <row r="282" spans="1:13" x14ac:dyDescent="0.25">
      <c r="A282" s="20" t="s">
        <v>769</v>
      </c>
      <c r="B282" s="21" t="s">
        <v>770</v>
      </c>
      <c r="C282" s="21" t="s">
        <v>771</v>
      </c>
      <c r="D282" s="21" t="s">
        <v>770</v>
      </c>
      <c r="E282" s="20" t="s">
        <v>769</v>
      </c>
      <c r="F282" s="22" t="str">
        <f>VLOOKUP(D282,'[2]OECD Region by Recipient'!$A$1:$B$225,2,FALSE)</f>
        <v>North Central America</v>
      </c>
      <c r="G282" s="22" t="str">
        <f>IFERROR(VLOOKUP(B282,'[2]Income Groups'!$A$2:$C$219,3,FALSE),"")</f>
        <v>HIC</v>
      </c>
      <c r="H282" s="22" t="str">
        <f>IFERROR(VLOOKUP(B282,'[2]LDC List'!$B$1:$C$47,2,FALSE),"Non LDC")</f>
        <v>Non LDC</v>
      </c>
      <c r="I282" s="22" t="str">
        <f>IFERROR(VLOOKUP(B282,'[2]SIDS List'!$B$1:$C$57,2,FALSE),"Non SIDS")</f>
        <v>SIDS</v>
      </c>
      <c r="J282" s="22" t="str">
        <f>IFERROR(VLOOKUP(B282,'[2]DAC Member List'!$B$1:$C$29,2,FALSE),"Non DAC")</f>
        <v>Non DAC</v>
      </c>
      <c r="K282" s="22" t="str">
        <f>IFERROR(VLOOKUP(B282,'[2]Dev Countries List'!$A$1:$B$146,2,FALSE),"Not Developing")</f>
        <v>Not Developing</v>
      </c>
      <c r="L282" s="22" t="str">
        <f>IFERROR(VLOOKUP(D282,'[2]Fragility List'!$A$1:$C$146,3,FALSE),"Not Fragile")</f>
        <v>Not Fragile</v>
      </c>
      <c r="M282" s="19">
        <f>VLOOKUP(B282,[3]Data!$B$7:$Y$270,23,FALSE)</f>
        <v>3473181</v>
      </c>
    </row>
    <row r="283" spans="1:13" x14ac:dyDescent="0.25">
      <c r="A283" s="20" t="s">
        <v>213</v>
      </c>
      <c r="B283" s="21" t="s">
        <v>772</v>
      </c>
      <c r="C283" s="21" t="s">
        <v>773</v>
      </c>
      <c r="D283" s="21" t="s">
        <v>772</v>
      </c>
      <c r="E283" s="20" t="s">
        <v>213</v>
      </c>
      <c r="F283" s="22" t="str">
        <f>VLOOKUP(D283,'[2]OECD Region by Recipient'!$A$1:$B$225,2,FALSE)</f>
        <v>Middle East</v>
      </c>
      <c r="G283" s="22" t="str">
        <f>IFERROR(VLOOKUP(B283,'[2]Income Groups'!$A$2:$C$219,3,FALSE),"")</f>
        <v>HIC</v>
      </c>
      <c r="H283" s="22" t="str">
        <f>IFERROR(VLOOKUP(B283,'[2]LDC List'!$B$1:$C$47,2,FALSE),"Non LDC")</f>
        <v>Non LDC</v>
      </c>
      <c r="I283" s="22" t="str">
        <f>IFERROR(VLOOKUP(B283,'[2]SIDS List'!$B$1:$C$57,2,FALSE),"Non SIDS")</f>
        <v>Non SIDS</v>
      </c>
      <c r="J283" s="22" t="str">
        <f>IFERROR(VLOOKUP(B283,'[2]DAC Member List'!$B$1:$C$29,2,FALSE),"Non DAC")</f>
        <v>Non DAC</v>
      </c>
      <c r="K283" s="22" t="str">
        <f>IFERROR(VLOOKUP(B283,'[2]Dev Countries List'!$A$1:$B$146,2,FALSE),"Not Developing")</f>
        <v>Not Developing</v>
      </c>
      <c r="L283" s="22" t="str">
        <f>IFERROR(VLOOKUP(D283,'[2]Fragility List'!$A$1:$C$146,3,FALSE),"Not Fragile")</f>
        <v>Not Fragile</v>
      </c>
      <c r="M283" s="19">
        <f>VLOOKUP(B283,[3]Data!$B$7:$Y$270,23,FALSE)</f>
        <v>2481539</v>
      </c>
    </row>
    <row r="284" spans="1:13" x14ac:dyDescent="0.25">
      <c r="A284" s="20" t="s">
        <v>774</v>
      </c>
      <c r="B284" s="21" t="s">
        <v>775</v>
      </c>
      <c r="C284" s="21" t="s">
        <v>776</v>
      </c>
      <c r="D284" s="21" t="s">
        <v>775</v>
      </c>
      <c r="E284" s="20" t="s">
        <v>774</v>
      </c>
      <c r="F284" s="22" t="e">
        <f>VLOOKUP(D284,'[2]OECD Region by Recipient'!$A$1:$B$225,2,FALSE)</f>
        <v>#N/A</v>
      </c>
      <c r="G284" s="22" t="str">
        <f>IFERROR(VLOOKUP(B284,'[2]Income Groups'!$A$2:$C$219,3,FALSE),"")</f>
        <v/>
      </c>
      <c r="H284" s="22" t="str">
        <f>IFERROR(VLOOKUP(B284,'[2]LDC List'!$B$1:$C$47,2,FALSE),"Non LDC")</f>
        <v>Non LDC</v>
      </c>
      <c r="I284" s="22" t="str">
        <f>IFERROR(VLOOKUP(B284,'[2]SIDS List'!$B$1:$C$57,2,FALSE),"Non SIDS")</f>
        <v>Non SIDS</v>
      </c>
      <c r="J284" s="22" t="str">
        <f>IFERROR(VLOOKUP(B284,'[2]DAC Member List'!$B$1:$C$29,2,FALSE),"Non DAC")</f>
        <v>Non DAC</v>
      </c>
      <c r="K284" s="22" t="str">
        <f>IFERROR(VLOOKUP(B284,'[2]Dev Countries List'!$A$1:$B$146,2,FALSE),"Not Developing")</f>
        <v>Not Developing</v>
      </c>
      <c r="L284" s="22" t="str">
        <f>IFERROR(VLOOKUP(D284,'[2]Fragility List'!$A$1:$C$146,3,FALSE),"Not Fragile")</f>
        <v>Not Fragile</v>
      </c>
      <c r="M284" s="19" t="e">
        <f>VLOOKUP(B284,[3]Data!$B$7:$Y$270,23,FALSE)</f>
        <v>#N/A</v>
      </c>
    </row>
    <row r="285" spans="1:13" x14ac:dyDescent="0.25">
      <c r="A285" s="20" t="s">
        <v>777</v>
      </c>
      <c r="B285" s="21" t="s">
        <v>778</v>
      </c>
      <c r="C285" s="21" t="s">
        <v>779</v>
      </c>
      <c r="D285" s="21" t="s">
        <v>778</v>
      </c>
      <c r="E285" s="20" t="s">
        <v>777</v>
      </c>
      <c r="F285" s="22" t="str">
        <f>VLOOKUP(D285,'[2]OECD Region by Recipient'!$A$1:$B$225,2,FALSE)</f>
        <v>Europe</v>
      </c>
      <c r="G285" s="22" t="str">
        <f>IFERROR(VLOOKUP(B285,'[2]Income Groups'!$A$2:$C$219,3,FALSE),"")</f>
        <v>UMIC</v>
      </c>
      <c r="H285" s="22" t="str">
        <f>IFERROR(VLOOKUP(B285,'[2]LDC List'!$B$1:$C$47,2,FALSE),"Non LDC")</f>
        <v>Non LDC</v>
      </c>
      <c r="I285" s="22" t="str">
        <f>IFERROR(VLOOKUP(B285,'[2]SIDS List'!$B$1:$C$57,2,FALSE),"Non SIDS")</f>
        <v>Non SIDS</v>
      </c>
      <c r="J285" s="22" t="str">
        <f>IFERROR(VLOOKUP(B285,'[2]DAC Member List'!$B$1:$C$29,2,FALSE),"Non DAC")</f>
        <v>Non DAC</v>
      </c>
      <c r="K285" s="22" t="str">
        <f>IFERROR(VLOOKUP(B285,'[2]Dev Countries List'!$A$1:$B$146,2,FALSE),"Not Developing")</f>
        <v>Not Developing</v>
      </c>
      <c r="L285" s="22" t="str">
        <f>IFERROR(VLOOKUP(D285,'[2]Fragility List'!$A$1:$C$146,3,FALSE),"Not Fragile")</f>
        <v>Not Fragile</v>
      </c>
      <c r="M285" s="19">
        <f>VLOOKUP(B285,[3]Data!$B$7:$Y$270,23,FALSE)</f>
        <v>19815481</v>
      </c>
    </row>
    <row r="286" spans="1:13" x14ac:dyDescent="0.25">
      <c r="A286" s="25" t="s">
        <v>780</v>
      </c>
      <c r="B286" s="26" t="s">
        <v>781</v>
      </c>
      <c r="C286" s="26" t="s">
        <v>782</v>
      </c>
      <c r="D286" s="26" t="s">
        <v>781</v>
      </c>
      <c r="E286" s="25" t="s">
        <v>780</v>
      </c>
      <c r="F286" s="22" t="str">
        <f>VLOOKUP(D286,'[2]OECD Region by Recipient'!$A$1:$B$225,2,FALSE)</f>
        <v>Europe</v>
      </c>
      <c r="G286" s="22" t="str">
        <f>IFERROR(VLOOKUP(B286,'[2]Income Groups'!$A$2:$C$219,3,FALSE),"")</f>
        <v>UMIC</v>
      </c>
      <c r="H286" s="22" t="str">
        <f>IFERROR(VLOOKUP(B286,'[2]LDC List'!$B$1:$C$47,2,FALSE),"Non LDC")</f>
        <v>Non LDC</v>
      </c>
      <c r="I286" s="22" t="str">
        <f>IFERROR(VLOOKUP(B286,'[2]SIDS List'!$B$1:$C$57,2,FALSE),"Non SIDS")</f>
        <v>Non SIDS</v>
      </c>
      <c r="J286" s="22" t="str">
        <f>IFERROR(VLOOKUP(B286,'[2]DAC Member List'!$B$1:$C$29,2,FALSE),"Non DAC")</f>
        <v>Non DAC</v>
      </c>
      <c r="K286" s="22" t="str">
        <f>IFERROR(VLOOKUP(B286,'[2]Dev Countries List'!$A$1:$B$146,2,FALSE),"Not Developing")</f>
        <v>Not Developing</v>
      </c>
      <c r="L286" s="22" t="str">
        <f>IFERROR(VLOOKUP(D286,'[2]Fragility List'!$A$1:$C$146,3,FALSE),"Not Fragile")</f>
        <v>Not Fragile</v>
      </c>
      <c r="M286" s="19">
        <f>VLOOKUP(B286,[3]Data!$B$7:$Y$270,23,FALSE)</f>
        <v>144096870</v>
      </c>
    </row>
    <row r="287" spans="1:13" x14ac:dyDescent="0.25">
      <c r="A287" s="25" t="s">
        <v>783</v>
      </c>
      <c r="B287" s="26" t="s">
        <v>781</v>
      </c>
      <c r="C287" s="26" t="s">
        <v>782</v>
      </c>
      <c r="D287" s="26" t="s">
        <v>781</v>
      </c>
      <c r="E287" s="25" t="s">
        <v>783</v>
      </c>
      <c r="F287" s="22" t="str">
        <f>VLOOKUP(D287,'[2]OECD Region by Recipient'!$A$1:$B$225,2,FALSE)</f>
        <v>Europe</v>
      </c>
      <c r="G287" s="22" t="str">
        <f>IFERROR(VLOOKUP(B287,'[2]Income Groups'!$A$2:$C$219,3,FALSE),"")</f>
        <v>UMIC</v>
      </c>
      <c r="H287" s="22" t="str">
        <f>IFERROR(VLOOKUP(B287,'[2]LDC List'!$B$1:$C$47,2,FALSE),"Non LDC")</f>
        <v>Non LDC</v>
      </c>
      <c r="I287" s="22" t="str">
        <f>IFERROR(VLOOKUP(B287,'[2]SIDS List'!$B$1:$C$57,2,FALSE),"Non SIDS")</f>
        <v>Non SIDS</v>
      </c>
      <c r="J287" s="22" t="str">
        <f>IFERROR(VLOOKUP(B287,'[2]DAC Member List'!$B$1:$C$29,2,FALSE),"Non DAC")</f>
        <v>Non DAC</v>
      </c>
      <c r="K287" s="22" t="str">
        <f>IFERROR(VLOOKUP(B287,'[2]Dev Countries List'!$A$1:$B$146,2,FALSE),"Not Developing")</f>
        <v>Not Developing</v>
      </c>
      <c r="L287" s="22" t="str">
        <f>IFERROR(VLOOKUP(D287,'[2]Fragility List'!$A$1:$C$146,3,FALSE),"Not Fragile")</f>
        <v>Not Fragile</v>
      </c>
      <c r="M287" s="19">
        <f>VLOOKUP(B287,[3]Data!$B$7:$Y$270,23,FALSE)</f>
        <v>144096870</v>
      </c>
    </row>
    <row r="288" spans="1:13" x14ac:dyDescent="0.25">
      <c r="A288" s="20" t="s">
        <v>97</v>
      </c>
      <c r="B288" s="21" t="s">
        <v>784</v>
      </c>
      <c r="C288" s="21" t="s">
        <v>785</v>
      </c>
      <c r="D288" s="21" t="s">
        <v>784</v>
      </c>
      <c r="E288" s="20" t="s">
        <v>97</v>
      </c>
      <c r="F288" s="22" t="str">
        <f>VLOOKUP(D288,'[2]OECD Region by Recipient'!$A$1:$B$225,2,FALSE)</f>
        <v>South of Sahara</v>
      </c>
      <c r="G288" s="22" t="str">
        <f>IFERROR(VLOOKUP(B288,'[2]Income Groups'!$A$2:$C$219,3,FALSE),"")</f>
        <v>LIC</v>
      </c>
      <c r="H288" s="22" t="str">
        <f>IFERROR(VLOOKUP(B288,'[2]LDC List'!$B$1:$C$47,2,FALSE),"Non LDC")</f>
        <v>LDC</v>
      </c>
      <c r="I288" s="22" t="str">
        <f>IFERROR(VLOOKUP(B288,'[2]SIDS List'!$B$1:$C$57,2,FALSE),"Non SIDS")</f>
        <v>Non SIDS</v>
      </c>
      <c r="J288" s="22" t="str">
        <f>IFERROR(VLOOKUP(B288,'[2]DAC Member List'!$B$1:$C$29,2,FALSE),"Non DAC")</f>
        <v>Non DAC</v>
      </c>
      <c r="K288" s="22" t="str">
        <f>IFERROR(VLOOKUP(B288,'[2]Dev Countries List'!$A$1:$B$146,2,FALSE),"Not Developing")</f>
        <v>Developing Country</v>
      </c>
      <c r="L288" s="22" t="str">
        <f>IFERROR(VLOOKUP(D288,'[2]Fragility List'!$A$1:$C$146,3,FALSE),"Not Fragile")</f>
        <v>Fragile</v>
      </c>
      <c r="M288" s="19">
        <f>VLOOKUP(B288,[3]Data!$B$7:$Y$270,23,FALSE)</f>
        <v>11629553</v>
      </c>
    </row>
    <row r="289" spans="1:13" x14ac:dyDescent="0.25">
      <c r="A289" s="23" t="s">
        <v>786</v>
      </c>
      <c r="B289" s="21" t="s">
        <v>787</v>
      </c>
      <c r="C289" s="21" t="s">
        <v>788</v>
      </c>
      <c r="D289" s="21" t="s">
        <v>787</v>
      </c>
      <c r="E289" s="23" t="s">
        <v>786</v>
      </c>
      <c r="F289" s="22" t="e">
        <f>VLOOKUP(D289,'[2]OECD Region by Recipient'!$A$1:$B$225,2,FALSE)</f>
        <v>#N/A</v>
      </c>
      <c r="G289" s="22" t="str">
        <f>IFERROR(VLOOKUP(B289,'[2]Income Groups'!$A$2:$C$219,3,FALSE),"")</f>
        <v/>
      </c>
      <c r="H289" s="22" t="str">
        <f>IFERROR(VLOOKUP(B289,'[2]LDC List'!$B$1:$C$47,2,FALSE),"Non LDC")</f>
        <v>Non LDC</v>
      </c>
      <c r="I289" s="22" t="str">
        <f>IFERROR(VLOOKUP(B289,'[2]SIDS List'!$B$1:$C$57,2,FALSE),"Non SIDS")</f>
        <v>Non SIDS</v>
      </c>
      <c r="J289" s="22" t="str">
        <f>IFERROR(VLOOKUP(B289,'[2]DAC Member List'!$B$1:$C$29,2,FALSE),"Non DAC")</f>
        <v>Non DAC</v>
      </c>
      <c r="K289" s="22" t="str">
        <f>IFERROR(VLOOKUP(B289,'[2]Dev Countries List'!$A$1:$B$146,2,FALSE),"Not Developing")</f>
        <v>Not Developing</v>
      </c>
      <c r="L289" s="22" t="str">
        <f>IFERROR(VLOOKUP(D289,'[2]Fragility List'!$A$1:$C$146,3,FALSE),"Not Fragile")</f>
        <v>Not Fragile</v>
      </c>
      <c r="M289" s="19" t="e">
        <f>VLOOKUP(B289,[3]Data!$B$7:$Y$270,23,FALSE)</f>
        <v>#N/A</v>
      </c>
    </row>
    <row r="290" spans="1:13" x14ac:dyDescent="0.25">
      <c r="A290" s="23" t="s">
        <v>98</v>
      </c>
      <c r="B290" s="21" t="s">
        <v>789</v>
      </c>
      <c r="C290" s="21" t="s">
        <v>790</v>
      </c>
      <c r="D290" s="21" t="s">
        <v>789</v>
      </c>
      <c r="E290" s="23" t="s">
        <v>98</v>
      </c>
      <c r="F290" s="22" t="str">
        <f>VLOOKUP(D290,'[2]OECD Region by Recipient'!$A$1:$B$225,2,FALSE)</f>
        <v>South of Sahara</v>
      </c>
      <c r="G290" s="22" t="str">
        <f>IFERROR(VLOOKUP(B290,'[2]Income Groups'!$A$2:$C$219,3,FALSE),"")</f>
        <v/>
      </c>
      <c r="H290" s="22" t="str">
        <f>IFERROR(VLOOKUP(B290,'[2]LDC List'!$B$1:$C$47,2,FALSE),"Non LDC")</f>
        <v>Non LDC</v>
      </c>
      <c r="I290" s="22" t="str">
        <f>IFERROR(VLOOKUP(B290,'[2]SIDS List'!$B$1:$C$57,2,FALSE),"Non SIDS")</f>
        <v>Non SIDS</v>
      </c>
      <c r="J290" s="22" t="str">
        <f>IFERROR(VLOOKUP(B290,'[2]DAC Member List'!$B$1:$C$29,2,FALSE),"Non DAC")</f>
        <v>Non DAC</v>
      </c>
      <c r="K290" s="22" t="str">
        <f>IFERROR(VLOOKUP(B290,'[2]Dev Countries List'!$A$1:$B$146,2,FALSE),"Not Developing")</f>
        <v>Developing Country</v>
      </c>
      <c r="L290" s="22" t="str">
        <f>IFERROR(VLOOKUP(D290,'[2]Fragility List'!$A$1:$C$146,3,FALSE),"Not Fragile")</f>
        <v>Not Fragile</v>
      </c>
      <c r="M290" s="19" t="e">
        <f>VLOOKUP(B290,[3]Data!$B$7:$Y$270,23,FALSE)</f>
        <v>#N/A</v>
      </c>
    </row>
    <row r="291" spans="1:13" x14ac:dyDescent="0.25">
      <c r="A291" s="25" t="s">
        <v>141</v>
      </c>
      <c r="B291" s="26" t="s">
        <v>791</v>
      </c>
      <c r="C291" s="26" t="s">
        <v>792</v>
      </c>
      <c r="D291" s="26" t="s">
        <v>791</v>
      </c>
      <c r="E291" s="25" t="s">
        <v>141</v>
      </c>
      <c r="F291" s="22" t="str">
        <f>VLOOKUP(D291,'[2]OECD Region by Recipient'!$A$1:$B$225,2,FALSE)</f>
        <v>North Central America</v>
      </c>
      <c r="G291" s="22" t="str">
        <f>IFERROR(VLOOKUP(B291,'[2]Income Groups'!$A$2:$C$219,3,FALSE),"")</f>
        <v>HIC</v>
      </c>
      <c r="H291" s="22" t="str">
        <f>IFERROR(VLOOKUP(B291,'[2]LDC List'!$B$1:$C$47,2,FALSE),"Non LDC")</f>
        <v>Non LDC</v>
      </c>
      <c r="I291" s="22" t="str">
        <f>IFERROR(VLOOKUP(B291,'[2]SIDS List'!$B$1:$C$57,2,FALSE),"Non SIDS")</f>
        <v>SIDS</v>
      </c>
      <c r="J291" s="22" t="str">
        <f>IFERROR(VLOOKUP(B291,'[2]DAC Member List'!$B$1:$C$29,2,FALSE),"Non DAC")</f>
        <v>Non DAC</v>
      </c>
      <c r="K291" s="22" t="str">
        <f>IFERROR(VLOOKUP(B291,'[2]Dev Countries List'!$A$1:$B$146,2,FALSE),"Not Developing")</f>
        <v>Not Developing</v>
      </c>
      <c r="L291" s="22" t="str">
        <f>IFERROR(VLOOKUP(D291,'[2]Fragility List'!$A$1:$C$146,3,FALSE),"Not Fragile")</f>
        <v>Not Fragile</v>
      </c>
      <c r="M291" s="19">
        <f>VLOOKUP(B291,[3]Data!$B$7:$Y$270,23,FALSE)</f>
        <v>54288</v>
      </c>
    </row>
    <row r="292" spans="1:13" x14ac:dyDescent="0.25">
      <c r="A292" s="25" t="s">
        <v>793</v>
      </c>
      <c r="B292" s="26" t="s">
        <v>791</v>
      </c>
      <c r="C292" s="26" t="s">
        <v>792</v>
      </c>
      <c r="D292" s="26" t="s">
        <v>791</v>
      </c>
      <c r="E292" s="25" t="s">
        <v>793</v>
      </c>
      <c r="F292" s="22" t="str">
        <f>VLOOKUP(D292,'[2]OECD Region by Recipient'!$A$1:$B$225,2,FALSE)</f>
        <v>North Central America</v>
      </c>
      <c r="G292" s="22" t="str">
        <f>IFERROR(VLOOKUP(B292,'[2]Income Groups'!$A$2:$C$219,3,FALSE),"")</f>
        <v>HIC</v>
      </c>
      <c r="H292" s="22" t="str">
        <f>IFERROR(VLOOKUP(B292,'[2]LDC List'!$B$1:$C$47,2,FALSE),"Non LDC")</f>
        <v>Non LDC</v>
      </c>
      <c r="I292" s="22" t="str">
        <f>IFERROR(VLOOKUP(B292,'[2]SIDS List'!$B$1:$C$57,2,FALSE),"Non SIDS")</f>
        <v>SIDS</v>
      </c>
      <c r="J292" s="22" t="str">
        <f>IFERROR(VLOOKUP(B292,'[2]DAC Member List'!$B$1:$C$29,2,FALSE),"Non DAC")</f>
        <v>Non DAC</v>
      </c>
      <c r="K292" s="22" t="str">
        <f>IFERROR(VLOOKUP(B292,'[2]Dev Countries List'!$A$1:$B$146,2,FALSE),"Not Developing")</f>
        <v>Not Developing</v>
      </c>
      <c r="L292" s="22" t="str">
        <f>IFERROR(VLOOKUP(D292,'[2]Fragility List'!$A$1:$C$146,3,FALSE),"Not Fragile")</f>
        <v>Not Fragile</v>
      </c>
      <c r="M292" s="19">
        <f>VLOOKUP(B292,[3]Data!$B$7:$Y$270,23,FALSE)</f>
        <v>54288</v>
      </c>
    </row>
    <row r="293" spans="1:13" x14ac:dyDescent="0.25">
      <c r="A293" s="25" t="s">
        <v>794</v>
      </c>
      <c r="B293" s="26" t="s">
        <v>791</v>
      </c>
      <c r="C293" s="26" t="s">
        <v>792</v>
      </c>
      <c r="D293" s="26" t="s">
        <v>791</v>
      </c>
      <c r="E293" s="25" t="s">
        <v>794</v>
      </c>
      <c r="F293" s="22" t="str">
        <f>VLOOKUP(D293,'[2]OECD Region by Recipient'!$A$1:$B$225,2,FALSE)</f>
        <v>North Central America</v>
      </c>
      <c r="G293" s="22" t="str">
        <f>IFERROR(VLOOKUP(B293,'[2]Income Groups'!$A$2:$C$219,3,FALSE),"")</f>
        <v>HIC</v>
      </c>
      <c r="H293" s="22" t="str">
        <f>IFERROR(VLOOKUP(B293,'[2]LDC List'!$B$1:$C$47,2,FALSE),"Non LDC")</f>
        <v>Non LDC</v>
      </c>
      <c r="I293" s="22" t="str">
        <f>IFERROR(VLOOKUP(B293,'[2]SIDS List'!$B$1:$C$57,2,FALSE),"Non SIDS")</f>
        <v>SIDS</v>
      </c>
      <c r="J293" s="22" t="str">
        <f>IFERROR(VLOOKUP(B293,'[2]DAC Member List'!$B$1:$C$29,2,FALSE),"Non DAC")</f>
        <v>Non DAC</v>
      </c>
      <c r="K293" s="22" t="str">
        <f>IFERROR(VLOOKUP(B293,'[2]Dev Countries List'!$A$1:$B$146,2,FALSE),"Not Developing")</f>
        <v>Not Developing</v>
      </c>
      <c r="L293" s="22" t="str">
        <f>IFERROR(VLOOKUP(D293,'[2]Fragility List'!$A$1:$C$146,3,FALSE),"Not Fragile")</f>
        <v>Not Fragile</v>
      </c>
      <c r="M293" s="19">
        <f>VLOOKUP(B293,[3]Data!$B$7:$Y$270,23,FALSE)</f>
        <v>54288</v>
      </c>
    </row>
    <row r="294" spans="1:13" x14ac:dyDescent="0.25">
      <c r="A294" s="25" t="s">
        <v>795</v>
      </c>
      <c r="B294" s="26" t="s">
        <v>791</v>
      </c>
      <c r="C294" s="26" t="s">
        <v>792</v>
      </c>
      <c r="D294" s="26" t="s">
        <v>791</v>
      </c>
      <c r="E294" s="25" t="s">
        <v>795</v>
      </c>
      <c r="F294" s="22" t="str">
        <f>VLOOKUP(D294,'[2]OECD Region by Recipient'!$A$1:$B$225,2,FALSE)</f>
        <v>North Central America</v>
      </c>
      <c r="G294" s="22" t="str">
        <f>IFERROR(VLOOKUP(B294,'[2]Income Groups'!$A$2:$C$219,3,FALSE),"")</f>
        <v>HIC</v>
      </c>
      <c r="H294" s="22" t="str">
        <f>IFERROR(VLOOKUP(B294,'[2]LDC List'!$B$1:$C$47,2,FALSE),"Non LDC")</f>
        <v>Non LDC</v>
      </c>
      <c r="I294" s="22" t="str">
        <f>IFERROR(VLOOKUP(B294,'[2]SIDS List'!$B$1:$C$57,2,FALSE),"Non SIDS")</f>
        <v>SIDS</v>
      </c>
      <c r="J294" s="22" t="str">
        <f>IFERROR(VLOOKUP(B294,'[2]DAC Member List'!$B$1:$C$29,2,FALSE),"Non DAC")</f>
        <v>Non DAC</v>
      </c>
      <c r="K294" s="22" t="str">
        <f>IFERROR(VLOOKUP(B294,'[2]Dev Countries List'!$A$1:$B$146,2,FALSE),"Not Developing")</f>
        <v>Not Developing</v>
      </c>
      <c r="L294" s="22" t="str">
        <f>IFERROR(VLOOKUP(D294,'[2]Fragility List'!$A$1:$C$146,3,FALSE),"Not Fragile")</f>
        <v>Not Fragile</v>
      </c>
      <c r="M294" s="19">
        <f>VLOOKUP(B294,[3]Data!$B$7:$Y$270,23,FALSE)</f>
        <v>54288</v>
      </c>
    </row>
    <row r="295" spans="1:13" x14ac:dyDescent="0.25">
      <c r="A295" s="25" t="s">
        <v>142</v>
      </c>
      <c r="B295" s="26" t="s">
        <v>796</v>
      </c>
      <c r="C295" s="26" t="s">
        <v>797</v>
      </c>
      <c r="D295" s="26" t="s">
        <v>796</v>
      </c>
      <c r="E295" s="25" t="s">
        <v>142</v>
      </c>
      <c r="F295" s="22" t="str">
        <f>VLOOKUP(D295,'[2]OECD Region by Recipient'!$A$1:$B$225,2,FALSE)</f>
        <v>North Central America</v>
      </c>
      <c r="G295" s="22" t="str">
        <f>IFERROR(VLOOKUP(B295,'[2]Income Groups'!$A$2:$C$219,3,FALSE),"")</f>
        <v>UMIC</v>
      </c>
      <c r="H295" s="22" t="str">
        <f>IFERROR(VLOOKUP(B295,'[2]LDC List'!$B$1:$C$47,2,FALSE),"Non LDC")</f>
        <v>Non LDC</v>
      </c>
      <c r="I295" s="22" t="str">
        <f>IFERROR(VLOOKUP(B295,'[2]SIDS List'!$B$1:$C$57,2,FALSE),"Non SIDS")</f>
        <v>SIDS</v>
      </c>
      <c r="J295" s="22" t="str">
        <f>IFERROR(VLOOKUP(B295,'[2]DAC Member List'!$B$1:$C$29,2,FALSE),"Non DAC")</f>
        <v>Non DAC</v>
      </c>
      <c r="K295" s="22" t="str">
        <f>IFERROR(VLOOKUP(B295,'[2]Dev Countries List'!$A$1:$B$146,2,FALSE),"Not Developing")</f>
        <v>Developing Country</v>
      </c>
      <c r="L295" s="22" t="str">
        <f>IFERROR(VLOOKUP(D295,'[2]Fragility List'!$A$1:$C$146,3,FALSE),"Not Fragile")</f>
        <v>Not Fragile</v>
      </c>
      <c r="M295" s="19">
        <f>VLOOKUP(B295,[3]Data!$B$7:$Y$270,23,FALSE)</f>
        <v>177206</v>
      </c>
    </row>
    <row r="296" spans="1:13" x14ac:dyDescent="0.25">
      <c r="A296" s="25" t="s">
        <v>798</v>
      </c>
      <c r="B296" s="26" t="s">
        <v>796</v>
      </c>
      <c r="C296" s="26" t="s">
        <v>797</v>
      </c>
      <c r="D296" s="26" t="s">
        <v>796</v>
      </c>
      <c r="E296" s="25" t="s">
        <v>798</v>
      </c>
      <c r="F296" s="22" t="str">
        <f>VLOOKUP(D296,'[2]OECD Region by Recipient'!$A$1:$B$225,2,FALSE)</f>
        <v>North Central America</v>
      </c>
      <c r="G296" s="22" t="str">
        <f>IFERROR(VLOOKUP(B296,'[2]Income Groups'!$A$2:$C$219,3,FALSE),"")</f>
        <v>UMIC</v>
      </c>
      <c r="H296" s="22" t="str">
        <f>IFERROR(VLOOKUP(B296,'[2]LDC List'!$B$1:$C$47,2,FALSE),"Non LDC")</f>
        <v>Non LDC</v>
      </c>
      <c r="I296" s="22" t="str">
        <f>IFERROR(VLOOKUP(B296,'[2]SIDS List'!$B$1:$C$57,2,FALSE),"Non SIDS")</f>
        <v>SIDS</v>
      </c>
      <c r="J296" s="22" t="str">
        <f>IFERROR(VLOOKUP(B296,'[2]DAC Member List'!$B$1:$C$29,2,FALSE),"Non DAC")</f>
        <v>Non DAC</v>
      </c>
      <c r="K296" s="22" t="str">
        <f>IFERROR(VLOOKUP(B296,'[2]Dev Countries List'!$A$1:$B$146,2,FALSE),"Not Developing")</f>
        <v>Developing Country</v>
      </c>
      <c r="L296" s="22" t="str">
        <f>IFERROR(VLOOKUP(D296,'[2]Fragility List'!$A$1:$C$146,3,FALSE),"Not Fragile")</f>
        <v>Not Fragile</v>
      </c>
      <c r="M296" s="19">
        <f>VLOOKUP(B296,[3]Data!$B$7:$Y$270,23,FALSE)</f>
        <v>177206</v>
      </c>
    </row>
    <row r="297" spans="1:13" x14ac:dyDescent="0.25">
      <c r="A297" s="30" t="s">
        <v>799</v>
      </c>
      <c r="B297" s="26" t="s">
        <v>800</v>
      </c>
      <c r="C297" s="26" t="s">
        <v>801</v>
      </c>
      <c r="D297" s="26" t="s">
        <v>800</v>
      </c>
      <c r="E297" s="30" t="s">
        <v>799</v>
      </c>
      <c r="F297" s="22" t="str">
        <f>VLOOKUP(D297,'[2]OECD Region by Recipient'!$A$1:$B$225,2,FALSE)</f>
        <v>North Central America</v>
      </c>
      <c r="G297" s="22" t="str">
        <f>IFERROR(VLOOKUP(B297,'[2]Income Groups'!$A$2:$C$219,3,FALSE),"")</f>
        <v>HIC</v>
      </c>
      <c r="H297" s="22" t="str">
        <f>IFERROR(VLOOKUP(B297,'[2]LDC List'!$B$1:$C$47,2,FALSE),"Non LDC")</f>
        <v>Non LDC</v>
      </c>
      <c r="I297" s="22" t="str">
        <f>IFERROR(VLOOKUP(B297,'[2]SIDS List'!$B$1:$C$57,2,FALSE),"Non SIDS")</f>
        <v>Non SIDS</v>
      </c>
      <c r="J297" s="22" t="str">
        <f>IFERROR(VLOOKUP(B297,'[2]DAC Member List'!$B$1:$C$29,2,FALSE),"Non DAC")</f>
        <v>Non DAC</v>
      </c>
      <c r="K297" s="22" t="str">
        <f>IFERROR(VLOOKUP(B297,'[2]Dev Countries List'!$A$1:$B$146,2,FALSE),"Not Developing")</f>
        <v>Not Developing</v>
      </c>
      <c r="L297" s="22" t="str">
        <f>IFERROR(VLOOKUP(D297,'[2]Fragility List'!$A$1:$C$146,3,FALSE),"Not Fragile")</f>
        <v>Not Fragile</v>
      </c>
      <c r="M297" s="19">
        <f>VLOOKUP(B297,[3]Data!$B$7:$Y$270,23,FALSE)</f>
        <v>31754</v>
      </c>
    </row>
    <row r="298" spans="1:13" x14ac:dyDescent="0.25">
      <c r="A298" s="30" t="s">
        <v>802</v>
      </c>
      <c r="B298" s="26" t="s">
        <v>800</v>
      </c>
      <c r="C298" s="26" t="s">
        <v>801</v>
      </c>
      <c r="D298" s="26" t="s">
        <v>800</v>
      </c>
      <c r="E298" s="30" t="s">
        <v>802</v>
      </c>
      <c r="F298" s="22" t="str">
        <f>VLOOKUP(D298,'[2]OECD Region by Recipient'!$A$1:$B$225,2,FALSE)</f>
        <v>North Central America</v>
      </c>
      <c r="G298" s="22" t="str">
        <f>IFERROR(VLOOKUP(B298,'[2]Income Groups'!$A$2:$C$219,3,FALSE),"")</f>
        <v>HIC</v>
      </c>
      <c r="H298" s="22" t="str">
        <f>IFERROR(VLOOKUP(B298,'[2]LDC List'!$B$1:$C$47,2,FALSE),"Non LDC")</f>
        <v>Non LDC</v>
      </c>
      <c r="I298" s="22" t="str">
        <f>IFERROR(VLOOKUP(B298,'[2]SIDS List'!$B$1:$C$57,2,FALSE),"Non SIDS")</f>
        <v>Non SIDS</v>
      </c>
      <c r="J298" s="22" t="str">
        <f>IFERROR(VLOOKUP(B298,'[2]DAC Member List'!$B$1:$C$29,2,FALSE),"Non DAC")</f>
        <v>Non DAC</v>
      </c>
      <c r="K298" s="22" t="str">
        <f>IFERROR(VLOOKUP(B298,'[2]Dev Countries List'!$A$1:$B$146,2,FALSE),"Not Developing")</f>
        <v>Not Developing</v>
      </c>
      <c r="L298" s="22" t="str">
        <f>IFERROR(VLOOKUP(D298,'[2]Fragility List'!$A$1:$C$146,3,FALSE),"Not Fragile")</f>
        <v>Not Fragile</v>
      </c>
      <c r="M298" s="19">
        <f>VLOOKUP(B298,[3]Data!$B$7:$Y$270,23,FALSE)</f>
        <v>31754</v>
      </c>
    </row>
    <row r="299" spans="1:13" x14ac:dyDescent="0.25">
      <c r="A299" s="30" t="s">
        <v>803</v>
      </c>
      <c r="B299" s="26" t="s">
        <v>800</v>
      </c>
      <c r="C299" s="26" t="s">
        <v>801</v>
      </c>
      <c r="D299" s="26" t="s">
        <v>800</v>
      </c>
      <c r="E299" s="30" t="s">
        <v>803</v>
      </c>
      <c r="F299" s="22" t="str">
        <f>VLOOKUP(D299,'[2]OECD Region by Recipient'!$A$1:$B$225,2,FALSE)</f>
        <v>North Central America</v>
      </c>
      <c r="G299" s="22" t="str">
        <f>IFERROR(VLOOKUP(B299,'[2]Income Groups'!$A$2:$C$219,3,FALSE),"")</f>
        <v>HIC</v>
      </c>
      <c r="H299" s="22" t="str">
        <f>IFERROR(VLOOKUP(B299,'[2]LDC List'!$B$1:$C$47,2,FALSE),"Non LDC")</f>
        <v>Non LDC</v>
      </c>
      <c r="I299" s="22" t="str">
        <f>IFERROR(VLOOKUP(B299,'[2]SIDS List'!$B$1:$C$57,2,FALSE),"Non SIDS")</f>
        <v>Non SIDS</v>
      </c>
      <c r="J299" s="22" t="str">
        <f>IFERROR(VLOOKUP(B299,'[2]DAC Member List'!$B$1:$C$29,2,FALSE),"Non DAC")</f>
        <v>Non DAC</v>
      </c>
      <c r="K299" s="22" t="str">
        <f>IFERROR(VLOOKUP(B299,'[2]Dev Countries List'!$A$1:$B$146,2,FALSE),"Not Developing")</f>
        <v>Not Developing</v>
      </c>
      <c r="L299" s="22" t="str">
        <f>IFERROR(VLOOKUP(D299,'[2]Fragility List'!$A$1:$C$146,3,FALSE),"Not Fragile")</f>
        <v>Not Fragile</v>
      </c>
      <c r="M299" s="19">
        <f>VLOOKUP(B299,[3]Data!$B$7:$Y$270,23,FALSE)</f>
        <v>31754</v>
      </c>
    </row>
    <row r="300" spans="1:13" x14ac:dyDescent="0.25">
      <c r="A300" s="30" t="s">
        <v>804</v>
      </c>
      <c r="B300" s="26" t="s">
        <v>800</v>
      </c>
      <c r="C300" s="26" t="s">
        <v>801</v>
      </c>
      <c r="D300" s="26" t="s">
        <v>800</v>
      </c>
      <c r="E300" s="30" t="s">
        <v>804</v>
      </c>
      <c r="F300" s="22" t="str">
        <f>VLOOKUP(D300,'[2]OECD Region by Recipient'!$A$1:$B$225,2,FALSE)</f>
        <v>North Central America</v>
      </c>
      <c r="G300" s="22" t="str">
        <f>IFERROR(VLOOKUP(B300,'[2]Income Groups'!$A$2:$C$219,3,FALSE),"")</f>
        <v>HIC</v>
      </c>
      <c r="H300" s="22" t="str">
        <f>IFERROR(VLOOKUP(B300,'[2]LDC List'!$B$1:$C$47,2,FALSE),"Non LDC")</f>
        <v>Non LDC</v>
      </c>
      <c r="I300" s="22" t="str">
        <f>IFERROR(VLOOKUP(B300,'[2]SIDS List'!$B$1:$C$57,2,FALSE),"Non SIDS")</f>
        <v>Non SIDS</v>
      </c>
      <c r="J300" s="22" t="str">
        <f>IFERROR(VLOOKUP(B300,'[2]DAC Member List'!$B$1:$C$29,2,FALSE),"Non DAC")</f>
        <v>Non DAC</v>
      </c>
      <c r="K300" s="22" t="str">
        <f>IFERROR(VLOOKUP(B300,'[2]Dev Countries List'!$A$1:$B$146,2,FALSE),"Not Developing")</f>
        <v>Not Developing</v>
      </c>
      <c r="L300" s="22" t="str">
        <f>IFERROR(VLOOKUP(D300,'[2]Fragility List'!$A$1:$C$146,3,FALSE),"Not Fragile")</f>
        <v>Not Fragile</v>
      </c>
      <c r="M300" s="19">
        <f>VLOOKUP(B300,[3]Data!$B$7:$Y$270,23,FALSE)</f>
        <v>31754</v>
      </c>
    </row>
    <row r="301" spans="1:13" x14ac:dyDescent="0.25">
      <c r="A301" s="30" t="s">
        <v>805</v>
      </c>
      <c r="B301" s="26" t="s">
        <v>806</v>
      </c>
      <c r="C301" s="26" t="s">
        <v>807</v>
      </c>
      <c r="D301" s="26" t="s">
        <v>806</v>
      </c>
      <c r="E301" s="30" t="s">
        <v>805</v>
      </c>
      <c r="F301" s="22" t="str">
        <f>VLOOKUP(D301,'[2]OECD Region by Recipient'!$A$1:$B$225,2,FALSE)</f>
        <v>North Central America</v>
      </c>
      <c r="G301" s="22" t="str">
        <f>IFERROR(VLOOKUP(B301,'[2]Income Groups'!$A$2:$C$219,3,FALSE),"")</f>
        <v>HIC</v>
      </c>
      <c r="H301" s="22" t="str">
        <f>IFERROR(VLOOKUP(B301,'[2]LDC List'!$B$1:$C$47,2,FALSE),"Non LDC")</f>
        <v>Non LDC</v>
      </c>
      <c r="I301" s="22" t="str">
        <f>IFERROR(VLOOKUP(B301,'[2]SIDS List'!$B$1:$C$57,2,FALSE),"Non SIDS")</f>
        <v>SIDS</v>
      </c>
      <c r="J301" s="22" t="str">
        <f>IFERROR(VLOOKUP(B301,'[2]DAC Member List'!$B$1:$C$29,2,FALSE),"Non DAC")</f>
        <v>Non DAC</v>
      </c>
      <c r="K301" s="22" t="str">
        <f>IFERROR(VLOOKUP(B301,'[2]Dev Countries List'!$A$1:$B$146,2,FALSE),"Not Developing")</f>
        <v>Not Developing</v>
      </c>
      <c r="L301" s="22" t="str">
        <f>IFERROR(VLOOKUP(D301,'[2]Fragility List'!$A$1:$C$146,3,FALSE),"Not Fragile")</f>
        <v>Not Fragile</v>
      </c>
      <c r="M301" s="19">
        <f>VLOOKUP(B301,[3]Data!$B$7:$Y$270,23,FALSE)</f>
        <v>38824</v>
      </c>
    </row>
    <row r="302" spans="1:13" x14ac:dyDescent="0.25">
      <c r="A302" s="30" t="s">
        <v>808</v>
      </c>
      <c r="B302" s="26" t="s">
        <v>806</v>
      </c>
      <c r="C302" s="26" t="s">
        <v>807</v>
      </c>
      <c r="D302" s="26" t="s">
        <v>806</v>
      </c>
      <c r="E302" s="30" t="s">
        <v>808</v>
      </c>
      <c r="F302" s="22" t="str">
        <f>VLOOKUP(D302,'[2]OECD Region by Recipient'!$A$1:$B$225,2,FALSE)</f>
        <v>North Central America</v>
      </c>
      <c r="G302" s="22" t="str">
        <f>IFERROR(VLOOKUP(B302,'[2]Income Groups'!$A$2:$C$219,3,FALSE),"")</f>
        <v>HIC</v>
      </c>
      <c r="H302" s="22" t="str">
        <f>IFERROR(VLOOKUP(B302,'[2]LDC List'!$B$1:$C$47,2,FALSE),"Non LDC")</f>
        <v>Non LDC</v>
      </c>
      <c r="I302" s="22" t="str">
        <f>IFERROR(VLOOKUP(B302,'[2]SIDS List'!$B$1:$C$57,2,FALSE),"Non SIDS")</f>
        <v>SIDS</v>
      </c>
      <c r="J302" s="22" t="str">
        <f>IFERROR(VLOOKUP(B302,'[2]DAC Member List'!$B$1:$C$29,2,FALSE),"Non DAC")</f>
        <v>Non DAC</v>
      </c>
      <c r="K302" s="22" t="str">
        <f>IFERROR(VLOOKUP(B302,'[2]Dev Countries List'!$A$1:$B$146,2,FALSE),"Not Developing")</f>
        <v>Not Developing</v>
      </c>
      <c r="L302" s="22" t="str">
        <f>IFERROR(VLOOKUP(D302,'[2]Fragility List'!$A$1:$C$146,3,FALSE),"Not Fragile")</f>
        <v>Not Fragile</v>
      </c>
      <c r="M302" s="19">
        <f>VLOOKUP(B302,[3]Data!$B$7:$Y$270,23,FALSE)</f>
        <v>38824</v>
      </c>
    </row>
    <row r="303" spans="1:13" x14ac:dyDescent="0.25">
      <c r="A303" s="30" t="s">
        <v>809</v>
      </c>
      <c r="B303" s="26" t="s">
        <v>806</v>
      </c>
      <c r="C303" s="26" t="s">
        <v>807</v>
      </c>
      <c r="D303" s="26" t="s">
        <v>806</v>
      </c>
      <c r="E303" s="30" t="s">
        <v>809</v>
      </c>
      <c r="F303" s="22" t="str">
        <f>VLOOKUP(D303,'[2]OECD Region by Recipient'!$A$1:$B$225,2,FALSE)</f>
        <v>North Central America</v>
      </c>
      <c r="G303" s="22" t="str">
        <f>IFERROR(VLOOKUP(B303,'[2]Income Groups'!$A$2:$C$219,3,FALSE),"")</f>
        <v>HIC</v>
      </c>
      <c r="H303" s="22" t="str">
        <f>IFERROR(VLOOKUP(B303,'[2]LDC List'!$B$1:$C$47,2,FALSE),"Non LDC")</f>
        <v>Non LDC</v>
      </c>
      <c r="I303" s="22" t="str">
        <f>IFERROR(VLOOKUP(B303,'[2]SIDS List'!$B$1:$C$57,2,FALSE),"Non SIDS")</f>
        <v>SIDS</v>
      </c>
      <c r="J303" s="22" t="str">
        <f>IFERROR(VLOOKUP(B303,'[2]DAC Member List'!$B$1:$C$29,2,FALSE),"Non DAC")</f>
        <v>Non DAC</v>
      </c>
      <c r="K303" s="22" t="str">
        <f>IFERROR(VLOOKUP(B303,'[2]Dev Countries List'!$A$1:$B$146,2,FALSE),"Not Developing")</f>
        <v>Not Developing</v>
      </c>
      <c r="L303" s="22" t="str">
        <f>IFERROR(VLOOKUP(D303,'[2]Fragility List'!$A$1:$C$146,3,FALSE),"Not Fragile")</f>
        <v>Not Fragile</v>
      </c>
      <c r="M303" s="19">
        <f>VLOOKUP(B303,[3]Data!$B$7:$Y$270,23,FALSE)</f>
        <v>38824</v>
      </c>
    </row>
    <row r="304" spans="1:13" x14ac:dyDescent="0.25">
      <c r="A304" s="23" t="s">
        <v>810</v>
      </c>
      <c r="B304" s="21" t="s">
        <v>811</v>
      </c>
      <c r="C304" s="21" t="s">
        <v>812</v>
      </c>
      <c r="D304" s="21" t="s">
        <v>811</v>
      </c>
      <c r="E304" s="23" t="s">
        <v>810</v>
      </c>
      <c r="F304" s="22" t="e">
        <f>VLOOKUP(D304,'[2]OECD Region by Recipient'!$A$1:$B$225,2,FALSE)</f>
        <v>#N/A</v>
      </c>
      <c r="G304" s="22" t="str">
        <f>IFERROR(VLOOKUP(B304,'[2]Income Groups'!$A$2:$C$219,3,FALSE),"")</f>
        <v/>
      </c>
      <c r="H304" s="22" t="str">
        <f>IFERROR(VLOOKUP(B304,'[2]LDC List'!$B$1:$C$47,2,FALSE),"Non LDC")</f>
        <v>Non LDC</v>
      </c>
      <c r="I304" s="22" t="str">
        <f>IFERROR(VLOOKUP(B304,'[2]SIDS List'!$B$1:$C$57,2,FALSE),"Non SIDS")</f>
        <v>Non SIDS</v>
      </c>
      <c r="J304" s="22" t="str">
        <f>IFERROR(VLOOKUP(B304,'[2]DAC Member List'!$B$1:$C$29,2,FALSE),"Non DAC")</f>
        <v>Non DAC</v>
      </c>
      <c r="K304" s="22" t="str">
        <f>IFERROR(VLOOKUP(B304,'[2]Dev Countries List'!$A$1:$B$146,2,FALSE),"Not Developing")</f>
        <v>Not Developing</v>
      </c>
      <c r="L304" s="22" t="str">
        <f>IFERROR(VLOOKUP(D304,'[2]Fragility List'!$A$1:$C$146,3,FALSE),"Not Fragile")</f>
        <v>Not Fragile</v>
      </c>
      <c r="M304" s="19" t="e">
        <f>VLOOKUP(B304,[3]Data!$B$7:$Y$270,23,FALSE)</f>
        <v>#N/A</v>
      </c>
    </row>
    <row r="305" spans="1:13" x14ac:dyDescent="0.25">
      <c r="A305" s="25" t="s">
        <v>813</v>
      </c>
      <c r="B305" s="26" t="s">
        <v>814</v>
      </c>
      <c r="C305" s="26" t="s">
        <v>815</v>
      </c>
      <c r="D305" s="26" t="s">
        <v>814</v>
      </c>
      <c r="E305" s="25" t="s">
        <v>813</v>
      </c>
      <c r="F305" s="22" t="str">
        <f>VLOOKUP(D305,'[2]OECD Region by Recipient'!$A$1:$B$225,2,FALSE)</f>
        <v>North Central America</v>
      </c>
      <c r="G305" s="22" t="str">
        <f>IFERROR(VLOOKUP(B305,'[2]Income Groups'!$A$2:$C$219,3,FALSE),"")</f>
        <v>UMIC</v>
      </c>
      <c r="H305" s="22" t="str">
        <f>IFERROR(VLOOKUP(B305,'[2]LDC List'!$B$1:$C$47,2,FALSE),"Non LDC")</f>
        <v>Non LDC</v>
      </c>
      <c r="I305" s="22" t="str">
        <f>IFERROR(VLOOKUP(B305,'[2]SIDS List'!$B$1:$C$57,2,FALSE),"Non SIDS")</f>
        <v>SIDS</v>
      </c>
      <c r="J305" s="22" t="str">
        <f>IFERROR(VLOOKUP(B305,'[2]DAC Member List'!$B$1:$C$29,2,FALSE),"Non DAC")</f>
        <v>Non DAC</v>
      </c>
      <c r="K305" s="22" t="str">
        <f>IFERROR(VLOOKUP(B305,'[2]Dev Countries List'!$A$1:$B$146,2,FALSE),"Not Developing")</f>
        <v>Developing Country</v>
      </c>
      <c r="L305" s="22" t="str">
        <f>IFERROR(VLOOKUP(D305,'[2]Fragility List'!$A$1:$C$146,3,FALSE),"Not Fragile")</f>
        <v>Not Fragile</v>
      </c>
      <c r="M305" s="19">
        <f>VLOOKUP(B305,[3]Data!$B$7:$Y$270,23,FALSE)</f>
        <v>109455</v>
      </c>
    </row>
    <row r="306" spans="1:13" x14ac:dyDescent="0.25">
      <c r="A306" s="25" t="s">
        <v>816</v>
      </c>
      <c r="B306" s="26" t="s">
        <v>814</v>
      </c>
      <c r="C306" s="26" t="s">
        <v>815</v>
      </c>
      <c r="D306" s="26" t="s">
        <v>814</v>
      </c>
      <c r="E306" s="25" t="s">
        <v>816</v>
      </c>
      <c r="F306" s="22" t="str">
        <f>VLOOKUP(D306,'[2]OECD Region by Recipient'!$A$1:$B$225,2,FALSE)</f>
        <v>North Central America</v>
      </c>
      <c r="G306" s="22" t="str">
        <f>IFERROR(VLOOKUP(B306,'[2]Income Groups'!$A$2:$C$219,3,FALSE),"")</f>
        <v>UMIC</v>
      </c>
      <c r="H306" s="22" t="str">
        <f>IFERROR(VLOOKUP(B306,'[2]LDC List'!$B$1:$C$47,2,FALSE),"Non LDC")</f>
        <v>Non LDC</v>
      </c>
      <c r="I306" s="22" t="str">
        <f>IFERROR(VLOOKUP(B306,'[2]SIDS List'!$B$1:$C$57,2,FALSE),"Non SIDS")</f>
        <v>SIDS</v>
      </c>
      <c r="J306" s="22" t="str">
        <f>IFERROR(VLOOKUP(B306,'[2]DAC Member List'!$B$1:$C$29,2,FALSE),"Non DAC")</f>
        <v>Non DAC</v>
      </c>
      <c r="K306" s="22" t="str">
        <f>IFERROR(VLOOKUP(B306,'[2]Dev Countries List'!$A$1:$B$146,2,FALSE),"Not Developing")</f>
        <v>Developing Country</v>
      </c>
      <c r="L306" s="22" t="str">
        <f>IFERROR(VLOOKUP(D306,'[2]Fragility List'!$A$1:$C$146,3,FALSE),"Not Fragile")</f>
        <v>Not Fragile</v>
      </c>
      <c r="M306" s="19">
        <f>VLOOKUP(B306,[3]Data!$B$7:$Y$270,23,FALSE)</f>
        <v>109455</v>
      </c>
    </row>
    <row r="307" spans="1:13" x14ac:dyDescent="0.25">
      <c r="A307" s="25" t="s">
        <v>143</v>
      </c>
      <c r="B307" s="26" t="s">
        <v>814</v>
      </c>
      <c r="C307" s="26" t="s">
        <v>815</v>
      </c>
      <c r="D307" s="26" t="s">
        <v>814</v>
      </c>
      <c r="E307" s="25" t="s">
        <v>143</v>
      </c>
      <c r="F307" s="22" t="str">
        <f>VLOOKUP(D307,'[2]OECD Region by Recipient'!$A$1:$B$225,2,FALSE)</f>
        <v>North Central America</v>
      </c>
      <c r="G307" s="22" t="str">
        <f>IFERROR(VLOOKUP(B307,'[2]Income Groups'!$A$2:$C$219,3,FALSE),"")</f>
        <v>UMIC</v>
      </c>
      <c r="H307" s="22" t="str">
        <f>IFERROR(VLOOKUP(B307,'[2]LDC List'!$B$1:$C$47,2,FALSE),"Non LDC")</f>
        <v>Non LDC</v>
      </c>
      <c r="I307" s="22" t="str">
        <f>IFERROR(VLOOKUP(B307,'[2]SIDS List'!$B$1:$C$57,2,FALSE),"Non SIDS")</f>
        <v>SIDS</v>
      </c>
      <c r="J307" s="22" t="str">
        <f>IFERROR(VLOOKUP(B307,'[2]DAC Member List'!$B$1:$C$29,2,FALSE),"Non DAC")</f>
        <v>Non DAC</v>
      </c>
      <c r="K307" s="22" t="str">
        <f>IFERROR(VLOOKUP(B307,'[2]Dev Countries List'!$A$1:$B$146,2,FALSE),"Not Developing")</f>
        <v>Developing Country</v>
      </c>
      <c r="L307" s="22" t="str">
        <f>IFERROR(VLOOKUP(D307,'[2]Fragility List'!$A$1:$C$146,3,FALSE),"Not Fragile")</f>
        <v>Not Fragile</v>
      </c>
      <c r="M307" s="19">
        <f>VLOOKUP(B307,[3]Data!$B$7:$Y$270,23,FALSE)</f>
        <v>109455</v>
      </c>
    </row>
    <row r="308" spans="1:13" x14ac:dyDescent="0.25">
      <c r="A308" s="25" t="s">
        <v>817</v>
      </c>
      <c r="B308" s="26" t="s">
        <v>814</v>
      </c>
      <c r="C308" s="26" t="s">
        <v>815</v>
      </c>
      <c r="D308" s="26" t="s">
        <v>814</v>
      </c>
      <c r="E308" s="25" t="s">
        <v>817</v>
      </c>
      <c r="F308" s="22" t="str">
        <f>VLOOKUP(D308,'[2]OECD Region by Recipient'!$A$1:$B$225,2,FALSE)</f>
        <v>North Central America</v>
      </c>
      <c r="G308" s="22" t="str">
        <f>IFERROR(VLOOKUP(B308,'[2]Income Groups'!$A$2:$C$219,3,FALSE),"")</f>
        <v>UMIC</v>
      </c>
      <c r="H308" s="22" t="str">
        <f>IFERROR(VLOOKUP(B308,'[2]LDC List'!$B$1:$C$47,2,FALSE),"Non LDC")</f>
        <v>Non LDC</v>
      </c>
      <c r="I308" s="22" t="str">
        <f>IFERROR(VLOOKUP(B308,'[2]SIDS List'!$B$1:$C$57,2,FALSE),"Non SIDS")</f>
        <v>SIDS</v>
      </c>
      <c r="J308" s="22" t="str">
        <f>IFERROR(VLOOKUP(B308,'[2]DAC Member List'!$B$1:$C$29,2,FALSE),"Non DAC")</f>
        <v>Non DAC</v>
      </c>
      <c r="K308" s="22" t="str">
        <f>IFERROR(VLOOKUP(B308,'[2]Dev Countries List'!$A$1:$B$146,2,FALSE),"Not Developing")</f>
        <v>Developing Country</v>
      </c>
      <c r="L308" s="22" t="str">
        <f>IFERROR(VLOOKUP(D308,'[2]Fragility List'!$A$1:$C$146,3,FALSE),"Not Fragile")</f>
        <v>Not Fragile</v>
      </c>
      <c r="M308" s="19">
        <f>VLOOKUP(B308,[3]Data!$B$7:$Y$270,23,FALSE)</f>
        <v>109455</v>
      </c>
    </row>
    <row r="309" spans="1:13" x14ac:dyDescent="0.25">
      <c r="A309" s="25" t="s">
        <v>818</v>
      </c>
      <c r="B309" s="26" t="s">
        <v>814</v>
      </c>
      <c r="C309" s="26" t="s">
        <v>815</v>
      </c>
      <c r="D309" s="26" t="s">
        <v>814</v>
      </c>
      <c r="E309" s="25" t="s">
        <v>818</v>
      </c>
      <c r="F309" s="22" t="str">
        <f>VLOOKUP(D309,'[2]OECD Region by Recipient'!$A$1:$B$225,2,FALSE)</f>
        <v>North Central America</v>
      </c>
      <c r="G309" s="22" t="str">
        <f>IFERROR(VLOOKUP(B309,'[2]Income Groups'!$A$2:$C$219,3,FALSE),"")</f>
        <v>UMIC</v>
      </c>
      <c r="H309" s="22" t="str">
        <f>IFERROR(VLOOKUP(B309,'[2]LDC List'!$B$1:$C$47,2,FALSE),"Non LDC")</f>
        <v>Non LDC</v>
      </c>
      <c r="I309" s="22" t="str">
        <f>IFERROR(VLOOKUP(B309,'[2]SIDS List'!$B$1:$C$57,2,FALSE),"Non SIDS")</f>
        <v>SIDS</v>
      </c>
      <c r="J309" s="22" t="str">
        <f>IFERROR(VLOOKUP(B309,'[2]DAC Member List'!$B$1:$C$29,2,FALSE),"Non DAC")</f>
        <v>Non DAC</v>
      </c>
      <c r="K309" s="22" t="str">
        <f>IFERROR(VLOOKUP(B309,'[2]Dev Countries List'!$A$1:$B$146,2,FALSE),"Not Developing")</f>
        <v>Developing Country</v>
      </c>
      <c r="L309" s="22" t="str">
        <f>IFERROR(VLOOKUP(D309,'[2]Fragility List'!$A$1:$C$146,3,FALSE),"Not Fragile")</f>
        <v>Not Fragile</v>
      </c>
      <c r="M309" s="19">
        <f>VLOOKUP(B309,[3]Data!$B$7:$Y$270,23,FALSE)</f>
        <v>109455</v>
      </c>
    </row>
    <row r="310" spans="1:13" x14ac:dyDescent="0.25">
      <c r="A310" s="25" t="s">
        <v>819</v>
      </c>
      <c r="B310" s="26" t="s">
        <v>814</v>
      </c>
      <c r="C310" s="26" t="s">
        <v>815</v>
      </c>
      <c r="D310" s="26" t="s">
        <v>814</v>
      </c>
      <c r="E310" s="25" t="s">
        <v>819</v>
      </c>
      <c r="F310" s="22" t="str">
        <f>VLOOKUP(D310,'[2]OECD Region by Recipient'!$A$1:$B$225,2,FALSE)</f>
        <v>North Central America</v>
      </c>
      <c r="G310" s="22" t="str">
        <f>IFERROR(VLOOKUP(B310,'[2]Income Groups'!$A$2:$C$219,3,FALSE),"")</f>
        <v>UMIC</v>
      </c>
      <c r="H310" s="22" t="str">
        <f>IFERROR(VLOOKUP(B310,'[2]LDC List'!$B$1:$C$47,2,FALSE),"Non LDC")</f>
        <v>Non LDC</v>
      </c>
      <c r="I310" s="22" t="str">
        <f>IFERROR(VLOOKUP(B310,'[2]SIDS List'!$B$1:$C$57,2,FALSE),"Non SIDS")</f>
        <v>SIDS</v>
      </c>
      <c r="J310" s="22" t="str">
        <f>IFERROR(VLOOKUP(B310,'[2]DAC Member List'!$B$1:$C$29,2,FALSE),"Non DAC")</f>
        <v>Non DAC</v>
      </c>
      <c r="K310" s="22" t="str">
        <f>IFERROR(VLOOKUP(B310,'[2]Dev Countries List'!$A$1:$B$146,2,FALSE),"Not Developing")</f>
        <v>Developing Country</v>
      </c>
      <c r="L310" s="22" t="str">
        <f>IFERROR(VLOOKUP(D310,'[2]Fragility List'!$A$1:$C$146,3,FALSE),"Not Fragile")</f>
        <v>Not Fragile</v>
      </c>
      <c r="M310" s="19">
        <f>VLOOKUP(B310,[3]Data!$B$7:$Y$270,23,FALSE)</f>
        <v>109455</v>
      </c>
    </row>
    <row r="311" spans="1:13" x14ac:dyDescent="0.25">
      <c r="A311" s="20" t="s">
        <v>234</v>
      </c>
      <c r="B311" s="21" t="s">
        <v>820</v>
      </c>
      <c r="C311" s="21" t="s">
        <v>821</v>
      </c>
      <c r="D311" s="21" t="s">
        <v>820</v>
      </c>
      <c r="E311" s="20" t="s">
        <v>234</v>
      </c>
      <c r="F311" s="22" t="str">
        <f>VLOOKUP(D311,'[2]OECD Region by Recipient'!$A$1:$B$225,2,FALSE)</f>
        <v>Oceania</v>
      </c>
      <c r="G311" s="22" t="str">
        <f>IFERROR(VLOOKUP(B311,'[2]Income Groups'!$A$2:$C$219,3,FALSE),"")</f>
        <v>UMIC</v>
      </c>
      <c r="H311" s="22" t="str">
        <f>IFERROR(VLOOKUP(B311,'[2]LDC List'!$B$1:$C$47,2,FALSE),"Non LDC")</f>
        <v>Non LDC</v>
      </c>
      <c r="I311" s="22" t="str">
        <f>IFERROR(VLOOKUP(B311,'[2]SIDS List'!$B$1:$C$57,2,FALSE),"Non SIDS")</f>
        <v>SIDS</v>
      </c>
      <c r="J311" s="22" t="str">
        <f>IFERROR(VLOOKUP(B311,'[2]DAC Member List'!$B$1:$C$29,2,FALSE),"Non DAC")</f>
        <v>Non DAC</v>
      </c>
      <c r="K311" s="22" t="str">
        <f>IFERROR(VLOOKUP(B311,'[2]Dev Countries List'!$A$1:$B$146,2,FALSE),"Not Developing")</f>
        <v>Developing Country</v>
      </c>
      <c r="L311" s="22" t="str">
        <f>IFERROR(VLOOKUP(D311,'[2]Fragility List'!$A$1:$C$146,3,FALSE),"Not Fragile")</f>
        <v>Not Fragile</v>
      </c>
      <c r="M311" s="19">
        <f>VLOOKUP(B311,[3]Data!$B$7:$Y$270,23,FALSE)</f>
        <v>193759</v>
      </c>
    </row>
    <row r="312" spans="1:13" x14ac:dyDescent="0.25">
      <c r="A312" s="20" t="s">
        <v>822</v>
      </c>
      <c r="B312" s="21" t="s">
        <v>823</v>
      </c>
      <c r="C312" s="21" t="s">
        <v>824</v>
      </c>
      <c r="D312" s="21" t="s">
        <v>823</v>
      </c>
      <c r="E312" s="20" t="s">
        <v>822</v>
      </c>
      <c r="F312" s="22" t="str">
        <f>VLOOKUP(D312,'[2]OECD Region by Recipient'!$A$1:$B$225,2,FALSE)</f>
        <v>Europe</v>
      </c>
      <c r="G312" s="22" t="str">
        <f>IFERROR(VLOOKUP(B312,'[2]Income Groups'!$A$2:$C$219,3,FALSE),"")</f>
        <v>HIC</v>
      </c>
      <c r="H312" s="22" t="str">
        <f>IFERROR(VLOOKUP(B312,'[2]LDC List'!$B$1:$C$47,2,FALSE),"Non LDC")</f>
        <v>Non LDC</v>
      </c>
      <c r="I312" s="22" t="str">
        <f>IFERROR(VLOOKUP(B312,'[2]SIDS List'!$B$1:$C$57,2,FALSE),"Non SIDS")</f>
        <v>Non SIDS</v>
      </c>
      <c r="J312" s="22" t="str">
        <f>IFERROR(VLOOKUP(B312,'[2]DAC Member List'!$B$1:$C$29,2,FALSE),"Non DAC")</f>
        <v>Non DAC</v>
      </c>
      <c r="K312" s="22" t="str">
        <f>IFERROR(VLOOKUP(B312,'[2]Dev Countries List'!$A$1:$B$146,2,FALSE),"Not Developing")</f>
        <v>Not Developing</v>
      </c>
      <c r="L312" s="22" t="str">
        <f>IFERROR(VLOOKUP(D312,'[2]Fragility List'!$A$1:$C$146,3,FALSE),"Not Fragile")</f>
        <v>Not Fragile</v>
      </c>
      <c r="M312" s="19">
        <f>VLOOKUP(B312,[3]Data!$B$7:$Y$270,23,FALSE)</f>
        <v>32960</v>
      </c>
    </row>
    <row r="313" spans="1:13" x14ac:dyDescent="0.25">
      <c r="A313" s="25" t="s">
        <v>99</v>
      </c>
      <c r="B313" s="26" t="s">
        <v>825</v>
      </c>
      <c r="C313" s="26" t="s">
        <v>826</v>
      </c>
      <c r="D313" s="26" t="s">
        <v>825</v>
      </c>
      <c r="E313" s="25" t="s">
        <v>99</v>
      </c>
      <c r="F313" s="22" t="str">
        <f>VLOOKUP(D313,'[2]OECD Region by Recipient'!$A$1:$B$225,2,FALSE)</f>
        <v>South of Sahara</v>
      </c>
      <c r="G313" s="22" t="str">
        <f>IFERROR(VLOOKUP(B313,'[2]Income Groups'!$A$2:$C$219,3,FALSE),"")</f>
        <v>LMIC</v>
      </c>
      <c r="H313" s="22" t="str">
        <f>IFERROR(VLOOKUP(B313,'[2]LDC List'!$B$1:$C$47,2,FALSE),"Non LDC")</f>
        <v>LDC</v>
      </c>
      <c r="I313" s="22" t="str">
        <f>IFERROR(VLOOKUP(B313,'[2]SIDS List'!$B$1:$C$57,2,FALSE),"Non SIDS")</f>
        <v>SIDS</v>
      </c>
      <c r="J313" s="22" t="str">
        <f>IFERROR(VLOOKUP(B313,'[2]DAC Member List'!$B$1:$C$29,2,FALSE),"Non DAC")</f>
        <v>Non DAC</v>
      </c>
      <c r="K313" s="22" t="str">
        <f>IFERROR(VLOOKUP(B313,'[2]Dev Countries List'!$A$1:$B$146,2,FALSE),"Not Developing")</f>
        <v>Developing Country</v>
      </c>
      <c r="L313" s="22" t="str">
        <f>IFERROR(VLOOKUP(D313,'[2]Fragility List'!$A$1:$C$146,3,FALSE),"Not Fragile")</f>
        <v>Not Fragile</v>
      </c>
      <c r="M313" s="19">
        <f>VLOOKUP(B313,[3]Data!$B$7:$Y$270,23,FALSE)</f>
        <v>195553</v>
      </c>
    </row>
    <row r="314" spans="1:13" x14ac:dyDescent="0.25">
      <c r="A314" s="25" t="s">
        <v>827</v>
      </c>
      <c r="B314" s="26" t="s">
        <v>825</v>
      </c>
      <c r="C314" s="26" t="s">
        <v>826</v>
      </c>
      <c r="D314" s="26" t="s">
        <v>825</v>
      </c>
      <c r="E314" s="25" t="s">
        <v>827</v>
      </c>
      <c r="F314" s="22" t="str">
        <f>VLOOKUP(D314,'[2]OECD Region by Recipient'!$A$1:$B$225,2,FALSE)</f>
        <v>South of Sahara</v>
      </c>
      <c r="G314" s="22" t="str">
        <f>IFERROR(VLOOKUP(B314,'[2]Income Groups'!$A$2:$C$219,3,FALSE),"")</f>
        <v>LMIC</v>
      </c>
      <c r="H314" s="22" t="str">
        <f>IFERROR(VLOOKUP(B314,'[2]LDC List'!$B$1:$C$47,2,FALSE),"Non LDC")</f>
        <v>LDC</v>
      </c>
      <c r="I314" s="22" t="str">
        <f>IFERROR(VLOOKUP(B314,'[2]SIDS List'!$B$1:$C$57,2,FALSE),"Non SIDS")</f>
        <v>SIDS</v>
      </c>
      <c r="J314" s="22" t="str">
        <f>IFERROR(VLOOKUP(B314,'[2]DAC Member List'!$B$1:$C$29,2,FALSE),"Non DAC")</f>
        <v>Non DAC</v>
      </c>
      <c r="K314" s="22" t="str">
        <f>IFERROR(VLOOKUP(B314,'[2]Dev Countries List'!$A$1:$B$146,2,FALSE),"Not Developing")</f>
        <v>Developing Country</v>
      </c>
      <c r="L314" s="22" t="str">
        <f>IFERROR(VLOOKUP(D314,'[2]Fragility List'!$A$1:$C$146,3,FALSE),"Not Fragile")</f>
        <v>Not Fragile</v>
      </c>
      <c r="M314" s="19">
        <f>VLOOKUP(B314,[3]Data!$B$7:$Y$270,23,FALSE)</f>
        <v>195553</v>
      </c>
    </row>
    <row r="315" spans="1:13" x14ac:dyDescent="0.25">
      <c r="A315" s="31" t="s">
        <v>828</v>
      </c>
      <c r="B315" s="26" t="s">
        <v>825</v>
      </c>
      <c r="C315" s="26" t="s">
        <v>826</v>
      </c>
      <c r="D315" s="26" t="s">
        <v>825</v>
      </c>
      <c r="E315" s="31" t="s">
        <v>828</v>
      </c>
      <c r="F315" s="22" t="str">
        <f>VLOOKUP(D315,'[2]OECD Region by Recipient'!$A$1:$B$225,2,FALSE)</f>
        <v>South of Sahara</v>
      </c>
      <c r="G315" s="22" t="str">
        <f>IFERROR(VLOOKUP(B315,'[2]Income Groups'!$A$2:$C$219,3,FALSE),"")</f>
        <v>LMIC</v>
      </c>
      <c r="H315" s="22" t="str">
        <f>IFERROR(VLOOKUP(B315,'[2]LDC List'!$B$1:$C$47,2,FALSE),"Non LDC")</f>
        <v>LDC</v>
      </c>
      <c r="I315" s="22" t="str">
        <f>IFERROR(VLOOKUP(B315,'[2]SIDS List'!$B$1:$C$57,2,FALSE),"Non SIDS")</f>
        <v>SIDS</v>
      </c>
      <c r="J315" s="22" t="str">
        <f>IFERROR(VLOOKUP(B315,'[2]DAC Member List'!$B$1:$C$29,2,FALSE),"Non DAC")</f>
        <v>Non DAC</v>
      </c>
      <c r="K315" s="22" t="str">
        <f>IFERROR(VLOOKUP(B315,'[2]Dev Countries List'!$A$1:$B$146,2,FALSE),"Not Developing")</f>
        <v>Developing Country</v>
      </c>
      <c r="L315" s="22" t="str">
        <f>IFERROR(VLOOKUP(D315,'[2]Fragility List'!$A$1:$C$146,3,FALSE),"Not Fragile")</f>
        <v>Not Fragile</v>
      </c>
      <c r="M315" s="19">
        <f>VLOOKUP(B315,[3]Data!$B$7:$Y$270,23,FALSE)</f>
        <v>195553</v>
      </c>
    </row>
    <row r="316" spans="1:13" x14ac:dyDescent="0.25">
      <c r="A316" s="31" t="s">
        <v>829</v>
      </c>
      <c r="B316" s="26" t="s">
        <v>825</v>
      </c>
      <c r="C316" s="26" t="s">
        <v>826</v>
      </c>
      <c r="D316" s="26" t="s">
        <v>825</v>
      </c>
      <c r="E316" s="31" t="s">
        <v>829</v>
      </c>
      <c r="F316" s="22" t="str">
        <f>VLOOKUP(D316,'[2]OECD Region by Recipient'!$A$1:$B$225,2,FALSE)</f>
        <v>South of Sahara</v>
      </c>
      <c r="G316" s="22" t="str">
        <f>IFERROR(VLOOKUP(B316,'[2]Income Groups'!$A$2:$C$219,3,FALSE),"")</f>
        <v>LMIC</v>
      </c>
      <c r="H316" s="22" t="str">
        <f>IFERROR(VLOOKUP(B316,'[2]LDC List'!$B$1:$C$47,2,FALSE),"Non LDC")</f>
        <v>LDC</v>
      </c>
      <c r="I316" s="22" t="str">
        <f>IFERROR(VLOOKUP(B316,'[2]SIDS List'!$B$1:$C$57,2,FALSE),"Non SIDS")</f>
        <v>SIDS</v>
      </c>
      <c r="J316" s="22" t="str">
        <f>IFERROR(VLOOKUP(B316,'[2]DAC Member List'!$B$1:$C$29,2,FALSE),"Non DAC")</f>
        <v>Non DAC</v>
      </c>
      <c r="K316" s="22" t="str">
        <f>IFERROR(VLOOKUP(B316,'[2]Dev Countries List'!$A$1:$B$146,2,FALSE),"Not Developing")</f>
        <v>Developing Country</v>
      </c>
      <c r="L316" s="22" t="str">
        <f>IFERROR(VLOOKUP(D316,'[2]Fragility List'!$A$1:$C$146,3,FALSE),"Not Fragile")</f>
        <v>Not Fragile</v>
      </c>
      <c r="M316" s="19">
        <f>VLOOKUP(B316,[3]Data!$B$7:$Y$270,23,FALSE)</f>
        <v>195553</v>
      </c>
    </row>
    <row r="317" spans="1:13" x14ac:dyDescent="0.25">
      <c r="A317" s="31" t="s">
        <v>830</v>
      </c>
      <c r="B317" s="26" t="s">
        <v>825</v>
      </c>
      <c r="C317" s="26" t="s">
        <v>826</v>
      </c>
      <c r="D317" s="26" t="s">
        <v>825</v>
      </c>
      <c r="E317" s="31" t="s">
        <v>830</v>
      </c>
      <c r="F317" s="22" t="str">
        <f>VLOOKUP(D317,'[2]OECD Region by Recipient'!$A$1:$B$225,2,FALSE)</f>
        <v>South of Sahara</v>
      </c>
      <c r="G317" s="22" t="str">
        <f>IFERROR(VLOOKUP(B317,'[2]Income Groups'!$A$2:$C$219,3,FALSE),"")</f>
        <v>LMIC</v>
      </c>
      <c r="H317" s="22" t="str">
        <f>IFERROR(VLOOKUP(B317,'[2]LDC List'!$B$1:$C$47,2,FALSE),"Non LDC")</f>
        <v>LDC</v>
      </c>
      <c r="I317" s="22" t="str">
        <f>IFERROR(VLOOKUP(B317,'[2]SIDS List'!$B$1:$C$57,2,FALSE),"Non SIDS")</f>
        <v>SIDS</v>
      </c>
      <c r="J317" s="22" t="str">
        <f>IFERROR(VLOOKUP(B317,'[2]DAC Member List'!$B$1:$C$29,2,FALSE),"Non DAC")</f>
        <v>Non DAC</v>
      </c>
      <c r="K317" s="22" t="str">
        <f>IFERROR(VLOOKUP(B317,'[2]Dev Countries List'!$A$1:$B$146,2,FALSE),"Not Developing")</f>
        <v>Developing Country</v>
      </c>
      <c r="L317" s="22" t="str">
        <f>IFERROR(VLOOKUP(D317,'[2]Fragility List'!$A$1:$C$146,3,FALSE),"Not Fragile")</f>
        <v>Not Fragile</v>
      </c>
      <c r="M317" s="19">
        <f>VLOOKUP(B317,[3]Data!$B$7:$Y$270,23,FALSE)</f>
        <v>195553</v>
      </c>
    </row>
    <row r="318" spans="1:13" x14ac:dyDescent="0.25">
      <c r="A318" s="31" t="s">
        <v>831</v>
      </c>
      <c r="B318" s="26" t="s">
        <v>825</v>
      </c>
      <c r="C318" s="26" t="s">
        <v>826</v>
      </c>
      <c r="D318" s="26" t="s">
        <v>825</v>
      </c>
      <c r="E318" s="31" t="s">
        <v>829</v>
      </c>
      <c r="F318" s="22" t="str">
        <f>VLOOKUP(D318,'[2]OECD Region by Recipient'!$A$1:$B$225,2,FALSE)</f>
        <v>South of Sahara</v>
      </c>
      <c r="G318" s="22" t="str">
        <f>IFERROR(VLOOKUP(B318,'[2]Income Groups'!$A$2:$C$219,3,FALSE),"")</f>
        <v>LMIC</v>
      </c>
      <c r="H318" s="22" t="str">
        <f>IFERROR(VLOOKUP(B318,'[2]LDC List'!$B$1:$C$47,2,FALSE),"Non LDC")</f>
        <v>LDC</v>
      </c>
      <c r="I318" s="22" t="str">
        <f>IFERROR(VLOOKUP(B318,'[2]SIDS List'!$B$1:$C$57,2,FALSE),"Non SIDS")</f>
        <v>SIDS</v>
      </c>
      <c r="J318" s="22" t="str">
        <f>IFERROR(VLOOKUP(B318,'[2]DAC Member List'!$B$1:$C$29,2,FALSE),"Non DAC")</f>
        <v>Non DAC</v>
      </c>
      <c r="K318" s="22" t="str">
        <f>IFERROR(VLOOKUP(B318,'[2]Dev Countries List'!$A$1:$B$146,2,FALSE),"Not Developing")</f>
        <v>Developing Country</v>
      </c>
      <c r="L318" s="22" t="str">
        <f>IFERROR(VLOOKUP(D318,'[2]Fragility List'!$A$1:$C$146,3,FALSE),"Not Fragile")</f>
        <v>Not Fragile</v>
      </c>
      <c r="M318" s="19">
        <f>VLOOKUP(B318,[3]Data!$B$7:$Y$270,23,FALSE)</f>
        <v>195553</v>
      </c>
    </row>
    <row r="319" spans="1:13" x14ac:dyDescent="0.25">
      <c r="A319" s="20" t="s">
        <v>214</v>
      </c>
      <c r="B319" s="21" t="s">
        <v>832</v>
      </c>
      <c r="C319" s="21" t="s">
        <v>833</v>
      </c>
      <c r="D319" s="21" t="s">
        <v>832</v>
      </c>
      <c r="E319" s="20" t="s">
        <v>214</v>
      </c>
      <c r="F319" s="22" t="str">
        <f>VLOOKUP(D319,'[2]OECD Region by Recipient'!$A$1:$B$225,2,FALSE)</f>
        <v>Middle East</v>
      </c>
      <c r="G319" s="22" t="str">
        <f>IFERROR(VLOOKUP(B319,'[2]Income Groups'!$A$2:$C$219,3,FALSE),"")</f>
        <v>HIC</v>
      </c>
      <c r="H319" s="22" t="str">
        <f>IFERROR(VLOOKUP(B319,'[2]LDC List'!$B$1:$C$47,2,FALSE),"Non LDC")</f>
        <v>Non LDC</v>
      </c>
      <c r="I319" s="22" t="str">
        <f>IFERROR(VLOOKUP(B319,'[2]SIDS List'!$B$1:$C$57,2,FALSE),"Non SIDS")</f>
        <v>Non SIDS</v>
      </c>
      <c r="J319" s="22" t="str">
        <f>IFERROR(VLOOKUP(B319,'[2]DAC Member List'!$B$1:$C$29,2,FALSE),"Non DAC")</f>
        <v>Non DAC</v>
      </c>
      <c r="K319" s="22" t="str">
        <f>IFERROR(VLOOKUP(B319,'[2]Dev Countries List'!$A$1:$B$146,2,FALSE),"Not Developing")</f>
        <v>Not Developing</v>
      </c>
      <c r="L319" s="22" t="str">
        <f>IFERROR(VLOOKUP(D319,'[2]Fragility List'!$A$1:$C$146,3,FALSE),"Not Fragile")</f>
        <v>Not Fragile</v>
      </c>
      <c r="M319" s="19">
        <f>VLOOKUP(B319,[3]Data!$B$7:$Y$270,23,FALSE)</f>
        <v>31557144</v>
      </c>
    </row>
    <row r="320" spans="1:13" x14ac:dyDescent="0.25">
      <c r="A320" s="20" t="s">
        <v>100</v>
      </c>
      <c r="B320" s="21" t="s">
        <v>834</v>
      </c>
      <c r="C320" s="21" t="s">
        <v>835</v>
      </c>
      <c r="D320" s="21" t="s">
        <v>834</v>
      </c>
      <c r="E320" s="20" t="s">
        <v>100</v>
      </c>
      <c r="F320" s="22" t="str">
        <f>VLOOKUP(D320,'[2]OECD Region by Recipient'!$A$1:$B$225,2,FALSE)</f>
        <v>South of Sahara</v>
      </c>
      <c r="G320" s="22" t="str">
        <f>IFERROR(VLOOKUP(B320,'[2]Income Groups'!$A$2:$C$219,3,FALSE),"")</f>
        <v>LIC</v>
      </c>
      <c r="H320" s="22" t="str">
        <f>IFERROR(VLOOKUP(B320,'[2]LDC List'!$B$1:$C$47,2,FALSE),"Non LDC")</f>
        <v>LDC</v>
      </c>
      <c r="I320" s="22" t="str">
        <f>IFERROR(VLOOKUP(B320,'[2]SIDS List'!$B$1:$C$57,2,FALSE),"Non SIDS")</f>
        <v>Non SIDS</v>
      </c>
      <c r="J320" s="22" t="str">
        <f>IFERROR(VLOOKUP(B320,'[2]DAC Member List'!$B$1:$C$29,2,FALSE),"Non DAC")</f>
        <v>Non DAC</v>
      </c>
      <c r="K320" s="22" t="str">
        <f>IFERROR(VLOOKUP(B320,'[2]Dev Countries List'!$A$1:$B$146,2,FALSE),"Not Developing")</f>
        <v>Developing Country</v>
      </c>
      <c r="L320" s="22" t="str">
        <f>IFERROR(VLOOKUP(D320,'[2]Fragility List'!$A$1:$C$146,3,FALSE),"Not Fragile")</f>
        <v>Not Fragile</v>
      </c>
      <c r="M320" s="19">
        <f>VLOOKUP(B320,[3]Data!$B$7:$Y$270,23,FALSE)</f>
        <v>14976994</v>
      </c>
    </row>
    <row r="321" spans="1:13" x14ac:dyDescent="0.25">
      <c r="A321" s="20" t="s">
        <v>47</v>
      </c>
      <c r="B321" s="21" t="s">
        <v>836</v>
      </c>
      <c r="C321" s="21" t="s">
        <v>837</v>
      </c>
      <c r="D321" s="21" t="s">
        <v>836</v>
      </c>
      <c r="E321" s="20" t="s">
        <v>47</v>
      </c>
      <c r="F321" s="22" t="str">
        <f>VLOOKUP(D321,'[2]OECD Region by Recipient'!$A$1:$B$225,2,FALSE)</f>
        <v>Europe</v>
      </c>
      <c r="G321" s="22" t="str">
        <f>IFERROR(VLOOKUP(B321,'[2]Income Groups'!$A$2:$C$219,3,FALSE),"")</f>
        <v>UMIC</v>
      </c>
      <c r="H321" s="22" t="str">
        <f>IFERROR(VLOOKUP(B321,'[2]LDC List'!$B$1:$C$47,2,FALSE),"Non LDC")</f>
        <v>Non LDC</v>
      </c>
      <c r="I321" s="22" t="str">
        <f>IFERROR(VLOOKUP(B321,'[2]SIDS List'!$B$1:$C$57,2,FALSE),"Non SIDS")</f>
        <v>Non SIDS</v>
      </c>
      <c r="J321" s="22" t="str">
        <f>IFERROR(VLOOKUP(B321,'[2]DAC Member List'!$B$1:$C$29,2,FALSE),"Non DAC")</f>
        <v>Non DAC</v>
      </c>
      <c r="K321" s="22" t="str">
        <f>IFERROR(VLOOKUP(B321,'[2]Dev Countries List'!$A$1:$B$146,2,FALSE),"Not Developing")</f>
        <v>Developing Country</v>
      </c>
      <c r="L321" s="22" t="str">
        <f>IFERROR(VLOOKUP(D321,'[2]Fragility List'!$A$1:$C$146,3,FALSE),"Not Fragile")</f>
        <v>Not Fragile</v>
      </c>
      <c r="M321" s="19">
        <f>VLOOKUP(B321,[3]Data!$B$7:$Y$270,23,FALSE)</f>
        <v>7095383</v>
      </c>
    </row>
    <row r="322" spans="1:13" x14ac:dyDescent="0.25">
      <c r="A322" s="20" t="s">
        <v>101</v>
      </c>
      <c r="B322" s="21" t="s">
        <v>838</v>
      </c>
      <c r="C322" s="21" t="s">
        <v>839</v>
      </c>
      <c r="D322" s="21" t="s">
        <v>838</v>
      </c>
      <c r="E322" s="20" t="s">
        <v>101</v>
      </c>
      <c r="F322" s="22" t="str">
        <f>VLOOKUP(D322,'[2]OECD Region by Recipient'!$A$1:$B$225,2,FALSE)</f>
        <v>South of Sahara</v>
      </c>
      <c r="G322" s="22" t="str">
        <f>IFERROR(VLOOKUP(B322,'[2]Income Groups'!$A$2:$C$219,3,FALSE),"")</f>
        <v>HIC</v>
      </c>
      <c r="H322" s="22" t="str">
        <f>IFERROR(VLOOKUP(B322,'[2]LDC List'!$B$1:$C$47,2,FALSE),"Non LDC")</f>
        <v>Non LDC</v>
      </c>
      <c r="I322" s="22" t="str">
        <f>IFERROR(VLOOKUP(B322,'[2]SIDS List'!$B$1:$C$57,2,FALSE),"Non SIDS")</f>
        <v>SIDS</v>
      </c>
      <c r="J322" s="22" t="str">
        <f>IFERROR(VLOOKUP(B322,'[2]DAC Member List'!$B$1:$C$29,2,FALSE),"Non DAC")</f>
        <v>Non DAC</v>
      </c>
      <c r="K322" s="22" t="str">
        <f>IFERROR(VLOOKUP(B322,'[2]Dev Countries List'!$A$1:$B$146,2,FALSE),"Not Developing")</f>
        <v>Developing Country</v>
      </c>
      <c r="L322" s="22" t="str">
        <f>IFERROR(VLOOKUP(D322,'[2]Fragility List'!$A$1:$C$146,3,FALSE),"Not Fragile")</f>
        <v>Not Fragile</v>
      </c>
      <c r="M322" s="19">
        <f>VLOOKUP(B322,[3]Data!$B$7:$Y$270,23,FALSE)</f>
        <v>93419</v>
      </c>
    </row>
    <row r="323" spans="1:13" x14ac:dyDescent="0.25">
      <c r="A323" s="20" t="s">
        <v>102</v>
      </c>
      <c r="B323" s="21" t="s">
        <v>840</v>
      </c>
      <c r="C323" s="21" t="s">
        <v>841</v>
      </c>
      <c r="D323" s="21" t="s">
        <v>840</v>
      </c>
      <c r="E323" s="20" t="s">
        <v>102</v>
      </c>
      <c r="F323" s="22" t="str">
        <f>VLOOKUP(D323,'[2]OECD Region by Recipient'!$A$1:$B$225,2,FALSE)</f>
        <v>South of Sahara</v>
      </c>
      <c r="G323" s="22" t="str">
        <f>IFERROR(VLOOKUP(B323,'[2]Income Groups'!$A$2:$C$219,3,FALSE),"")</f>
        <v>LIC</v>
      </c>
      <c r="H323" s="22" t="str">
        <f>IFERROR(VLOOKUP(B323,'[2]LDC List'!$B$1:$C$47,2,FALSE),"Non LDC")</f>
        <v>LDC</v>
      </c>
      <c r="I323" s="22" t="str">
        <f>IFERROR(VLOOKUP(B323,'[2]SIDS List'!$B$1:$C$57,2,FALSE),"Non SIDS")</f>
        <v>Non SIDS</v>
      </c>
      <c r="J323" s="22" t="str">
        <f>IFERROR(VLOOKUP(B323,'[2]DAC Member List'!$B$1:$C$29,2,FALSE),"Non DAC")</f>
        <v>Non DAC</v>
      </c>
      <c r="K323" s="22" t="str">
        <f>IFERROR(VLOOKUP(B323,'[2]Dev Countries List'!$A$1:$B$146,2,FALSE),"Not Developing")</f>
        <v>Developing Country</v>
      </c>
      <c r="L323" s="22" t="str">
        <f>IFERROR(VLOOKUP(D323,'[2]Fragility List'!$A$1:$C$146,3,FALSE),"Not Fragile")</f>
        <v>Fragile</v>
      </c>
      <c r="M323" s="19">
        <f>VLOOKUP(B323,[3]Data!$B$7:$Y$270,23,FALSE)</f>
        <v>7237025</v>
      </c>
    </row>
    <row r="324" spans="1:13" x14ac:dyDescent="0.25">
      <c r="A324" s="20" t="s">
        <v>177</v>
      </c>
      <c r="B324" s="21" t="s">
        <v>842</v>
      </c>
      <c r="C324" s="21" t="s">
        <v>843</v>
      </c>
      <c r="D324" s="21" t="s">
        <v>842</v>
      </c>
      <c r="E324" s="20" t="s">
        <v>177</v>
      </c>
      <c r="F324" s="22" t="str">
        <f>VLOOKUP(D324,'[2]OECD Region by Recipient'!$A$1:$B$225,2,FALSE)</f>
        <v>East Asia</v>
      </c>
      <c r="G324" s="22" t="str">
        <f>IFERROR(VLOOKUP(B324,'[2]Income Groups'!$A$2:$C$219,3,FALSE),"")</f>
        <v>HIC</v>
      </c>
      <c r="H324" s="22" t="str">
        <f>IFERROR(VLOOKUP(B324,'[2]LDC List'!$B$1:$C$47,2,FALSE),"Non LDC")</f>
        <v>Non LDC</v>
      </c>
      <c r="I324" s="22" t="str">
        <f>IFERROR(VLOOKUP(B324,'[2]SIDS List'!$B$1:$C$57,2,FALSE),"Non SIDS")</f>
        <v>SIDS</v>
      </c>
      <c r="J324" s="22" t="str">
        <f>IFERROR(VLOOKUP(B324,'[2]DAC Member List'!$B$1:$C$29,2,FALSE),"Non DAC")</f>
        <v>Non DAC</v>
      </c>
      <c r="K324" s="22" t="str">
        <f>IFERROR(VLOOKUP(B324,'[2]Dev Countries List'!$A$1:$B$146,2,FALSE),"Not Developing")</f>
        <v>Not Developing</v>
      </c>
      <c r="L324" s="22" t="str">
        <f>IFERROR(VLOOKUP(D324,'[2]Fragility List'!$A$1:$C$146,3,FALSE),"Not Fragile")</f>
        <v>Not Fragile</v>
      </c>
      <c r="M324" s="19">
        <f>VLOOKUP(B324,[3]Data!$B$7:$Y$270,23,FALSE)</f>
        <v>5535002</v>
      </c>
    </row>
    <row r="325" spans="1:13" x14ac:dyDescent="0.25">
      <c r="A325" s="25" t="s">
        <v>844</v>
      </c>
      <c r="B325" s="26" t="s">
        <v>845</v>
      </c>
      <c r="C325" s="26" t="s">
        <v>846</v>
      </c>
      <c r="D325" s="26" t="s">
        <v>845</v>
      </c>
      <c r="E325" s="25" t="s">
        <v>844</v>
      </c>
      <c r="F325" s="22" t="str">
        <f>VLOOKUP(D325,'[2]OECD Region by Recipient'!$A$1:$B$225,2,FALSE)</f>
        <v>Europe</v>
      </c>
      <c r="G325" s="22" t="str">
        <f>IFERROR(VLOOKUP(B325,'[2]Income Groups'!$A$2:$C$219,3,FALSE),"")</f>
        <v>HIC</v>
      </c>
      <c r="H325" s="22" t="str">
        <f>IFERROR(VLOOKUP(B325,'[2]LDC List'!$B$1:$C$47,2,FALSE),"Non LDC")</f>
        <v>Non LDC</v>
      </c>
      <c r="I325" s="22" t="str">
        <f>IFERROR(VLOOKUP(B325,'[2]SIDS List'!$B$1:$C$57,2,FALSE),"Non SIDS")</f>
        <v>Non SIDS</v>
      </c>
      <c r="J325" s="22" t="str">
        <f>IFERROR(VLOOKUP(B325,'[2]DAC Member List'!$B$1:$C$29,2,FALSE),"Non DAC")</f>
        <v>DAC</v>
      </c>
      <c r="K325" s="22" t="str">
        <f>IFERROR(VLOOKUP(B325,'[2]Dev Countries List'!$A$1:$B$146,2,FALSE),"Not Developing")</f>
        <v>Not Developing</v>
      </c>
      <c r="L325" s="22" t="str">
        <f>IFERROR(VLOOKUP(D325,'[2]Fragility List'!$A$1:$C$146,3,FALSE),"Not Fragile")</f>
        <v>Not Fragile</v>
      </c>
      <c r="M325" s="19">
        <f>VLOOKUP(B325,[3]Data!$B$7:$Y$270,23,FALSE)</f>
        <v>5423801</v>
      </c>
    </row>
    <row r="326" spans="1:13" x14ac:dyDescent="0.25">
      <c r="A326" s="25" t="s">
        <v>847</v>
      </c>
      <c r="B326" s="26" t="s">
        <v>845</v>
      </c>
      <c r="C326" s="26" t="s">
        <v>846</v>
      </c>
      <c r="D326" s="26" t="s">
        <v>845</v>
      </c>
      <c r="E326" s="25" t="s">
        <v>847</v>
      </c>
      <c r="F326" s="22" t="str">
        <f>VLOOKUP(D326,'[2]OECD Region by Recipient'!$A$1:$B$225,2,FALSE)</f>
        <v>Europe</v>
      </c>
      <c r="G326" s="22" t="str">
        <f>IFERROR(VLOOKUP(B326,'[2]Income Groups'!$A$2:$C$219,3,FALSE),"")</f>
        <v>HIC</v>
      </c>
      <c r="H326" s="22" t="str">
        <f>IFERROR(VLOOKUP(B326,'[2]LDC List'!$B$1:$C$47,2,FALSE),"Non LDC")</f>
        <v>Non LDC</v>
      </c>
      <c r="I326" s="22" t="str">
        <f>IFERROR(VLOOKUP(B326,'[2]SIDS List'!$B$1:$C$57,2,FALSE),"Non SIDS")</f>
        <v>Non SIDS</v>
      </c>
      <c r="J326" s="22" t="str">
        <f>IFERROR(VLOOKUP(B326,'[2]DAC Member List'!$B$1:$C$29,2,FALSE),"Non DAC")</f>
        <v>DAC</v>
      </c>
      <c r="K326" s="22" t="str">
        <f>IFERROR(VLOOKUP(B326,'[2]Dev Countries List'!$A$1:$B$146,2,FALSE),"Not Developing")</f>
        <v>Not Developing</v>
      </c>
      <c r="L326" s="22" t="str">
        <f>IFERROR(VLOOKUP(D326,'[2]Fragility List'!$A$1:$C$146,3,FALSE),"Not Fragile")</f>
        <v>Not Fragile</v>
      </c>
      <c r="M326" s="19">
        <f>VLOOKUP(B326,[3]Data!$B$7:$Y$270,23,FALSE)</f>
        <v>5423801</v>
      </c>
    </row>
    <row r="327" spans="1:13" x14ac:dyDescent="0.25">
      <c r="A327" s="20" t="s">
        <v>48</v>
      </c>
      <c r="B327" s="21" t="s">
        <v>848</v>
      </c>
      <c r="C327" s="21" t="s">
        <v>849</v>
      </c>
      <c r="D327" s="21" t="s">
        <v>848</v>
      </c>
      <c r="E327" s="20" t="s">
        <v>48</v>
      </c>
      <c r="F327" s="22" t="str">
        <f>VLOOKUP(D327,'[2]OECD Region by Recipient'!$A$1:$B$225,2,FALSE)</f>
        <v>Europe</v>
      </c>
      <c r="G327" s="22" t="str">
        <f>IFERROR(VLOOKUP(B327,'[2]Income Groups'!$A$2:$C$219,3,FALSE),"")</f>
        <v>HIC</v>
      </c>
      <c r="H327" s="22" t="str">
        <f>IFERROR(VLOOKUP(B327,'[2]LDC List'!$B$1:$C$47,2,FALSE),"Non LDC")</f>
        <v>Non LDC</v>
      </c>
      <c r="I327" s="22" t="str">
        <f>IFERROR(VLOOKUP(B327,'[2]SIDS List'!$B$1:$C$57,2,FALSE),"Non SIDS")</f>
        <v>Non SIDS</v>
      </c>
      <c r="J327" s="22" t="str">
        <f>IFERROR(VLOOKUP(B327,'[2]DAC Member List'!$B$1:$C$29,2,FALSE),"Non DAC")</f>
        <v>DAC</v>
      </c>
      <c r="K327" s="22" t="str">
        <f>IFERROR(VLOOKUP(B327,'[2]Dev Countries List'!$A$1:$B$146,2,FALSE),"Not Developing")</f>
        <v>Not Developing</v>
      </c>
      <c r="L327" s="22" t="str">
        <f>IFERROR(VLOOKUP(D327,'[2]Fragility List'!$A$1:$C$146,3,FALSE),"Not Fragile")</f>
        <v>Not Fragile</v>
      </c>
      <c r="M327" s="19">
        <f>VLOOKUP(B327,[3]Data!$B$7:$Y$270,23,FALSE)</f>
        <v>2063531</v>
      </c>
    </row>
    <row r="328" spans="1:13" x14ac:dyDescent="0.25">
      <c r="A328" s="20" t="s">
        <v>235</v>
      </c>
      <c r="B328" s="21" t="s">
        <v>850</v>
      </c>
      <c r="C328" s="21" t="s">
        <v>851</v>
      </c>
      <c r="D328" s="21" t="s">
        <v>850</v>
      </c>
      <c r="E328" s="20" t="s">
        <v>235</v>
      </c>
      <c r="F328" s="22" t="str">
        <f>VLOOKUP(D328,'[2]OECD Region by Recipient'!$A$1:$B$225,2,FALSE)</f>
        <v>Oceania</v>
      </c>
      <c r="G328" s="22" t="str">
        <f>IFERROR(VLOOKUP(B328,'[2]Income Groups'!$A$2:$C$219,3,FALSE),"")</f>
        <v>LMIC</v>
      </c>
      <c r="H328" s="22" t="str">
        <f>IFERROR(VLOOKUP(B328,'[2]LDC List'!$B$1:$C$47,2,FALSE),"Non LDC")</f>
        <v>LDC</v>
      </c>
      <c r="I328" s="22" t="str">
        <f>IFERROR(VLOOKUP(B328,'[2]SIDS List'!$B$1:$C$57,2,FALSE),"Non SIDS")</f>
        <v>SIDS</v>
      </c>
      <c r="J328" s="22" t="str">
        <f>IFERROR(VLOOKUP(B328,'[2]DAC Member List'!$B$1:$C$29,2,FALSE),"Non DAC")</f>
        <v>Non DAC</v>
      </c>
      <c r="K328" s="22" t="str">
        <f>IFERROR(VLOOKUP(B328,'[2]Dev Countries List'!$A$1:$B$146,2,FALSE),"Not Developing")</f>
        <v>Developing Country</v>
      </c>
      <c r="L328" s="22" t="str">
        <f>IFERROR(VLOOKUP(D328,'[2]Fragility List'!$A$1:$C$146,3,FALSE),"Not Fragile")</f>
        <v>Fragile</v>
      </c>
      <c r="M328" s="19">
        <f>VLOOKUP(B328,[3]Data!$B$7:$Y$270,23,FALSE)</f>
        <v>587482</v>
      </c>
    </row>
    <row r="329" spans="1:13" x14ac:dyDescent="0.25">
      <c r="A329" s="20" t="s">
        <v>103</v>
      </c>
      <c r="B329" s="21" t="s">
        <v>852</v>
      </c>
      <c r="C329" s="21" t="s">
        <v>853</v>
      </c>
      <c r="D329" s="21" t="s">
        <v>852</v>
      </c>
      <c r="E329" s="20" t="s">
        <v>103</v>
      </c>
      <c r="F329" s="22" t="str">
        <f>VLOOKUP(D329,'[2]OECD Region by Recipient'!$A$1:$B$225,2,FALSE)</f>
        <v>South of Sahara</v>
      </c>
      <c r="G329" s="22" t="str">
        <f>IFERROR(VLOOKUP(B329,'[2]Income Groups'!$A$2:$C$219,3,FALSE),"")</f>
        <v>LIC</v>
      </c>
      <c r="H329" s="22" t="str">
        <f>IFERROR(VLOOKUP(B329,'[2]LDC List'!$B$1:$C$47,2,FALSE),"Non LDC")</f>
        <v>LDC</v>
      </c>
      <c r="I329" s="22" t="str">
        <f>IFERROR(VLOOKUP(B329,'[2]SIDS List'!$B$1:$C$57,2,FALSE),"Non SIDS")</f>
        <v>Non SIDS</v>
      </c>
      <c r="J329" s="22" t="str">
        <f>IFERROR(VLOOKUP(B329,'[2]DAC Member List'!$B$1:$C$29,2,FALSE),"Non DAC")</f>
        <v>Non DAC</v>
      </c>
      <c r="K329" s="22" t="str">
        <f>IFERROR(VLOOKUP(B329,'[2]Dev Countries List'!$A$1:$B$146,2,FALSE),"Not Developing")</f>
        <v>Developing Country</v>
      </c>
      <c r="L329" s="22" t="str">
        <f>IFERROR(VLOOKUP(D329,'[2]Fragility List'!$A$1:$C$146,3,FALSE),"Not Fragile")</f>
        <v>Extremely fragile</v>
      </c>
      <c r="M329" s="19">
        <f>VLOOKUP(B329,[3]Data!$B$7:$Y$270,23,FALSE)</f>
        <v>13908129</v>
      </c>
    </row>
    <row r="330" spans="1:13" x14ac:dyDescent="0.25">
      <c r="A330" s="20" t="s">
        <v>104</v>
      </c>
      <c r="B330" s="21" t="s">
        <v>854</v>
      </c>
      <c r="C330" s="21" t="s">
        <v>855</v>
      </c>
      <c r="D330" s="21" t="s">
        <v>854</v>
      </c>
      <c r="E330" s="20" t="s">
        <v>104</v>
      </c>
      <c r="F330" s="22" t="str">
        <f>VLOOKUP(D330,'[2]OECD Region by Recipient'!$A$1:$B$225,2,FALSE)</f>
        <v>South of Sahara</v>
      </c>
      <c r="G330" s="22" t="str">
        <f>IFERROR(VLOOKUP(B330,'[2]Income Groups'!$A$2:$C$219,3,FALSE),"")</f>
        <v>UMIC</v>
      </c>
      <c r="H330" s="22" t="str">
        <f>IFERROR(VLOOKUP(B330,'[2]LDC List'!$B$1:$C$47,2,FALSE),"Non LDC")</f>
        <v>Non LDC</v>
      </c>
      <c r="I330" s="22" t="str">
        <f>IFERROR(VLOOKUP(B330,'[2]SIDS List'!$B$1:$C$57,2,FALSE),"Non SIDS")</f>
        <v>Non SIDS</v>
      </c>
      <c r="J330" s="22" t="str">
        <f>IFERROR(VLOOKUP(B330,'[2]DAC Member List'!$B$1:$C$29,2,FALSE),"Non DAC")</f>
        <v>Non DAC</v>
      </c>
      <c r="K330" s="22" t="str">
        <f>IFERROR(VLOOKUP(B330,'[2]Dev Countries List'!$A$1:$B$146,2,FALSE),"Not Developing")</f>
        <v>Developing Country</v>
      </c>
      <c r="L330" s="22" t="str">
        <f>IFERROR(VLOOKUP(D330,'[2]Fragility List'!$A$1:$C$146,3,FALSE),"Not Fragile")</f>
        <v>Not Fragile</v>
      </c>
      <c r="M330" s="19">
        <f>VLOOKUP(B330,[3]Data!$B$7:$Y$270,23,FALSE)</f>
        <v>55011976.682029396</v>
      </c>
    </row>
    <row r="331" spans="1:13" x14ac:dyDescent="0.25">
      <c r="A331" s="23" t="s">
        <v>856</v>
      </c>
      <c r="B331" s="21" t="s">
        <v>857</v>
      </c>
      <c r="C331" s="21" t="s">
        <v>858</v>
      </c>
      <c r="D331" s="21" t="s">
        <v>857</v>
      </c>
      <c r="E331" s="23" t="s">
        <v>856</v>
      </c>
      <c r="F331" s="22" t="e">
        <f>VLOOKUP(D331,'[2]OECD Region by Recipient'!$A$1:$B$225,2,FALSE)</f>
        <v>#N/A</v>
      </c>
      <c r="G331" s="22" t="str">
        <f>IFERROR(VLOOKUP(B331,'[2]Income Groups'!$A$2:$C$219,3,FALSE),"")</f>
        <v/>
      </c>
      <c r="H331" s="22" t="str">
        <f>IFERROR(VLOOKUP(B331,'[2]LDC List'!$B$1:$C$47,2,FALSE),"Non LDC")</f>
        <v>Non LDC</v>
      </c>
      <c r="I331" s="22" t="str">
        <f>IFERROR(VLOOKUP(B331,'[2]SIDS List'!$B$1:$C$57,2,FALSE),"Non SIDS")</f>
        <v>Non SIDS</v>
      </c>
      <c r="J331" s="22" t="str">
        <f>IFERROR(VLOOKUP(B331,'[2]DAC Member List'!$B$1:$C$29,2,FALSE),"Non DAC")</f>
        <v>Non DAC</v>
      </c>
      <c r="K331" s="22" t="str">
        <f>IFERROR(VLOOKUP(B331,'[2]Dev Countries List'!$A$1:$B$146,2,FALSE),"Not Developing")</f>
        <v>Not Developing</v>
      </c>
      <c r="L331" s="22" t="str">
        <f>IFERROR(VLOOKUP(D331,'[2]Fragility List'!$A$1:$C$146,3,FALSE),"Not Fragile")</f>
        <v>Not Fragile</v>
      </c>
      <c r="M331" s="19" t="e">
        <f>VLOOKUP(B331,[3]Data!$B$7:$Y$270,23,FALSE)</f>
        <v>#N/A</v>
      </c>
    </row>
    <row r="332" spans="1:13" x14ac:dyDescent="0.25">
      <c r="A332" s="24" t="s">
        <v>105</v>
      </c>
      <c r="B332" s="21" t="s">
        <v>859</v>
      </c>
      <c r="C332" s="21" t="s">
        <v>860</v>
      </c>
      <c r="D332" s="21" t="s">
        <v>859</v>
      </c>
      <c r="E332" s="24" t="s">
        <v>105</v>
      </c>
      <c r="F332" s="22" t="str">
        <f>VLOOKUP(D332,'[2]OECD Region by Recipient'!$A$1:$B$225,2,FALSE)</f>
        <v>South of Sahara</v>
      </c>
      <c r="G332" s="22" t="str">
        <f>IFERROR(VLOOKUP(B332,'[2]Income Groups'!$A$2:$C$219,3,FALSE),"")</f>
        <v>LIC</v>
      </c>
      <c r="H332" s="22" t="str">
        <f>IFERROR(VLOOKUP(B332,'[2]LDC List'!$B$1:$C$47,2,FALSE),"Non LDC")</f>
        <v>LDC</v>
      </c>
      <c r="I332" s="22" t="str">
        <f>IFERROR(VLOOKUP(B332,'[2]SIDS List'!$B$1:$C$57,2,FALSE),"Non SIDS")</f>
        <v>Non SIDS</v>
      </c>
      <c r="J332" s="22" t="str">
        <f>IFERROR(VLOOKUP(B332,'[2]DAC Member List'!$B$1:$C$29,2,FALSE),"Non DAC")</f>
        <v>Non DAC</v>
      </c>
      <c r="K332" s="22" t="str">
        <f>IFERROR(VLOOKUP(B332,'[2]Dev Countries List'!$A$1:$B$146,2,FALSE),"Not Developing")</f>
        <v>Developing Country</v>
      </c>
      <c r="L332" s="22" t="str">
        <f>IFERROR(VLOOKUP(D332,'[2]Fragility List'!$A$1:$C$146,3,FALSE),"Not Fragile")</f>
        <v>Extremely fragile</v>
      </c>
      <c r="M332" s="19">
        <f>VLOOKUP(B332,[3]Data!$B$7:$Y$270,23,FALSE)</f>
        <v>11882136</v>
      </c>
    </row>
    <row r="333" spans="1:13" x14ac:dyDescent="0.25">
      <c r="A333" s="20" t="s">
        <v>861</v>
      </c>
      <c r="B333" s="21" t="s">
        <v>862</v>
      </c>
      <c r="C333" s="21" t="s">
        <v>863</v>
      </c>
      <c r="D333" s="21" t="s">
        <v>862</v>
      </c>
      <c r="E333" s="20" t="s">
        <v>861</v>
      </c>
      <c r="F333" s="22" t="str">
        <f>VLOOKUP(D333,'[2]OECD Region by Recipient'!$A$1:$B$225,2,FALSE)</f>
        <v>Europe</v>
      </c>
      <c r="G333" s="22" t="str">
        <f>IFERROR(VLOOKUP(B333,'[2]Income Groups'!$A$2:$C$219,3,FALSE),"")</f>
        <v>HIC</v>
      </c>
      <c r="H333" s="22" t="str">
        <f>IFERROR(VLOOKUP(B333,'[2]LDC List'!$B$1:$C$47,2,FALSE),"Non LDC")</f>
        <v>Non LDC</v>
      </c>
      <c r="I333" s="22" t="str">
        <f>IFERROR(VLOOKUP(B333,'[2]SIDS List'!$B$1:$C$57,2,FALSE),"Non SIDS")</f>
        <v>Non SIDS</v>
      </c>
      <c r="J333" s="22" t="str">
        <f>IFERROR(VLOOKUP(B333,'[2]DAC Member List'!$B$1:$C$29,2,FALSE),"Non DAC")</f>
        <v>DAC</v>
      </c>
      <c r="K333" s="22" t="str">
        <f>IFERROR(VLOOKUP(B333,'[2]Dev Countries List'!$A$1:$B$146,2,FALSE),"Not Developing")</f>
        <v>Not Developing</v>
      </c>
      <c r="L333" s="22" t="str">
        <f>IFERROR(VLOOKUP(D333,'[2]Fragility List'!$A$1:$C$146,3,FALSE),"Not Fragile")</f>
        <v>Not Fragile</v>
      </c>
      <c r="M333" s="19">
        <f>VLOOKUP(B333,[3]Data!$B$7:$Y$270,23,FALSE)</f>
        <v>46447697</v>
      </c>
    </row>
    <row r="334" spans="1:13" x14ac:dyDescent="0.25">
      <c r="A334" s="20" t="s">
        <v>197</v>
      </c>
      <c r="B334" s="21" t="s">
        <v>864</v>
      </c>
      <c r="C334" s="21" t="s">
        <v>865</v>
      </c>
      <c r="D334" s="21" t="s">
        <v>864</v>
      </c>
      <c r="E334" s="20" t="s">
        <v>197</v>
      </c>
      <c r="F334" s="22" t="str">
        <f>VLOOKUP(D334,'[2]OECD Region by Recipient'!$A$1:$B$225,2,FALSE)</f>
        <v>South Central Asia</v>
      </c>
      <c r="G334" s="22" t="str">
        <f>IFERROR(VLOOKUP(B334,'[2]Income Groups'!$A$2:$C$219,3,FALSE),"")</f>
        <v>LMIC</v>
      </c>
      <c r="H334" s="22" t="str">
        <f>IFERROR(VLOOKUP(B334,'[2]LDC List'!$B$1:$C$47,2,FALSE),"Non LDC")</f>
        <v>Non LDC</v>
      </c>
      <c r="I334" s="22" t="str">
        <f>IFERROR(VLOOKUP(B334,'[2]SIDS List'!$B$1:$C$57,2,FALSE),"Non SIDS")</f>
        <v>Non SIDS</v>
      </c>
      <c r="J334" s="22" t="str">
        <f>IFERROR(VLOOKUP(B334,'[2]DAC Member List'!$B$1:$C$29,2,FALSE),"Non DAC")</f>
        <v>Non DAC</v>
      </c>
      <c r="K334" s="22" t="str">
        <f>IFERROR(VLOOKUP(B334,'[2]Dev Countries List'!$A$1:$B$146,2,FALSE),"Not Developing")</f>
        <v>Developing Country</v>
      </c>
      <c r="L334" s="22" t="str">
        <f>IFERROR(VLOOKUP(D334,'[2]Fragility List'!$A$1:$C$146,3,FALSE),"Not Fragile")</f>
        <v>Not Fragile</v>
      </c>
      <c r="M334" s="19">
        <f>VLOOKUP(B334,[3]Data!$B$7:$Y$270,23,FALSE)</f>
        <v>20966000</v>
      </c>
    </row>
    <row r="335" spans="1:13" x14ac:dyDescent="0.25">
      <c r="A335" s="25" t="s">
        <v>106</v>
      </c>
      <c r="B335" s="26" t="s">
        <v>866</v>
      </c>
      <c r="C335" s="26" t="s">
        <v>867</v>
      </c>
      <c r="D335" s="26" t="s">
        <v>866</v>
      </c>
      <c r="E335" s="25" t="s">
        <v>106</v>
      </c>
      <c r="F335" s="22" t="str">
        <f>VLOOKUP(D335,'[2]OECD Region by Recipient'!$A$1:$B$225,2,FALSE)</f>
        <v>South of Sahara</v>
      </c>
      <c r="G335" s="22" t="str">
        <f>IFERROR(VLOOKUP(B335,'[2]Income Groups'!$A$2:$C$219,3,FALSE),"")</f>
        <v>LMIC</v>
      </c>
      <c r="H335" s="22" t="str">
        <f>IFERROR(VLOOKUP(B335,'[2]LDC List'!$B$1:$C$47,2,FALSE),"Non LDC")</f>
        <v>LDC</v>
      </c>
      <c r="I335" s="22" t="str">
        <f>IFERROR(VLOOKUP(B335,'[2]SIDS List'!$B$1:$C$57,2,FALSE),"Non SIDS")</f>
        <v>Non SIDS</v>
      </c>
      <c r="J335" s="22" t="str">
        <f>IFERROR(VLOOKUP(B335,'[2]DAC Member List'!$B$1:$C$29,2,FALSE),"Non DAC")</f>
        <v>Non DAC</v>
      </c>
      <c r="K335" s="22" t="str">
        <f>IFERROR(VLOOKUP(B335,'[2]Dev Countries List'!$A$1:$B$146,2,FALSE),"Not Developing")</f>
        <v>Developing Country</v>
      </c>
      <c r="L335" s="22" t="str">
        <f>IFERROR(VLOOKUP(D335,'[2]Fragility List'!$A$1:$C$146,3,FALSE),"Not Fragile")</f>
        <v>Extremely fragile</v>
      </c>
      <c r="M335" s="19">
        <f>VLOOKUP(B335,[3]Data!$B$7:$Y$270,23,FALSE)</f>
        <v>38647803</v>
      </c>
    </row>
    <row r="336" spans="1:13" x14ac:dyDescent="0.25">
      <c r="A336" s="28" t="s">
        <v>868</v>
      </c>
      <c r="B336" s="26" t="s">
        <v>866</v>
      </c>
      <c r="C336" s="26" t="s">
        <v>867</v>
      </c>
      <c r="D336" s="26" t="s">
        <v>866</v>
      </c>
      <c r="E336" s="28" t="s">
        <v>868</v>
      </c>
      <c r="F336" s="22" t="str">
        <f>VLOOKUP(D336,'[2]OECD Region by Recipient'!$A$1:$B$225,2,FALSE)</f>
        <v>South of Sahara</v>
      </c>
      <c r="G336" s="22" t="str">
        <f>IFERROR(VLOOKUP(B336,'[2]Income Groups'!$A$2:$C$219,3,FALSE),"")</f>
        <v>LMIC</v>
      </c>
      <c r="H336" s="22" t="str">
        <f>IFERROR(VLOOKUP(B336,'[2]LDC List'!$B$1:$C$47,2,FALSE),"Non LDC")</f>
        <v>LDC</v>
      </c>
      <c r="I336" s="22" t="str">
        <f>IFERROR(VLOOKUP(B336,'[2]SIDS List'!$B$1:$C$57,2,FALSE),"Non SIDS")</f>
        <v>Non SIDS</v>
      </c>
      <c r="J336" s="22" t="str">
        <f>IFERROR(VLOOKUP(B336,'[2]DAC Member List'!$B$1:$C$29,2,FALSE),"Non DAC")</f>
        <v>Non DAC</v>
      </c>
      <c r="K336" s="22" t="str">
        <f>IFERROR(VLOOKUP(B336,'[2]Dev Countries List'!$A$1:$B$146,2,FALSE),"Not Developing")</f>
        <v>Developing Country</v>
      </c>
      <c r="L336" s="22" t="str">
        <f>IFERROR(VLOOKUP(D336,'[2]Fragility List'!$A$1:$C$146,3,FALSE),"Not Fragile")</f>
        <v>Extremely fragile</v>
      </c>
      <c r="M336" s="19">
        <f>VLOOKUP(B336,[3]Data!$B$7:$Y$270,23,FALSE)</f>
        <v>38647803</v>
      </c>
    </row>
    <row r="337" spans="1:13" x14ac:dyDescent="0.25">
      <c r="A337" s="20" t="s">
        <v>158</v>
      </c>
      <c r="B337" s="21" t="s">
        <v>869</v>
      </c>
      <c r="C337" s="21" t="s">
        <v>870</v>
      </c>
      <c r="D337" s="21" t="s">
        <v>869</v>
      </c>
      <c r="E337" s="20" t="s">
        <v>158</v>
      </c>
      <c r="F337" s="22" t="str">
        <f>VLOOKUP(D337,'[2]OECD Region by Recipient'!$A$1:$B$225,2,FALSE)</f>
        <v>South America</v>
      </c>
      <c r="G337" s="22" t="str">
        <f>IFERROR(VLOOKUP(B337,'[2]Income Groups'!$A$2:$C$219,3,FALSE),"")</f>
        <v>UMIC</v>
      </c>
      <c r="H337" s="22" t="str">
        <f>IFERROR(VLOOKUP(B337,'[2]LDC List'!$B$1:$C$47,2,FALSE),"Non LDC")</f>
        <v>Non LDC</v>
      </c>
      <c r="I337" s="22" t="str">
        <f>IFERROR(VLOOKUP(B337,'[2]SIDS List'!$B$1:$C$57,2,FALSE),"Non SIDS")</f>
        <v>SIDS</v>
      </c>
      <c r="J337" s="22" t="str">
        <f>IFERROR(VLOOKUP(B337,'[2]DAC Member List'!$B$1:$C$29,2,FALSE),"Non DAC")</f>
        <v>Non DAC</v>
      </c>
      <c r="K337" s="22" t="str">
        <f>IFERROR(VLOOKUP(B337,'[2]Dev Countries List'!$A$1:$B$146,2,FALSE),"Not Developing")</f>
        <v>Developing Country</v>
      </c>
      <c r="L337" s="22" t="str">
        <f>IFERROR(VLOOKUP(D337,'[2]Fragility List'!$A$1:$C$146,3,FALSE),"Not Fragile")</f>
        <v>Not Fragile</v>
      </c>
      <c r="M337" s="19">
        <f>VLOOKUP(B337,[3]Data!$B$7:$Y$270,23,FALSE)</f>
        <v>553208</v>
      </c>
    </row>
    <row r="338" spans="1:13" x14ac:dyDescent="0.25">
      <c r="A338" s="23" t="s">
        <v>871</v>
      </c>
      <c r="B338" s="21" t="s">
        <v>872</v>
      </c>
      <c r="C338" s="21" t="s">
        <v>873</v>
      </c>
      <c r="D338" s="21" t="s">
        <v>872</v>
      </c>
      <c r="E338" s="23" t="s">
        <v>871</v>
      </c>
      <c r="F338" s="22" t="e">
        <f>VLOOKUP(D338,'[2]OECD Region by Recipient'!$A$1:$B$225,2,FALSE)</f>
        <v>#N/A</v>
      </c>
      <c r="G338" s="22" t="str">
        <f>IFERROR(VLOOKUP(B338,'[2]Income Groups'!$A$2:$C$219,3,FALSE),"")</f>
        <v/>
      </c>
      <c r="H338" s="22" t="str">
        <f>IFERROR(VLOOKUP(B338,'[2]LDC List'!$B$1:$C$47,2,FALSE),"Non LDC")</f>
        <v>Non LDC</v>
      </c>
      <c r="I338" s="22" t="str">
        <f>IFERROR(VLOOKUP(B338,'[2]SIDS List'!$B$1:$C$57,2,FALSE),"Non SIDS")</f>
        <v>Non SIDS</v>
      </c>
      <c r="J338" s="22" t="str">
        <f>IFERROR(VLOOKUP(B338,'[2]DAC Member List'!$B$1:$C$29,2,FALSE),"Non DAC")</f>
        <v>Non DAC</v>
      </c>
      <c r="K338" s="22" t="str">
        <f>IFERROR(VLOOKUP(B338,'[2]Dev Countries List'!$A$1:$B$146,2,FALSE),"Not Developing")</f>
        <v>Not Developing</v>
      </c>
      <c r="L338" s="22" t="str">
        <f>IFERROR(VLOOKUP(D338,'[2]Fragility List'!$A$1:$C$146,3,FALSE),"Not Fragile")</f>
        <v>Not Fragile</v>
      </c>
      <c r="M338" s="19" t="e">
        <f>VLOOKUP(B338,[3]Data!$B$7:$Y$270,23,FALSE)</f>
        <v>#N/A</v>
      </c>
    </row>
    <row r="339" spans="1:13" x14ac:dyDescent="0.25">
      <c r="A339" s="20" t="s">
        <v>107</v>
      </c>
      <c r="B339" s="21" t="s">
        <v>874</v>
      </c>
      <c r="C339" s="21" t="s">
        <v>875</v>
      </c>
      <c r="D339" s="21" t="s">
        <v>874</v>
      </c>
      <c r="E339" s="20" t="s">
        <v>107</v>
      </c>
      <c r="F339" s="22" t="str">
        <f>VLOOKUP(D339,'[2]OECD Region by Recipient'!$A$1:$B$225,2,FALSE)</f>
        <v>South of Sahara</v>
      </c>
      <c r="G339" s="22" t="str">
        <f>IFERROR(VLOOKUP(B339,'[2]Income Groups'!$A$2:$C$219,3,FALSE),"")</f>
        <v>LMIC</v>
      </c>
      <c r="H339" s="22" t="str">
        <f>IFERROR(VLOOKUP(B339,'[2]LDC List'!$B$1:$C$47,2,FALSE),"Non LDC")</f>
        <v>Non LDC</v>
      </c>
      <c r="I339" s="22" t="str">
        <f>IFERROR(VLOOKUP(B339,'[2]SIDS List'!$B$1:$C$57,2,FALSE),"Non SIDS")</f>
        <v>Non SIDS</v>
      </c>
      <c r="J339" s="22" t="str">
        <f>IFERROR(VLOOKUP(B339,'[2]DAC Member List'!$B$1:$C$29,2,FALSE),"Non DAC")</f>
        <v>Non DAC</v>
      </c>
      <c r="K339" s="22" t="str">
        <f>IFERROR(VLOOKUP(B339,'[2]Dev Countries List'!$A$1:$B$146,2,FALSE),"Not Developing")</f>
        <v>Developing Country</v>
      </c>
      <c r="L339" s="22" t="str">
        <f>IFERROR(VLOOKUP(D339,'[2]Fragility List'!$A$1:$C$146,3,FALSE),"Not Fragile")</f>
        <v>Fragile</v>
      </c>
      <c r="M339" s="19">
        <f>VLOOKUP(B339,[3]Data!$B$7:$Y$270,23,FALSE)</f>
        <v>1319011</v>
      </c>
    </row>
    <row r="340" spans="1:13" x14ac:dyDescent="0.25">
      <c r="A340" s="20" t="s">
        <v>876</v>
      </c>
      <c r="B340" s="21" t="s">
        <v>877</v>
      </c>
      <c r="C340" s="21" t="s">
        <v>878</v>
      </c>
      <c r="D340" s="21" t="s">
        <v>877</v>
      </c>
      <c r="E340" s="20" t="s">
        <v>876</v>
      </c>
      <c r="F340" s="22" t="str">
        <f>VLOOKUP(D340,'[2]OECD Region by Recipient'!$A$1:$B$225,2,FALSE)</f>
        <v>Europe</v>
      </c>
      <c r="G340" s="22" t="str">
        <f>IFERROR(VLOOKUP(B340,'[2]Income Groups'!$A$2:$C$219,3,FALSE),"")</f>
        <v>HIC</v>
      </c>
      <c r="H340" s="22" t="str">
        <f>IFERROR(VLOOKUP(B340,'[2]LDC List'!$B$1:$C$47,2,FALSE),"Non LDC")</f>
        <v>Non LDC</v>
      </c>
      <c r="I340" s="22" t="str">
        <f>IFERROR(VLOOKUP(B340,'[2]SIDS List'!$B$1:$C$57,2,FALSE),"Non SIDS")</f>
        <v>Non SIDS</v>
      </c>
      <c r="J340" s="22" t="str">
        <f>IFERROR(VLOOKUP(B340,'[2]DAC Member List'!$B$1:$C$29,2,FALSE),"Non DAC")</f>
        <v>DAC</v>
      </c>
      <c r="K340" s="22" t="str">
        <f>IFERROR(VLOOKUP(B340,'[2]Dev Countries List'!$A$1:$B$146,2,FALSE),"Not Developing")</f>
        <v>Not Developing</v>
      </c>
      <c r="L340" s="22" t="str">
        <f>IFERROR(VLOOKUP(D340,'[2]Fragility List'!$A$1:$C$146,3,FALSE),"Not Fragile")</f>
        <v>Not Fragile</v>
      </c>
      <c r="M340" s="19">
        <f>VLOOKUP(B340,[3]Data!$B$7:$Y$270,23,FALSE)</f>
        <v>9799186</v>
      </c>
    </row>
    <row r="341" spans="1:13" x14ac:dyDescent="0.25">
      <c r="A341" s="20" t="s">
        <v>879</v>
      </c>
      <c r="B341" s="21" t="s">
        <v>880</v>
      </c>
      <c r="C341" s="21" t="s">
        <v>881</v>
      </c>
      <c r="D341" s="21" t="s">
        <v>880</v>
      </c>
      <c r="E341" s="20" t="s">
        <v>879</v>
      </c>
      <c r="F341" s="22" t="str">
        <f>VLOOKUP(D341,'[2]OECD Region by Recipient'!$A$1:$B$225,2,FALSE)</f>
        <v>Europe</v>
      </c>
      <c r="G341" s="22" t="str">
        <f>IFERROR(VLOOKUP(B341,'[2]Income Groups'!$A$2:$C$219,3,FALSE),"")</f>
        <v>HIC</v>
      </c>
      <c r="H341" s="22" t="str">
        <f>IFERROR(VLOOKUP(B341,'[2]LDC List'!$B$1:$C$47,2,FALSE),"Non LDC")</f>
        <v>Non LDC</v>
      </c>
      <c r="I341" s="22" t="str">
        <f>IFERROR(VLOOKUP(B341,'[2]SIDS List'!$B$1:$C$57,2,FALSE),"Non SIDS")</f>
        <v>Non SIDS</v>
      </c>
      <c r="J341" s="22" t="str">
        <f>IFERROR(VLOOKUP(B341,'[2]DAC Member List'!$B$1:$C$29,2,FALSE),"Non DAC")</f>
        <v>DAC</v>
      </c>
      <c r="K341" s="22" t="str">
        <f>IFERROR(VLOOKUP(B341,'[2]Dev Countries List'!$A$1:$B$146,2,FALSE),"Not Developing")</f>
        <v>Not Developing</v>
      </c>
      <c r="L341" s="22" t="str">
        <f>IFERROR(VLOOKUP(D341,'[2]Fragility List'!$A$1:$C$146,3,FALSE),"Not Fragile")</f>
        <v>Not Fragile</v>
      </c>
      <c r="M341" s="19">
        <f>VLOOKUP(B341,[3]Data!$B$7:$Y$270,23,FALSE)</f>
        <v>8282396</v>
      </c>
    </row>
    <row r="342" spans="1:13" x14ac:dyDescent="0.25">
      <c r="A342" s="25" t="s">
        <v>882</v>
      </c>
      <c r="B342" s="26" t="s">
        <v>883</v>
      </c>
      <c r="C342" s="26" t="s">
        <v>884</v>
      </c>
      <c r="D342" s="26" t="s">
        <v>883</v>
      </c>
      <c r="E342" s="25" t="s">
        <v>882</v>
      </c>
      <c r="F342" s="22" t="str">
        <f>VLOOKUP(D342,'[2]OECD Region by Recipient'!$A$1:$B$225,2,FALSE)</f>
        <v>Middle East</v>
      </c>
      <c r="G342" s="22" t="str">
        <f>IFERROR(VLOOKUP(B342,'[2]Income Groups'!$A$2:$C$219,3,FALSE),"")</f>
        <v>LMIC</v>
      </c>
      <c r="H342" s="22" t="str">
        <f>IFERROR(VLOOKUP(B342,'[2]LDC List'!$B$1:$C$47,2,FALSE),"Non LDC")</f>
        <v>Non LDC</v>
      </c>
      <c r="I342" s="22" t="str">
        <f>IFERROR(VLOOKUP(B342,'[2]SIDS List'!$B$1:$C$57,2,FALSE),"Non SIDS")</f>
        <v>Non SIDS</v>
      </c>
      <c r="J342" s="22" t="str">
        <f>IFERROR(VLOOKUP(B342,'[2]DAC Member List'!$B$1:$C$29,2,FALSE),"Non DAC")</f>
        <v>Non DAC</v>
      </c>
      <c r="K342" s="22" t="str">
        <f>IFERROR(VLOOKUP(B342,'[2]Dev Countries List'!$A$1:$B$146,2,FALSE),"Not Developing")</f>
        <v>Developing Country</v>
      </c>
      <c r="L342" s="22" t="str">
        <f>IFERROR(VLOOKUP(D342,'[2]Fragility List'!$A$1:$C$146,3,FALSE),"Not Fragile")</f>
        <v>Extremely fragile</v>
      </c>
      <c r="M342" s="19">
        <f>VLOOKUP(B342,[3]Data!$B$7:$Y$270,23,FALSE)</f>
        <v>18734987</v>
      </c>
    </row>
    <row r="343" spans="1:13" x14ac:dyDescent="0.25">
      <c r="A343" s="25" t="s">
        <v>885</v>
      </c>
      <c r="B343" s="26" t="s">
        <v>883</v>
      </c>
      <c r="C343" s="26" t="s">
        <v>884</v>
      </c>
      <c r="D343" s="26" t="s">
        <v>883</v>
      </c>
      <c r="E343" s="25" t="s">
        <v>885</v>
      </c>
      <c r="F343" s="22" t="str">
        <f>VLOOKUP(D343,'[2]OECD Region by Recipient'!$A$1:$B$225,2,FALSE)</f>
        <v>Middle East</v>
      </c>
      <c r="G343" s="22" t="str">
        <f>IFERROR(VLOOKUP(B343,'[2]Income Groups'!$A$2:$C$219,3,FALSE),"")</f>
        <v>LMIC</v>
      </c>
      <c r="H343" s="22" t="str">
        <f>IFERROR(VLOOKUP(B343,'[2]LDC List'!$B$1:$C$47,2,FALSE),"Non LDC")</f>
        <v>Non LDC</v>
      </c>
      <c r="I343" s="22" t="str">
        <f>IFERROR(VLOOKUP(B343,'[2]SIDS List'!$B$1:$C$57,2,FALSE),"Non SIDS")</f>
        <v>Non SIDS</v>
      </c>
      <c r="J343" s="22" t="str">
        <f>IFERROR(VLOOKUP(B343,'[2]DAC Member List'!$B$1:$C$29,2,FALSE),"Non DAC")</f>
        <v>Non DAC</v>
      </c>
      <c r="K343" s="22" t="str">
        <f>IFERROR(VLOOKUP(B343,'[2]Dev Countries List'!$A$1:$B$146,2,FALSE),"Not Developing")</f>
        <v>Developing Country</v>
      </c>
      <c r="L343" s="22" t="str">
        <f>IFERROR(VLOOKUP(D343,'[2]Fragility List'!$A$1:$C$146,3,FALSE),"Not Fragile")</f>
        <v>Extremely fragile</v>
      </c>
      <c r="M343" s="19">
        <f>VLOOKUP(B343,[3]Data!$B$7:$Y$270,23,FALSE)</f>
        <v>18734987</v>
      </c>
    </row>
    <row r="344" spans="1:13" x14ac:dyDescent="0.25">
      <c r="A344" s="25" t="s">
        <v>215</v>
      </c>
      <c r="B344" s="26" t="s">
        <v>883</v>
      </c>
      <c r="C344" s="26" t="s">
        <v>884</v>
      </c>
      <c r="D344" s="26" t="s">
        <v>883</v>
      </c>
      <c r="E344" s="25" t="s">
        <v>215</v>
      </c>
      <c r="F344" s="22" t="str">
        <f>VLOOKUP(D344,'[2]OECD Region by Recipient'!$A$1:$B$225,2,FALSE)</f>
        <v>Middle East</v>
      </c>
      <c r="G344" s="22" t="str">
        <f>IFERROR(VLOOKUP(B344,'[2]Income Groups'!$A$2:$C$219,3,FALSE),"")</f>
        <v>LMIC</v>
      </c>
      <c r="H344" s="22" t="str">
        <f>IFERROR(VLOOKUP(B344,'[2]LDC List'!$B$1:$C$47,2,FALSE),"Non LDC")</f>
        <v>Non LDC</v>
      </c>
      <c r="I344" s="22" t="str">
        <f>IFERROR(VLOOKUP(B344,'[2]SIDS List'!$B$1:$C$57,2,FALSE),"Non SIDS")</f>
        <v>Non SIDS</v>
      </c>
      <c r="J344" s="22" t="str">
        <f>IFERROR(VLOOKUP(B344,'[2]DAC Member List'!$B$1:$C$29,2,FALSE),"Non DAC")</f>
        <v>Non DAC</v>
      </c>
      <c r="K344" s="22" t="str">
        <f>IFERROR(VLOOKUP(B344,'[2]Dev Countries List'!$A$1:$B$146,2,FALSE),"Not Developing")</f>
        <v>Developing Country</v>
      </c>
      <c r="L344" s="22" t="str">
        <f>IFERROR(VLOOKUP(D344,'[2]Fragility List'!$A$1:$C$146,3,FALSE),"Not Fragile")</f>
        <v>Extremely fragile</v>
      </c>
      <c r="M344" s="19">
        <f>VLOOKUP(B344,[3]Data!$B$7:$Y$270,23,FALSE)</f>
        <v>18734987</v>
      </c>
    </row>
    <row r="345" spans="1:13" x14ac:dyDescent="0.25">
      <c r="A345" s="25" t="s">
        <v>886</v>
      </c>
      <c r="B345" s="26" t="s">
        <v>883</v>
      </c>
      <c r="C345" s="26" t="s">
        <v>884</v>
      </c>
      <c r="D345" s="26" t="s">
        <v>883</v>
      </c>
      <c r="E345" s="25" t="s">
        <v>886</v>
      </c>
      <c r="F345" s="22" t="str">
        <f>VLOOKUP(D345,'[2]OECD Region by Recipient'!$A$1:$B$225,2,FALSE)</f>
        <v>Middle East</v>
      </c>
      <c r="G345" s="22" t="str">
        <f>IFERROR(VLOOKUP(B345,'[2]Income Groups'!$A$2:$C$219,3,FALSE),"")</f>
        <v>LMIC</v>
      </c>
      <c r="H345" s="22" t="str">
        <f>IFERROR(VLOOKUP(B345,'[2]LDC List'!$B$1:$C$47,2,FALSE),"Non LDC")</f>
        <v>Non LDC</v>
      </c>
      <c r="I345" s="22" t="str">
        <f>IFERROR(VLOOKUP(B345,'[2]SIDS List'!$B$1:$C$57,2,FALSE),"Non SIDS")</f>
        <v>Non SIDS</v>
      </c>
      <c r="J345" s="22" t="str">
        <f>IFERROR(VLOOKUP(B345,'[2]DAC Member List'!$B$1:$C$29,2,FALSE),"Non DAC")</f>
        <v>Non DAC</v>
      </c>
      <c r="K345" s="22" t="str">
        <f>IFERROR(VLOOKUP(B345,'[2]Dev Countries List'!$A$1:$B$146,2,FALSE),"Not Developing")</f>
        <v>Developing Country</v>
      </c>
      <c r="L345" s="22" t="str">
        <f>IFERROR(VLOOKUP(D345,'[2]Fragility List'!$A$1:$C$146,3,FALSE),"Not Fragile")</f>
        <v>Extremely fragile</v>
      </c>
      <c r="M345" s="19">
        <f>VLOOKUP(B345,[3]Data!$B$7:$Y$270,23,FALSE)</f>
        <v>18734987</v>
      </c>
    </row>
    <row r="346" spans="1:13" x14ac:dyDescent="0.25">
      <c r="A346" s="25" t="s">
        <v>887</v>
      </c>
      <c r="B346" s="26" t="s">
        <v>888</v>
      </c>
      <c r="C346" s="26" t="s">
        <v>889</v>
      </c>
      <c r="D346" s="26" t="s">
        <v>888</v>
      </c>
      <c r="E346" s="25" t="s">
        <v>887</v>
      </c>
      <c r="F346" s="22" t="e">
        <f>VLOOKUP(D346,'[2]OECD Region by Recipient'!$A$1:$B$225,2,FALSE)</f>
        <v>#N/A</v>
      </c>
      <c r="G346" s="22" t="str">
        <f>IFERROR(VLOOKUP(B346,'[2]Income Groups'!$A$2:$C$219,3,FALSE),"")</f>
        <v>HIC</v>
      </c>
      <c r="H346" s="22" t="str">
        <f>IFERROR(VLOOKUP(B346,'[2]LDC List'!$B$1:$C$47,2,FALSE),"Non LDC")</f>
        <v>Non LDC</v>
      </c>
      <c r="I346" s="22" t="str">
        <f>IFERROR(VLOOKUP(B346,'[2]SIDS List'!$B$1:$C$57,2,FALSE),"Non SIDS")</f>
        <v>Non SIDS</v>
      </c>
      <c r="J346" s="22" t="str">
        <f>IFERROR(VLOOKUP(B346,'[2]DAC Member List'!$B$1:$C$29,2,FALSE),"Non DAC")</f>
        <v>Non DAC</v>
      </c>
      <c r="K346" s="22" t="str">
        <f>IFERROR(VLOOKUP(B346,'[2]Dev Countries List'!$A$1:$B$146,2,FALSE),"Not Developing")</f>
        <v>Not Developing</v>
      </c>
      <c r="L346" s="22" t="str">
        <f>IFERROR(VLOOKUP(D346,'[2]Fragility List'!$A$1:$C$146,3,FALSE),"Not Fragile")</f>
        <v>Not Fragile</v>
      </c>
      <c r="M346" s="19" t="e">
        <f>VLOOKUP(B346,[3]Data!$B$7:$Y$270,23,FALSE)</f>
        <v>#N/A</v>
      </c>
    </row>
    <row r="347" spans="1:13" x14ac:dyDescent="0.25">
      <c r="A347" s="25" t="s">
        <v>890</v>
      </c>
      <c r="B347" s="26" t="s">
        <v>888</v>
      </c>
      <c r="C347" s="26" t="s">
        <v>889</v>
      </c>
      <c r="D347" s="26" t="s">
        <v>888</v>
      </c>
      <c r="E347" s="25" t="s">
        <v>890</v>
      </c>
      <c r="F347" s="22" t="e">
        <f>VLOOKUP(D347,'[2]OECD Region by Recipient'!$A$1:$B$225,2,FALSE)</f>
        <v>#N/A</v>
      </c>
      <c r="G347" s="22" t="str">
        <f>IFERROR(VLOOKUP(B347,'[2]Income Groups'!$A$2:$C$219,3,FALSE),"")</f>
        <v>HIC</v>
      </c>
      <c r="H347" s="22" t="str">
        <f>IFERROR(VLOOKUP(B347,'[2]LDC List'!$B$1:$C$47,2,FALSE),"Non LDC")</f>
        <v>Non LDC</v>
      </c>
      <c r="I347" s="22" t="str">
        <f>IFERROR(VLOOKUP(B347,'[2]SIDS List'!$B$1:$C$57,2,FALSE),"Non SIDS")</f>
        <v>Non SIDS</v>
      </c>
      <c r="J347" s="22" t="str">
        <f>IFERROR(VLOOKUP(B347,'[2]DAC Member List'!$B$1:$C$29,2,FALSE),"Non DAC")</f>
        <v>Non DAC</v>
      </c>
      <c r="K347" s="22" t="str">
        <f>IFERROR(VLOOKUP(B347,'[2]Dev Countries List'!$A$1:$B$146,2,FALSE),"Not Developing")</f>
        <v>Not Developing</v>
      </c>
      <c r="L347" s="22" t="str">
        <f>IFERROR(VLOOKUP(D347,'[2]Fragility List'!$A$1:$C$146,3,FALSE),"Not Fragile")</f>
        <v>Not Fragile</v>
      </c>
      <c r="M347" s="19" t="e">
        <f>VLOOKUP(B347,[3]Data!$B$7:$Y$270,23,FALSE)</f>
        <v>#N/A</v>
      </c>
    </row>
    <row r="348" spans="1:13" x14ac:dyDescent="0.25">
      <c r="A348" s="25" t="s">
        <v>891</v>
      </c>
      <c r="B348" s="26" t="s">
        <v>888</v>
      </c>
      <c r="C348" s="26" t="s">
        <v>889</v>
      </c>
      <c r="D348" s="26" t="s">
        <v>888</v>
      </c>
      <c r="E348" s="25" t="s">
        <v>891</v>
      </c>
      <c r="F348" s="22" t="e">
        <f>VLOOKUP(D348,'[2]OECD Region by Recipient'!$A$1:$B$225,2,FALSE)</f>
        <v>#N/A</v>
      </c>
      <c r="G348" s="22" t="str">
        <f>IFERROR(VLOOKUP(B348,'[2]Income Groups'!$A$2:$C$219,3,FALSE),"")</f>
        <v>HIC</v>
      </c>
      <c r="H348" s="22" t="str">
        <f>IFERROR(VLOOKUP(B348,'[2]LDC List'!$B$1:$C$47,2,FALSE),"Non LDC")</f>
        <v>Non LDC</v>
      </c>
      <c r="I348" s="22" t="str">
        <f>IFERROR(VLOOKUP(B348,'[2]SIDS List'!$B$1:$C$57,2,FALSE),"Non SIDS")</f>
        <v>Non SIDS</v>
      </c>
      <c r="J348" s="22" t="str">
        <f>IFERROR(VLOOKUP(B348,'[2]DAC Member List'!$B$1:$C$29,2,FALSE),"Non DAC")</f>
        <v>Non DAC</v>
      </c>
      <c r="K348" s="22" t="str">
        <f>IFERROR(VLOOKUP(B348,'[2]Dev Countries List'!$A$1:$B$146,2,FALSE),"Not Developing")</f>
        <v>Not Developing</v>
      </c>
      <c r="L348" s="22" t="str">
        <f>IFERROR(VLOOKUP(D348,'[2]Fragility List'!$A$1:$C$146,3,FALSE),"Not Fragile")</f>
        <v>Not Fragile</v>
      </c>
      <c r="M348" s="19" t="e">
        <f>VLOOKUP(B348,[3]Data!$B$7:$Y$270,23,FALSE)</f>
        <v>#N/A</v>
      </c>
    </row>
    <row r="349" spans="1:13" x14ac:dyDescent="0.25">
      <c r="A349" s="25" t="s">
        <v>892</v>
      </c>
      <c r="B349" s="26" t="s">
        <v>888</v>
      </c>
      <c r="C349" s="26" t="s">
        <v>889</v>
      </c>
      <c r="D349" s="26" t="s">
        <v>888</v>
      </c>
      <c r="E349" s="25" t="s">
        <v>892</v>
      </c>
      <c r="F349" s="22" t="e">
        <f>VLOOKUP(D349,'[2]OECD Region by Recipient'!$A$1:$B$225,2,FALSE)</f>
        <v>#N/A</v>
      </c>
      <c r="G349" s="22" t="str">
        <f>IFERROR(VLOOKUP(B349,'[2]Income Groups'!$A$2:$C$219,3,FALSE),"")</f>
        <v>HIC</v>
      </c>
      <c r="H349" s="22" t="str">
        <f>IFERROR(VLOOKUP(B349,'[2]LDC List'!$B$1:$C$47,2,FALSE),"Non LDC")</f>
        <v>Non LDC</v>
      </c>
      <c r="I349" s="22" t="str">
        <f>IFERROR(VLOOKUP(B349,'[2]SIDS List'!$B$1:$C$57,2,FALSE),"Non SIDS")</f>
        <v>Non SIDS</v>
      </c>
      <c r="J349" s="22" t="str">
        <f>IFERROR(VLOOKUP(B349,'[2]DAC Member List'!$B$1:$C$29,2,FALSE),"Non DAC")</f>
        <v>Non DAC</v>
      </c>
      <c r="K349" s="22" t="str">
        <f>IFERROR(VLOOKUP(B349,'[2]Dev Countries List'!$A$1:$B$146,2,FALSE),"Not Developing")</f>
        <v>Not Developing</v>
      </c>
      <c r="L349" s="22" t="str">
        <f>IFERROR(VLOOKUP(D349,'[2]Fragility List'!$A$1:$C$146,3,FALSE),"Not Fragile")</f>
        <v>Not Fragile</v>
      </c>
      <c r="M349" s="19" t="e">
        <f>VLOOKUP(B349,[3]Data!$B$7:$Y$270,23,FALSE)</f>
        <v>#N/A</v>
      </c>
    </row>
    <row r="350" spans="1:13" x14ac:dyDescent="0.25">
      <c r="A350" s="25" t="s">
        <v>178</v>
      </c>
      <c r="B350" s="26" t="s">
        <v>888</v>
      </c>
      <c r="C350" s="26" t="s">
        <v>889</v>
      </c>
      <c r="D350" s="26" t="s">
        <v>888</v>
      </c>
      <c r="E350" s="25" t="s">
        <v>178</v>
      </c>
      <c r="F350" s="22" t="e">
        <f>VLOOKUP(D350,'[2]OECD Region by Recipient'!$A$1:$B$225,2,FALSE)</f>
        <v>#N/A</v>
      </c>
      <c r="G350" s="22" t="str">
        <f>IFERROR(VLOOKUP(B350,'[2]Income Groups'!$A$2:$C$219,3,FALSE),"")</f>
        <v>HIC</v>
      </c>
      <c r="H350" s="22" t="str">
        <f>IFERROR(VLOOKUP(B350,'[2]LDC List'!$B$1:$C$47,2,FALSE),"Non LDC")</f>
        <v>Non LDC</v>
      </c>
      <c r="I350" s="22" t="str">
        <f>IFERROR(VLOOKUP(B350,'[2]SIDS List'!$B$1:$C$57,2,FALSE),"Non SIDS")</f>
        <v>Non SIDS</v>
      </c>
      <c r="J350" s="22" t="str">
        <f>IFERROR(VLOOKUP(B350,'[2]DAC Member List'!$B$1:$C$29,2,FALSE),"Non DAC")</f>
        <v>Non DAC</v>
      </c>
      <c r="K350" s="22" t="str">
        <f>IFERROR(VLOOKUP(B350,'[2]Dev Countries List'!$A$1:$B$146,2,FALSE),"Not Developing")</f>
        <v>Not Developing</v>
      </c>
      <c r="L350" s="22" t="str">
        <f>IFERROR(VLOOKUP(D350,'[2]Fragility List'!$A$1:$C$146,3,FALSE),"Not Fragile")</f>
        <v>Not Fragile</v>
      </c>
      <c r="M350" s="19" t="e">
        <f>VLOOKUP(B350,[3]Data!$B$7:$Y$270,23,FALSE)</f>
        <v>#N/A</v>
      </c>
    </row>
    <row r="351" spans="1:13" x14ac:dyDescent="0.25">
      <c r="A351" s="25" t="s">
        <v>893</v>
      </c>
      <c r="B351" s="26" t="s">
        <v>888</v>
      </c>
      <c r="C351" s="26" t="s">
        <v>889</v>
      </c>
      <c r="D351" s="26" t="s">
        <v>888</v>
      </c>
      <c r="E351" s="25" t="s">
        <v>893</v>
      </c>
      <c r="F351" s="22" t="e">
        <f>VLOOKUP(D351,'[2]OECD Region by Recipient'!$A$1:$B$225,2,FALSE)</f>
        <v>#N/A</v>
      </c>
      <c r="G351" s="22" t="str">
        <f>IFERROR(VLOOKUP(B351,'[2]Income Groups'!$A$2:$C$219,3,FALSE),"")</f>
        <v>HIC</v>
      </c>
      <c r="H351" s="22" t="str">
        <f>IFERROR(VLOOKUP(B351,'[2]LDC List'!$B$1:$C$47,2,FALSE),"Non LDC")</f>
        <v>Non LDC</v>
      </c>
      <c r="I351" s="22" t="str">
        <f>IFERROR(VLOOKUP(B351,'[2]SIDS List'!$B$1:$C$57,2,FALSE),"Non SIDS")</f>
        <v>Non SIDS</v>
      </c>
      <c r="J351" s="22" t="str">
        <f>IFERROR(VLOOKUP(B351,'[2]DAC Member List'!$B$1:$C$29,2,FALSE),"Non DAC")</f>
        <v>Non DAC</v>
      </c>
      <c r="K351" s="22" t="str">
        <f>IFERROR(VLOOKUP(B351,'[2]Dev Countries List'!$A$1:$B$146,2,FALSE),"Not Developing")</f>
        <v>Not Developing</v>
      </c>
      <c r="L351" s="22" t="str">
        <f>IFERROR(VLOOKUP(D351,'[2]Fragility List'!$A$1:$C$146,3,FALSE),"Not Fragile")</f>
        <v>Not Fragile</v>
      </c>
      <c r="M351" s="19" t="e">
        <f>VLOOKUP(B351,[3]Data!$B$7:$Y$270,23,FALSE)</f>
        <v>#N/A</v>
      </c>
    </row>
    <row r="352" spans="1:13" x14ac:dyDescent="0.25">
      <c r="A352" s="20" t="s">
        <v>198</v>
      </c>
      <c r="B352" s="21" t="s">
        <v>894</v>
      </c>
      <c r="C352" s="21" t="s">
        <v>895</v>
      </c>
      <c r="D352" s="21" t="s">
        <v>894</v>
      </c>
      <c r="E352" s="20" t="s">
        <v>198</v>
      </c>
      <c r="F352" s="22" t="str">
        <f>VLOOKUP(D352,'[2]OECD Region by Recipient'!$A$1:$B$225,2,FALSE)</f>
        <v>South Central Asia</v>
      </c>
      <c r="G352" s="22" t="str">
        <f>IFERROR(VLOOKUP(B352,'[2]Income Groups'!$A$2:$C$219,3,FALSE),"")</f>
        <v>LMIC</v>
      </c>
      <c r="H352" s="22" t="str">
        <f>IFERROR(VLOOKUP(B352,'[2]LDC List'!$B$1:$C$47,2,FALSE),"Non LDC")</f>
        <v>Non LDC</v>
      </c>
      <c r="I352" s="22" t="str">
        <f>IFERROR(VLOOKUP(B352,'[2]SIDS List'!$B$1:$C$57,2,FALSE),"Non SIDS")</f>
        <v>Non SIDS</v>
      </c>
      <c r="J352" s="22" t="str">
        <f>IFERROR(VLOOKUP(B352,'[2]DAC Member List'!$B$1:$C$29,2,FALSE),"Non DAC")</f>
        <v>Non DAC</v>
      </c>
      <c r="K352" s="22" t="str">
        <f>IFERROR(VLOOKUP(B352,'[2]Dev Countries List'!$A$1:$B$146,2,FALSE),"Not Developing")</f>
        <v>Developing Country</v>
      </c>
      <c r="L352" s="22" t="str">
        <f>IFERROR(VLOOKUP(D352,'[2]Fragility List'!$A$1:$C$146,3,FALSE),"Not Fragile")</f>
        <v>Fragile</v>
      </c>
      <c r="M352" s="19">
        <f>VLOOKUP(B352,[3]Data!$B$7:$Y$270,23,FALSE)</f>
        <v>8548651</v>
      </c>
    </row>
    <row r="353" spans="1:17" x14ac:dyDescent="0.25">
      <c r="A353" s="25" t="s">
        <v>108</v>
      </c>
      <c r="B353" s="26" t="s">
        <v>896</v>
      </c>
      <c r="C353" s="26" t="s">
        <v>897</v>
      </c>
      <c r="D353" s="26" t="s">
        <v>896</v>
      </c>
      <c r="E353" s="25" t="s">
        <v>108</v>
      </c>
      <c r="F353" s="22" t="str">
        <f>VLOOKUP(D353,'[2]OECD Region by Recipient'!$A$1:$B$225,2,FALSE)</f>
        <v>South of Sahara</v>
      </c>
      <c r="G353" s="22" t="str">
        <f>IFERROR(VLOOKUP(B353,'[2]Income Groups'!$A$2:$C$219,3,FALSE),"")</f>
        <v>LIC</v>
      </c>
      <c r="H353" s="22" t="str">
        <f>IFERROR(VLOOKUP(B353,'[2]LDC List'!$B$1:$C$47,2,FALSE),"Non LDC")</f>
        <v>LDC</v>
      </c>
      <c r="I353" s="22" t="str">
        <f>IFERROR(VLOOKUP(B353,'[2]SIDS List'!$B$1:$C$57,2,FALSE),"Non SIDS")</f>
        <v>Non SIDS</v>
      </c>
      <c r="J353" s="22" t="str">
        <f>IFERROR(VLOOKUP(B353,'[2]DAC Member List'!$B$1:$C$29,2,FALSE),"Non DAC")</f>
        <v>Non DAC</v>
      </c>
      <c r="K353" s="22" t="str">
        <f>IFERROR(VLOOKUP(B353,'[2]Dev Countries List'!$A$1:$B$146,2,FALSE),"Not Developing")</f>
        <v>Developing Country</v>
      </c>
      <c r="L353" s="22" t="str">
        <f>IFERROR(VLOOKUP(D353,'[2]Fragility List'!$A$1:$C$146,3,FALSE),"Not Fragile")</f>
        <v>Fragile</v>
      </c>
      <c r="M353" s="19">
        <f>VLOOKUP(B353,[3]Data!$B$7:$Y$270,23,FALSE)</f>
        <v>53879957</v>
      </c>
    </row>
    <row r="354" spans="1:17" x14ac:dyDescent="0.25">
      <c r="A354" s="25" t="s">
        <v>898</v>
      </c>
      <c r="B354" s="26" t="s">
        <v>896</v>
      </c>
      <c r="C354" s="26" t="s">
        <v>897</v>
      </c>
      <c r="D354" s="26" t="s">
        <v>896</v>
      </c>
      <c r="E354" s="25" t="s">
        <v>898</v>
      </c>
      <c r="F354" s="22" t="str">
        <f>VLOOKUP(D354,'[2]OECD Region by Recipient'!$A$1:$B$225,2,FALSE)</f>
        <v>South of Sahara</v>
      </c>
      <c r="G354" s="22" t="str">
        <f>IFERROR(VLOOKUP(B354,'[2]Income Groups'!$A$2:$C$219,3,FALSE),"")</f>
        <v>LIC</v>
      </c>
      <c r="H354" s="22" t="str">
        <f>IFERROR(VLOOKUP(B354,'[2]LDC List'!$B$1:$C$47,2,FALSE),"Non LDC")</f>
        <v>LDC</v>
      </c>
      <c r="I354" s="22" t="str">
        <f>IFERROR(VLOOKUP(B354,'[2]SIDS List'!$B$1:$C$57,2,FALSE),"Non SIDS")</f>
        <v>Non SIDS</v>
      </c>
      <c r="J354" s="22" t="str">
        <f>IFERROR(VLOOKUP(B354,'[2]DAC Member List'!$B$1:$C$29,2,FALSE),"Non DAC")</f>
        <v>Non DAC</v>
      </c>
      <c r="K354" s="22" t="str">
        <f>IFERROR(VLOOKUP(B354,'[2]Dev Countries List'!$A$1:$B$146,2,FALSE),"Not Developing")</f>
        <v>Developing Country</v>
      </c>
      <c r="L354" s="22" t="str">
        <f>IFERROR(VLOOKUP(D354,'[2]Fragility List'!$A$1:$C$146,3,FALSE),"Not Fragile")</f>
        <v>Fragile</v>
      </c>
      <c r="M354" s="19">
        <f>VLOOKUP(B354,[3]Data!$B$7:$Y$270,23,FALSE)</f>
        <v>53879957</v>
      </c>
    </row>
    <row r="355" spans="1:17" x14ac:dyDescent="0.25">
      <c r="A355" s="25" t="s">
        <v>899</v>
      </c>
      <c r="B355" s="26" t="s">
        <v>896</v>
      </c>
      <c r="C355" s="26" t="s">
        <v>897</v>
      </c>
      <c r="D355" s="26" t="s">
        <v>896</v>
      </c>
      <c r="E355" s="25" t="s">
        <v>899</v>
      </c>
      <c r="F355" s="22" t="str">
        <f>VLOOKUP(D355,'[2]OECD Region by Recipient'!$A$1:$B$225,2,FALSE)</f>
        <v>South of Sahara</v>
      </c>
      <c r="G355" s="22" t="str">
        <f>IFERROR(VLOOKUP(B355,'[2]Income Groups'!$A$2:$C$219,3,FALSE),"")</f>
        <v>LIC</v>
      </c>
      <c r="H355" s="22" t="str">
        <f>IFERROR(VLOOKUP(B355,'[2]LDC List'!$B$1:$C$47,2,FALSE),"Non LDC")</f>
        <v>LDC</v>
      </c>
      <c r="I355" s="22" t="str">
        <f>IFERROR(VLOOKUP(B355,'[2]SIDS List'!$B$1:$C$57,2,FALSE),"Non SIDS")</f>
        <v>Non SIDS</v>
      </c>
      <c r="J355" s="22" t="str">
        <f>IFERROR(VLOOKUP(B355,'[2]DAC Member List'!$B$1:$C$29,2,FALSE),"Non DAC")</f>
        <v>Non DAC</v>
      </c>
      <c r="K355" s="22" t="str">
        <f>IFERROR(VLOOKUP(B355,'[2]Dev Countries List'!$A$1:$B$146,2,FALSE),"Not Developing")</f>
        <v>Developing Country</v>
      </c>
      <c r="L355" s="22" t="str">
        <f>IFERROR(VLOOKUP(D355,'[2]Fragility List'!$A$1:$C$146,3,FALSE),"Not Fragile")</f>
        <v>Fragile</v>
      </c>
      <c r="M355" s="19">
        <f>VLOOKUP(B355,[3]Data!$B$7:$Y$270,23,FALSE)</f>
        <v>53879957</v>
      </c>
    </row>
    <row r="356" spans="1:17" x14ac:dyDescent="0.25">
      <c r="A356" s="20" t="s">
        <v>179</v>
      </c>
      <c r="B356" s="21" t="s">
        <v>900</v>
      </c>
      <c r="C356" s="21" t="s">
        <v>901</v>
      </c>
      <c r="D356" s="21" t="s">
        <v>900</v>
      </c>
      <c r="E356" s="20" t="s">
        <v>179</v>
      </c>
      <c r="F356" s="22" t="str">
        <f>VLOOKUP(D356,'[2]OECD Region by Recipient'!$A$1:$B$225,2,FALSE)</f>
        <v>East Asia</v>
      </c>
      <c r="G356" s="22" t="str">
        <f>IFERROR(VLOOKUP(B356,'[2]Income Groups'!$A$2:$C$219,3,FALSE),"")</f>
        <v>UMIC</v>
      </c>
      <c r="H356" s="22" t="str">
        <f>IFERROR(VLOOKUP(B356,'[2]LDC List'!$B$1:$C$47,2,FALSE),"Non LDC")</f>
        <v>Non LDC</v>
      </c>
      <c r="I356" s="22" t="str">
        <f>IFERROR(VLOOKUP(B356,'[2]SIDS List'!$B$1:$C$57,2,FALSE),"Non SIDS")</f>
        <v>Non SIDS</v>
      </c>
      <c r="J356" s="22" t="str">
        <f>IFERROR(VLOOKUP(B356,'[2]DAC Member List'!$B$1:$C$29,2,FALSE),"Non DAC")</f>
        <v>Non DAC</v>
      </c>
      <c r="K356" s="22" t="str">
        <f>IFERROR(VLOOKUP(B356,'[2]Dev Countries List'!$A$1:$B$146,2,FALSE),"Not Developing")</f>
        <v>Developing Country</v>
      </c>
      <c r="L356" s="22" t="str">
        <f>IFERROR(VLOOKUP(D356,'[2]Fragility List'!$A$1:$C$146,3,FALSE),"Not Fragile")</f>
        <v>Not Fragile</v>
      </c>
      <c r="M356" s="19">
        <f>VLOOKUP(B356,[3]Data!$B$7:$Y$270,23,FALSE)</f>
        <v>68657600</v>
      </c>
    </row>
    <row r="357" spans="1:17" x14ac:dyDescent="0.25">
      <c r="A357" s="25" t="s">
        <v>180</v>
      </c>
      <c r="B357" s="26" t="s">
        <v>902</v>
      </c>
      <c r="C357" s="26" t="s">
        <v>903</v>
      </c>
      <c r="D357" s="26" t="s">
        <v>902</v>
      </c>
      <c r="E357" s="25" t="s">
        <v>180</v>
      </c>
      <c r="F357" s="22" t="str">
        <f>VLOOKUP(D357,'[2]OECD Region by Recipient'!$A$1:$B$225,2,FALSE)</f>
        <v>East Asia</v>
      </c>
      <c r="G357" s="22" t="str">
        <f>IFERROR(VLOOKUP(B357,'[2]Income Groups'!$A$2:$C$219,3,FALSE),"")</f>
        <v>LMIC</v>
      </c>
      <c r="H357" s="22" t="str">
        <f>IFERROR(VLOOKUP(B357,'[2]LDC List'!$B$1:$C$47,2,FALSE),"Non LDC")</f>
        <v>LDC</v>
      </c>
      <c r="I357" s="22" t="str">
        <f>IFERROR(VLOOKUP(B357,'[2]SIDS List'!$B$1:$C$57,2,FALSE),"Non SIDS")</f>
        <v>SIDS</v>
      </c>
      <c r="J357" s="22" t="str">
        <f>IFERROR(VLOOKUP(B357,'[2]DAC Member List'!$B$1:$C$29,2,FALSE),"Non DAC")</f>
        <v>Non DAC</v>
      </c>
      <c r="K357" s="22" t="str">
        <f>IFERROR(VLOOKUP(B357,'[2]Dev Countries List'!$A$1:$B$146,2,FALSE),"Not Developing")</f>
        <v>Developing Country</v>
      </c>
      <c r="L357" s="22" t="str">
        <f>IFERROR(VLOOKUP(D357,'[2]Fragility List'!$A$1:$C$146,3,FALSE),"Not Fragile")</f>
        <v>Fragile</v>
      </c>
      <c r="M357" s="19">
        <f>VLOOKUP(B357,[3]Data!$B$7:$Y$270,23,FALSE)</f>
        <v>1240977</v>
      </c>
    </row>
    <row r="358" spans="1:17" x14ac:dyDescent="0.25">
      <c r="A358" s="25" t="s">
        <v>904</v>
      </c>
      <c r="B358" s="26" t="s">
        <v>902</v>
      </c>
      <c r="C358" s="26" t="s">
        <v>903</v>
      </c>
      <c r="D358" s="26" t="s">
        <v>902</v>
      </c>
      <c r="E358" s="25" t="s">
        <v>904</v>
      </c>
      <c r="F358" s="22" t="str">
        <f>VLOOKUP(D358,'[2]OECD Region by Recipient'!$A$1:$B$225,2,FALSE)</f>
        <v>East Asia</v>
      </c>
      <c r="G358" s="22" t="str">
        <f>IFERROR(VLOOKUP(B358,'[2]Income Groups'!$A$2:$C$219,3,FALSE),"")</f>
        <v>LMIC</v>
      </c>
      <c r="H358" s="22" t="str">
        <f>IFERROR(VLOOKUP(B358,'[2]LDC List'!$B$1:$C$47,2,FALSE),"Non LDC")</f>
        <v>LDC</v>
      </c>
      <c r="I358" s="22" t="str">
        <f>IFERROR(VLOOKUP(B358,'[2]SIDS List'!$B$1:$C$57,2,FALSE),"Non SIDS")</f>
        <v>SIDS</v>
      </c>
      <c r="J358" s="22" t="str">
        <f>IFERROR(VLOOKUP(B358,'[2]DAC Member List'!$B$1:$C$29,2,FALSE),"Non DAC")</f>
        <v>Non DAC</v>
      </c>
      <c r="K358" s="22" t="str">
        <f>IFERROR(VLOOKUP(B358,'[2]Dev Countries List'!$A$1:$B$146,2,FALSE),"Not Developing")</f>
        <v>Developing Country</v>
      </c>
      <c r="L358" s="22" t="str">
        <f>IFERROR(VLOOKUP(D358,'[2]Fragility List'!$A$1:$C$146,3,FALSE),"Not Fragile")</f>
        <v>Fragile</v>
      </c>
      <c r="M358" s="19">
        <f>VLOOKUP(B358,[3]Data!$B$7:$Y$270,23,FALSE)</f>
        <v>1240977</v>
      </c>
    </row>
    <row r="359" spans="1:17" x14ac:dyDescent="0.25">
      <c r="A359" s="20" t="s">
        <v>109</v>
      </c>
      <c r="B359" s="21" t="s">
        <v>905</v>
      </c>
      <c r="C359" s="21" t="s">
        <v>906</v>
      </c>
      <c r="D359" s="21" t="s">
        <v>905</v>
      </c>
      <c r="E359" s="20" t="s">
        <v>109</v>
      </c>
      <c r="F359" s="22" t="str">
        <f>VLOOKUP(D359,'[2]OECD Region by Recipient'!$A$1:$B$225,2,FALSE)</f>
        <v>South of Sahara</v>
      </c>
      <c r="G359" s="22" t="str">
        <f>IFERROR(VLOOKUP(B359,'[2]Income Groups'!$A$2:$C$219,3,FALSE),"")</f>
        <v>LIC</v>
      </c>
      <c r="H359" s="22" t="str">
        <f>IFERROR(VLOOKUP(B359,'[2]LDC List'!$B$1:$C$47,2,FALSE),"Non LDC")</f>
        <v>LDC</v>
      </c>
      <c r="I359" s="22" t="str">
        <f>IFERROR(VLOOKUP(B359,'[2]SIDS List'!$B$1:$C$57,2,FALSE),"Non SIDS")</f>
        <v>Non SIDS</v>
      </c>
      <c r="J359" s="22" t="str">
        <f>IFERROR(VLOOKUP(B359,'[2]DAC Member List'!$B$1:$C$29,2,FALSE),"Non DAC")</f>
        <v>Non DAC</v>
      </c>
      <c r="K359" s="22" t="str">
        <f>IFERROR(VLOOKUP(B359,'[2]Dev Countries List'!$A$1:$B$146,2,FALSE),"Not Developing")</f>
        <v>Developing Country</v>
      </c>
      <c r="L359" s="22" t="str">
        <f>IFERROR(VLOOKUP(D359,'[2]Fragility List'!$A$1:$C$146,3,FALSE),"Not Fragile")</f>
        <v>Not Fragile</v>
      </c>
      <c r="M359" s="19">
        <f>VLOOKUP(B359,[3]Data!$B$7:$Y$270,23,FALSE)</f>
        <v>7416802</v>
      </c>
    </row>
    <row r="360" spans="1:17" x14ac:dyDescent="0.25">
      <c r="A360" s="23" t="s">
        <v>236</v>
      </c>
      <c r="B360" s="21" t="s">
        <v>907</v>
      </c>
      <c r="C360" s="21" t="s">
        <v>908</v>
      </c>
      <c r="D360" s="21" t="s">
        <v>907</v>
      </c>
      <c r="E360" s="23" t="s">
        <v>236</v>
      </c>
      <c r="F360" s="22" t="str">
        <f>VLOOKUP(D360,'[2]OECD Region by Recipient'!$A$1:$B$225,2,FALSE)</f>
        <v>Oceania</v>
      </c>
      <c r="G360" s="22" t="str">
        <f>IFERROR(VLOOKUP(B360,'[2]Income Groups'!$A$2:$C$219,3,FALSE),"")</f>
        <v/>
      </c>
      <c r="H360" s="22" t="str">
        <f>IFERROR(VLOOKUP(B360,'[2]LDC List'!$B$1:$C$47,2,FALSE),"Non LDC")</f>
        <v>Non LDC</v>
      </c>
      <c r="I360" s="22" t="str">
        <f>IFERROR(VLOOKUP(B360,'[2]SIDS List'!$B$1:$C$57,2,FALSE),"Non SIDS")</f>
        <v>Non SIDS</v>
      </c>
      <c r="J360" s="22" t="str">
        <f>IFERROR(VLOOKUP(B360,'[2]DAC Member List'!$B$1:$C$29,2,FALSE),"Non DAC")</f>
        <v>Non DAC</v>
      </c>
      <c r="K360" s="22" t="str">
        <f>IFERROR(VLOOKUP(B360,'[2]Dev Countries List'!$A$1:$B$146,2,FALSE),"Not Developing")</f>
        <v>Developing Country</v>
      </c>
      <c r="L360" s="22" t="str">
        <f>IFERROR(VLOOKUP(D360,'[2]Fragility List'!$A$1:$C$146,3,FALSE),"Not Fragile")</f>
        <v>Not Fragile</v>
      </c>
      <c r="M360" s="19" t="e">
        <f>VLOOKUP(B360,[3]Data!$B$7:$Y$270,23,FALSE)</f>
        <v>#N/A</v>
      </c>
    </row>
    <row r="361" spans="1:17" x14ac:dyDescent="0.25">
      <c r="A361" s="20" t="s">
        <v>237</v>
      </c>
      <c r="B361" s="21" t="s">
        <v>909</v>
      </c>
      <c r="C361" s="21" t="s">
        <v>910</v>
      </c>
      <c r="D361" s="21" t="s">
        <v>909</v>
      </c>
      <c r="E361" s="20" t="s">
        <v>237</v>
      </c>
      <c r="F361" s="22" t="str">
        <f>VLOOKUP(D361,'[2]OECD Region by Recipient'!$A$1:$B$225,2,FALSE)</f>
        <v>Oceania</v>
      </c>
      <c r="G361" s="22" t="str">
        <f>IFERROR(VLOOKUP(B361,'[2]Income Groups'!$A$2:$C$219,3,FALSE),"")</f>
        <v>UMIC</v>
      </c>
      <c r="H361" s="22" t="str">
        <f>IFERROR(VLOOKUP(B361,'[2]LDC List'!$B$1:$C$47,2,FALSE),"Non LDC")</f>
        <v>Non LDC</v>
      </c>
      <c r="I361" s="22" t="str">
        <f>IFERROR(VLOOKUP(B361,'[2]SIDS List'!$B$1:$C$57,2,FALSE),"Non SIDS")</f>
        <v>SIDS</v>
      </c>
      <c r="J361" s="22" t="str">
        <f>IFERROR(VLOOKUP(B361,'[2]DAC Member List'!$B$1:$C$29,2,FALSE),"Non DAC")</f>
        <v>Non DAC</v>
      </c>
      <c r="K361" s="22" t="str">
        <f>IFERROR(VLOOKUP(B361,'[2]Dev Countries List'!$A$1:$B$146,2,FALSE),"Not Developing")</f>
        <v>Developing Country</v>
      </c>
      <c r="L361" s="22" t="str">
        <f>IFERROR(VLOOKUP(D361,'[2]Fragility List'!$A$1:$C$146,3,FALSE),"Not Fragile")</f>
        <v>Not Fragile</v>
      </c>
      <c r="M361" s="19">
        <f>VLOOKUP(B361,[3]Data!$B$7:$Y$270,23,FALSE)</f>
        <v>106364</v>
      </c>
    </row>
    <row r="362" spans="1:17" x14ac:dyDescent="0.25">
      <c r="A362" s="25" t="s">
        <v>144</v>
      </c>
      <c r="B362" s="26" t="s">
        <v>911</v>
      </c>
      <c r="C362" s="26" t="s">
        <v>912</v>
      </c>
      <c r="D362" s="26" t="s">
        <v>911</v>
      </c>
      <c r="E362" s="25" t="s">
        <v>144</v>
      </c>
      <c r="F362" s="22" t="str">
        <f>VLOOKUP(D362,'[2]OECD Region by Recipient'!$A$1:$B$225,2,FALSE)</f>
        <v>North Central America</v>
      </c>
      <c r="G362" s="22" t="str">
        <f>IFERROR(VLOOKUP(B362,'[2]Income Groups'!$A$2:$C$219,3,FALSE),"")</f>
        <v>HIC</v>
      </c>
      <c r="H362" s="22" t="str">
        <f>IFERROR(VLOOKUP(B362,'[2]LDC List'!$B$1:$C$47,2,FALSE),"Non LDC")</f>
        <v>Non LDC</v>
      </c>
      <c r="I362" s="22" t="str">
        <f>IFERROR(VLOOKUP(B362,'[2]SIDS List'!$B$1:$C$57,2,FALSE),"Non SIDS")</f>
        <v>SIDS</v>
      </c>
      <c r="J362" s="22" t="str">
        <f>IFERROR(VLOOKUP(B362,'[2]DAC Member List'!$B$1:$C$29,2,FALSE),"Non DAC")</f>
        <v>Non DAC</v>
      </c>
      <c r="K362" s="22" t="str">
        <f>IFERROR(VLOOKUP(B362,'[2]Dev Countries List'!$A$1:$B$146,2,FALSE),"Not Developing")</f>
        <v>Not Developing</v>
      </c>
      <c r="L362" s="22" t="str">
        <f>IFERROR(VLOOKUP(D362,'[2]Fragility List'!$A$1:$C$146,3,FALSE),"Not Fragile")</f>
        <v>Not Fragile</v>
      </c>
      <c r="M362" s="19">
        <f>VLOOKUP(B362,[3]Data!$B$7:$Y$270,23,FALSE)</f>
        <v>1360092</v>
      </c>
      <c r="N362" s="22"/>
      <c r="O362" s="22"/>
      <c r="P362" s="22"/>
      <c r="Q362" s="22"/>
    </row>
    <row r="363" spans="1:17" x14ac:dyDescent="0.25">
      <c r="A363" s="25" t="s">
        <v>913</v>
      </c>
      <c r="B363" s="26" t="s">
        <v>911</v>
      </c>
      <c r="C363" s="26" t="s">
        <v>912</v>
      </c>
      <c r="D363" s="26" t="s">
        <v>911</v>
      </c>
      <c r="E363" s="25" t="s">
        <v>913</v>
      </c>
      <c r="F363" s="22" t="str">
        <f>VLOOKUP(D363,'[2]OECD Region by Recipient'!$A$1:$B$225,2,FALSE)</f>
        <v>North Central America</v>
      </c>
      <c r="G363" s="22" t="str">
        <f>IFERROR(VLOOKUP(B363,'[2]Income Groups'!$A$2:$C$219,3,FALSE),"")</f>
        <v>HIC</v>
      </c>
      <c r="H363" s="22" t="str">
        <f>IFERROR(VLOOKUP(B363,'[2]LDC List'!$B$1:$C$47,2,FALSE),"Non LDC")</f>
        <v>Non LDC</v>
      </c>
      <c r="I363" s="22" t="str">
        <f>IFERROR(VLOOKUP(B363,'[2]SIDS List'!$B$1:$C$57,2,FALSE),"Non SIDS")</f>
        <v>SIDS</v>
      </c>
      <c r="J363" s="22" t="str">
        <f>IFERROR(VLOOKUP(B363,'[2]DAC Member List'!$B$1:$C$29,2,FALSE),"Non DAC")</f>
        <v>Non DAC</v>
      </c>
      <c r="K363" s="22" t="str">
        <f>IFERROR(VLOOKUP(B363,'[2]Dev Countries List'!$A$1:$B$146,2,FALSE),"Not Developing")</f>
        <v>Not Developing</v>
      </c>
      <c r="L363" s="22" t="str">
        <f>IFERROR(VLOOKUP(D363,'[2]Fragility List'!$A$1:$C$146,3,FALSE),"Not Fragile")</f>
        <v>Not Fragile</v>
      </c>
      <c r="M363" s="19">
        <f>VLOOKUP(B363,[3]Data!$B$7:$Y$270,23,FALSE)</f>
        <v>1360092</v>
      </c>
      <c r="N363" s="22"/>
      <c r="O363" s="22"/>
      <c r="P363" s="22"/>
      <c r="Q363" s="22"/>
    </row>
    <row r="364" spans="1:17" x14ac:dyDescent="0.25">
      <c r="A364" s="20" t="s">
        <v>59</v>
      </c>
      <c r="B364" s="21" t="s">
        <v>914</v>
      </c>
      <c r="C364" s="21" t="s">
        <v>915</v>
      </c>
      <c r="D364" s="21" t="s">
        <v>914</v>
      </c>
      <c r="E364" s="20" t="s">
        <v>59</v>
      </c>
      <c r="F364" s="22" t="str">
        <f>VLOOKUP(D364,'[2]OECD Region by Recipient'!$A$1:$B$225,2,FALSE)</f>
        <v>North of Sahara</v>
      </c>
      <c r="G364" s="22" t="str">
        <f>IFERROR(VLOOKUP(B364,'[2]Income Groups'!$A$2:$C$219,3,FALSE),"")</f>
        <v>LMIC</v>
      </c>
      <c r="H364" s="22" t="str">
        <f>IFERROR(VLOOKUP(B364,'[2]LDC List'!$B$1:$C$47,2,FALSE),"Non LDC")</f>
        <v>Non LDC</v>
      </c>
      <c r="I364" s="22" t="str">
        <f>IFERROR(VLOOKUP(B364,'[2]SIDS List'!$B$1:$C$57,2,FALSE),"Non SIDS")</f>
        <v>Non SIDS</v>
      </c>
      <c r="J364" s="22" t="str">
        <f>IFERROR(VLOOKUP(B364,'[2]DAC Member List'!$B$1:$C$29,2,FALSE),"Non DAC")</f>
        <v>Non DAC</v>
      </c>
      <c r="K364" s="22" t="str">
        <f>IFERROR(VLOOKUP(B364,'[2]Dev Countries List'!$A$1:$B$146,2,FALSE),"Not Developing")</f>
        <v>Developing Country</v>
      </c>
      <c r="L364" s="22" t="str">
        <f>IFERROR(VLOOKUP(D364,'[2]Fragility List'!$A$1:$C$146,3,FALSE),"Not Fragile")</f>
        <v>Not Fragile</v>
      </c>
      <c r="M364" s="19">
        <f>VLOOKUP(B364,[3]Data!$B$7:$Y$270,23,FALSE)</f>
        <v>11273661</v>
      </c>
      <c r="N364" s="22"/>
      <c r="O364" s="22"/>
      <c r="P364" s="22"/>
      <c r="Q364" s="22"/>
    </row>
    <row r="365" spans="1:17" x14ac:dyDescent="0.25">
      <c r="A365" s="20" t="s">
        <v>50</v>
      </c>
      <c r="B365" s="21" t="s">
        <v>916</v>
      </c>
      <c r="C365" s="21" t="s">
        <v>917</v>
      </c>
      <c r="D365" s="21" t="s">
        <v>916</v>
      </c>
      <c r="E365" s="20" t="s">
        <v>50</v>
      </c>
      <c r="F365" s="22" t="str">
        <f>VLOOKUP(D365,'[2]OECD Region by Recipient'!$A$1:$B$225,2,FALSE)</f>
        <v>Europe</v>
      </c>
      <c r="G365" s="22" t="str">
        <f>IFERROR(VLOOKUP(B365,'[2]Income Groups'!$A$2:$C$219,3,FALSE),"")</f>
        <v>UMIC</v>
      </c>
      <c r="H365" s="22" t="str">
        <f>IFERROR(VLOOKUP(B365,'[2]LDC List'!$B$1:$C$47,2,FALSE),"Non LDC")</f>
        <v>Non LDC</v>
      </c>
      <c r="I365" s="22" t="str">
        <f>IFERROR(VLOOKUP(B365,'[2]SIDS List'!$B$1:$C$57,2,FALSE),"Non SIDS")</f>
        <v>Non SIDS</v>
      </c>
      <c r="J365" s="22" t="str">
        <f>IFERROR(VLOOKUP(B365,'[2]DAC Member List'!$B$1:$C$29,2,FALSE),"Non DAC")</f>
        <v>Non DAC</v>
      </c>
      <c r="K365" s="22" t="str">
        <f>IFERROR(VLOOKUP(B365,'[2]Dev Countries List'!$A$1:$B$146,2,FALSE),"Not Developing")</f>
        <v>Developing Country</v>
      </c>
      <c r="L365" s="22" t="str">
        <f>IFERROR(VLOOKUP(D365,'[2]Fragility List'!$A$1:$C$146,3,FALSE),"Not Fragile")</f>
        <v>Not Fragile</v>
      </c>
      <c r="M365" s="19">
        <f>VLOOKUP(B365,[3]Data!$B$7:$Y$270,23,FALSE)</f>
        <v>78271472</v>
      </c>
    </row>
    <row r="366" spans="1:17" x14ac:dyDescent="0.25">
      <c r="A366" s="20" t="s">
        <v>199</v>
      </c>
      <c r="B366" s="21" t="s">
        <v>918</v>
      </c>
      <c r="C366" s="21" t="s">
        <v>919</v>
      </c>
      <c r="D366" s="21" t="s">
        <v>918</v>
      </c>
      <c r="E366" s="20" t="s">
        <v>199</v>
      </c>
      <c r="F366" s="22" t="str">
        <f>VLOOKUP(D366,'[2]OECD Region by Recipient'!$A$1:$B$225,2,FALSE)</f>
        <v>South Central Asia</v>
      </c>
      <c r="G366" s="22" t="str">
        <f>IFERROR(VLOOKUP(B366,'[2]Income Groups'!$A$2:$C$219,3,FALSE),"")</f>
        <v>UMIC</v>
      </c>
      <c r="H366" s="22" t="str">
        <f>IFERROR(VLOOKUP(B366,'[2]LDC List'!$B$1:$C$47,2,FALSE),"Non LDC")</f>
        <v>Non LDC</v>
      </c>
      <c r="I366" s="22" t="str">
        <f>IFERROR(VLOOKUP(B366,'[2]SIDS List'!$B$1:$C$57,2,FALSE),"Non SIDS")</f>
        <v>Non SIDS</v>
      </c>
      <c r="J366" s="22" t="str">
        <f>IFERROR(VLOOKUP(B366,'[2]DAC Member List'!$B$1:$C$29,2,FALSE),"Non DAC")</f>
        <v>Non DAC</v>
      </c>
      <c r="K366" s="22" t="str">
        <f>IFERROR(VLOOKUP(B366,'[2]Dev Countries List'!$A$1:$B$146,2,FALSE),"Not Developing")</f>
        <v>Developing Country</v>
      </c>
      <c r="L366" s="22" t="str">
        <f>IFERROR(VLOOKUP(D366,'[2]Fragility List'!$A$1:$C$146,3,FALSE),"Not Fragile")</f>
        <v>Not Fragile</v>
      </c>
      <c r="M366" s="19">
        <f>VLOOKUP(B366,[3]Data!$B$7:$Y$270,23,FALSE)</f>
        <v>5565284</v>
      </c>
    </row>
    <row r="367" spans="1:17" x14ac:dyDescent="0.25">
      <c r="A367" s="30" t="s">
        <v>145</v>
      </c>
      <c r="B367" s="26" t="s">
        <v>920</v>
      </c>
      <c r="C367" s="26" t="s">
        <v>921</v>
      </c>
      <c r="D367" s="26" t="s">
        <v>920</v>
      </c>
      <c r="E367" s="30" t="s">
        <v>145</v>
      </c>
      <c r="F367" s="22" t="str">
        <f>VLOOKUP(D367,'[2]OECD Region by Recipient'!$A$1:$B$225,2,FALSE)</f>
        <v>North Central America</v>
      </c>
      <c r="G367" s="22" t="str">
        <f>IFERROR(VLOOKUP(B367,'[2]Income Groups'!$A$2:$C$219,3,FALSE),"")</f>
        <v>HIC</v>
      </c>
      <c r="H367" s="22" t="str">
        <f>IFERROR(VLOOKUP(B367,'[2]LDC List'!$B$1:$C$47,2,FALSE),"Non LDC")</f>
        <v>Non LDC</v>
      </c>
      <c r="I367" s="22" t="str">
        <f>IFERROR(VLOOKUP(B367,'[2]SIDS List'!$B$1:$C$57,2,FALSE),"Non SIDS")</f>
        <v>SIDS</v>
      </c>
      <c r="J367" s="22" t="str">
        <f>IFERROR(VLOOKUP(B367,'[2]DAC Member List'!$B$1:$C$29,2,FALSE),"Non DAC")</f>
        <v>Non DAC</v>
      </c>
      <c r="K367" s="22" t="str">
        <f>IFERROR(VLOOKUP(B367,'[2]Dev Countries List'!$A$1:$B$146,2,FALSE),"Not Developing")</f>
        <v>Not Developing</v>
      </c>
      <c r="L367" s="22" t="str">
        <f>IFERROR(VLOOKUP(D367,'[2]Fragility List'!$A$1:$C$146,3,FALSE),"Not Fragile")</f>
        <v>Not Fragile</v>
      </c>
      <c r="M367" s="19">
        <f>VLOOKUP(B367,[3]Data!$B$7:$Y$270,23,FALSE)</f>
        <v>34339</v>
      </c>
    </row>
    <row r="368" spans="1:17" x14ac:dyDescent="0.25">
      <c r="A368" s="30" t="s">
        <v>922</v>
      </c>
      <c r="B368" s="26" t="s">
        <v>920</v>
      </c>
      <c r="C368" s="26" t="s">
        <v>921</v>
      </c>
      <c r="D368" s="26" t="s">
        <v>920</v>
      </c>
      <c r="E368" s="30" t="s">
        <v>922</v>
      </c>
      <c r="F368" s="22" t="str">
        <f>VLOOKUP(D368,'[2]OECD Region by Recipient'!$A$1:$B$225,2,FALSE)</f>
        <v>North Central America</v>
      </c>
      <c r="G368" s="22" t="str">
        <f>IFERROR(VLOOKUP(B368,'[2]Income Groups'!$A$2:$C$219,3,FALSE),"")</f>
        <v>HIC</v>
      </c>
      <c r="H368" s="22" t="str">
        <f>IFERROR(VLOOKUP(B368,'[2]LDC List'!$B$1:$C$47,2,FALSE),"Non LDC")</f>
        <v>Non LDC</v>
      </c>
      <c r="I368" s="22" t="str">
        <f>IFERROR(VLOOKUP(B368,'[2]SIDS List'!$B$1:$C$57,2,FALSE),"Non SIDS")</f>
        <v>SIDS</v>
      </c>
      <c r="J368" s="22" t="str">
        <f>IFERROR(VLOOKUP(B368,'[2]DAC Member List'!$B$1:$C$29,2,FALSE),"Non DAC")</f>
        <v>Non DAC</v>
      </c>
      <c r="K368" s="22" t="str">
        <f>IFERROR(VLOOKUP(B368,'[2]Dev Countries List'!$A$1:$B$146,2,FALSE),"Not Developing")</f>
        <v>Not Developing</v>
      </c>
      <c r="L368" s="22" t="str">
        <f>IFERROR(VLOOKUP(D368,'[2]Fragility List'!$A$1:$C$146,3,FALSE),"Not Fragile")</f>
        <v>Not Fragile</v>
      </c>
      <c r="M368" s="19">
        <f>VLOOKUP(B368,[3]Data!$B$7:$Y$270,23,FALSE)</f>
        <v>34339</v>
      </c>
    </row>
    <row r="369" spans="1:13" x14ac:dyDescent="0.25">
      <c r="A369" s="20" t="s">
        <v>238</v>
      </c>
      <c r="B369" s="21" t="s">
        <v>923</v>
      </c>
      <c r="C369" s="21" t="s">
        <v>924</v>
      </c>
      <c r="D369" s="21" t="s">
        <v>923</v>
      </c>
      <c r="E369" s="20" t="s">
        <v>238</v>
      </c>
      <c r="F369" s="22" t="str">
        <f>VLOOKUP(D369,'[2]OECD Region by Recipient'!$A$1:$B$225,2,FALSE)</f>
        <v>Oceania</v>
      </c>
      <c r="G369" s="22" t="str">
        <f>IFERROR(VLOOKUP(B369,'[2]Income Groups'!$A$2:$C$219,3,FALSE),"")</f>
        <v>UMIC</v>
      </c>
      <c r="H369" s="22" t="str">
        <f>IFERROR(VLOOKUP(B369,'[2]LDC List'!$B$1:$C$47,2,FALSE),"Non LDC")</f>
        <v>LDC</v>
      </c>
      <c r="I369" s="22" t="str">
        <f>IFERROR(VLOOKUP(B369,'[2]SIDS List'!$B$1:$C$57,2,FALSE),"Non SIDS")</f>
        <v>SIDS</v>
      </c>
      <c r="J369" s="22" t="str">
        <f>IFERROR(VLOOKUP(B369,'[2]DAC Member List'!$B$1:$C$29,2,FALSE),"Non DAC")</f>
        <v>Non DAC</v>
      </c>
      <c r="K369" s="22" t="str">
        <f>IFERROR(VLOOKUP(B369,'[2]Dev Countries List'!$A$1:$B$146,2,FALSE),"Not Developing")</f>
        <v>Developing Country</v>
      </c>
      <c r="L369" s="22" t="str">
        <f>IFERROR(VLOOKUP(D369,'[2]Fragility List'!$A$1:$C$146,3,FALSE),"Not Fragile")</f>
        <v>Not Fragile</v>
      </c>
      <c r="M369" s="19">
        <f>VLOOKUP(B369,[3]Data!$B$7:$Y$270,23,FALSE)</f>
        <v>11001</v>
      </c>
    </row>
    <row r="370" spans="1:13" x14ac:dyDescent="0.25">
      <c r="A370" s="20" t="s">
        <v>110</v>
      </c>
      <c r="B370" s="21" t="s">
        <v>925</v>
      </c>
      <c r="C370" s="21" t="s">
        <v>926</v>
      </c>
      <c r="D370" s="21" t="s">
        <v>925</v>
      </c>
      <c r="E370" s="20" t="s">
        <v>110</v>
      </c>
      <c r="F370" s="22" t="str">
        <f>VLOOKUP(D370,'[2]OECD Region by Recipient'!$A$1:$B$225,2,FALSE)</f>
        <v>South of Sahara</v>
      </c>
      <c r="G370" s="22" t="str">
        <f>IFERROR(VLOOKUP(B370,'[2]Income Groups'!$A$2:$C$219,3,FALSE),"")</f>
        <v>LIC</v>
      </c>
      <c r="H370" s="22" t="str">
        <f>IFERROR(VLOOKUP(B370,'[2]LDC List'!$B$1:$C$47,2,FALSE),"Non LDC")</f>
        <v>LDC</v>
      </c>
      <c r="I370" s="22" t="str">
        <f>IFERROR(VLOOKUP(B370,'[2]SIDS List'!$B$1:$C$57,2,FALSE),"Non SIDS")</f>
        <v>Non SIDS</v>
      </c>
      <c r="J370" s="22" t="str">
        <f>IFERROR(VLOOKUP(B370,'[2]DAC Member List'!$B$1:$C$29,2,FALSE),"Non DAC")</f>
        <v>Non DAC</v>
      </c>
      <c r="K370" s="22" t="str">
        <f>IFERROR(VLOOKUP(B370,'[2]Dev Countries List'!$A$1:$B$146,2,FALSE),"Not Developing")</f>
        <v>Developing Country</v>
      </c>
      <c r="L370" s="22" t="str">
        <f>IFERROR(VLOOKUP(D370,'[2]Fragility List'!$A$1:$C$146,3,FALSE),"Not Fragile")</f>
        <v>Fragile</v>
      </c>
      <c r="M370" s="19">
        <f>VLOOKUP(B370,[3]Data!$B$7:$Y$270,23,FALSE)</f>
        <v>40144870</v>
      </c>
    </row>
    <row r="371" spans="1:13" x14ac:dyDescent="0.25">
      <c r="A371" s="20" t="s">
        <v>51</v>
      </c>
      <c r="B371" s="21" t="s">
        <v>927</v>
      </c>
      <c r="C371" s="21" t="s">
        <v>928</v>
      </c>
      <c r="D371" s="21" t="s">
        <v>927</v>
      </c>
      <c r="E371" s="20" t="s">
        <v>51</v>
      </c>
      <c r="F371" s="22" t="str">
        <f>VLOOKUP(D371,'[2]OECD Region by Recipient'!$A$1:$B$225,2,FALSE)</f>
        <v>Europe</v>
      </c>
      <c r="G371" s="22" t="str">
        <f>IFERROR(VLOOKUP(B371,'[2]Income Groups'!$A$2:$C$219,3,FALSE),"")</f>
        <v>LMIC</v>
      </c>
      <c r="H371" s="22" t="str">
        <f>IFERROR(VLOOKUP(B371,'[2]LDC List'!$B$1:$C$47,2,FALSE),"Non LDC")</f>
        <v>Non LDC</v>
      </c>
      <c r="I371" s="22" t="str">
        <f>IFERROR(VLOOKUP(B371,'[2]SIDS List'!$B$1:$C$57,2,FALSE),"Non SIDS")</f>
        <v>Non SIDS</v>
      </c>
      <c r="J371" s="22" t="str">
        <f>IFERROR(VLOOKUP(B371,'[2]DAC Member List'!$B$1:$C$29,2,FALSE),"Non DAC")</f>
        <v>Non DAC</v>
      </c>
      <c r="K371" s="22" t="str">
        <f>IFERROR(VLOOKUP(B371,'[2]Dev Countries List'!$A$1:$B$146,2,FALSE),"Not Developing")</f>
        <v>Developing Country</v>
      </c>
      <c r="L371" s="22" t="str">
        <f>IFERROR(VLOOKUP(D371,'[2]Fragility List'!$A$1:$C$146,3,FALSE),"Not Fragile")</f>
        <v>Not Fragile</v>
      </c>
      <c r="M371" s="19">
        <f>VLOOKUP(B371,[3]Data!$B$7:$Y$270,23,FALSE)</f>
        <v>45154029</v>
      </c>
    </row>
    <row r="372" spans="1:13" x14ac:dyDescent="0.25">
      <c r="A372" s="25" t="s">
        <v>216</v>
      </c>
      <c r="B372" s="26" t="s">
        <v>929</v>
      </c>
      <c r="C372" s="26" t="s">
        <v>930</v>
      </c>
      <c r="D372" s="26" t="s">
        <v>929</v>
      </c>
      <c r="E372" s="25" t="s">
        <v>216</v>
      </c>
      <c r="F372" s="22" t="str">
        <f>VLOOKUP(D372,'[2]OECD Region by Recipient'!$A$1:$B$225,2,FALSE)</f>
        <v>Middle East</v>
      </c>
      <c r="G372" s="22" t="str">
        <f>IFERROR(VLOOKUP(B372,'[2]Income Groups'!$A$2:$C$219,3,FALSE),"")</f>
        <v>HIC</v>
      </c>
      <c r="H372" s="22" t="str">
        <f>IFERROR(VLOOKUP(B372,'[2]LDC List'!$B$1:$C$47,2,FALSE),"Non LDC")</f>
        <v>Non LDC</v>
      </c>
      <c r="I372" s="22" t="str">
        <f>IFERROR(VLOOKUP(B372,'[2]SIDS List'!$B$1:$C$57,2,FALSE),"Non SIDS")</f>
        <v>Non SIDS</v>
      </c>
      <c r="J372" s="22" t="str">
        <f>IFERROR(VLOOKUP(B372,'[2]DAC Member List'!$B$1:$C$29,2,FALSE),"Non DAC")</f>
        <v>Non DAC</v>
      </c>
      <c r="K372" s="22" t="str">
        <f>IFERROR(VLOOKUP(B372,'[2]Dev Countries List'!$A$1:$B$146,2,FALSE),"Not Developing")</f>
        <v>Not Developing</v>
      </c>
      <c r="L372" s="22" t="str">
        <f>IFERROR(VLOOKUP(D372,'[2]Fragility List'!$A$1:$C$146,3,FALSE),"Not Fragile")</f>
        <v>Not Fragile</v>
      </c>
      <c r="M372" s="19">
        <f>VLOOKUP(B372,[3]Data!$B$7:$Y$270,23,FALSE)</f>
        <v>9154302</v>
      </c>
    </row>
    <row r="373" spans="1:13" x14ac:dyDescent="0.25">
      <c r="A373" s="25" t="s">
        <v>931</v>
      </c>
      <c r="B373" s="26" t="s">
        <v>929</v>
      </c>
      <c r="C373" s="26" t="s">
        <v>930</v>
      </c>
      <c r="D373" s="26" t="s">
        <v>929</v>
      </c>
      <c r="E373" s="25" t="s">
        <v>931</v>
      </c>
      <c r="F373" s="22" t="str">
        <f>VLOOKUP(D373,'[2]OECD Region by Recipient'!$A$1:$B$225,2,FALSE)</f>
        <v>Middle East</v>
      </c>
      <c r="G373" s="22" t="str">
        <f>IFERROR(VLOOKUP(B373,'[2]Income Groups'!$A$2:$C$219,3,FALSE),"")</f>
        <v>HIC</v>
      </c>
      <c r="H373" s="22" t="str">
        <f>IFERROR(VLOOKUP(B373,'[2]LDC List'!$B$1:$C$47,2,FALSE),"Non LDC")</f>
        <v>Non LDC</v>
      </c>
      <c r="I373" s="22" t="str">
        <f>IFERROR(VLOOKUP(B373,'[2]SIDS List'!$B$1:$C$57,2,FALSE),"Non SIDS")</f>
        <v>Non SIDS</v>
      </c>
      <c r="J373" s="22" t="str">
        <f>IFERROR(VLOOKUP(B373,'[2]DAC Member List'!$B$1:$C$29,2,FALSE),"Non DAC")</f>
        <v>Non DAC</v>
      </c>
      <c r="K373" s="22" t="str">
        <f>IFERROR(VLOOKUP(B373,'[2]Dev Countries List'!$A$1:$B$146,2,FALSE),"Not Developing")</f>
        <v>Not Developing</v>
      </c>
      <c r="L373" s="22" t="str">
        <f>IFERROR(VLOOKUP(D373,'[2]Fragility List'!$A$1:$C$146,3,FALSE),"Not Fragile")</f>
        <v>Not Fragile</v>
      </c>
      <c r="M373" s="19">
        <f>VLOOKUP(B373,[3]Data!$B$7:$Y$270,23,FALSE)</f>
        <v>9154302</v>
      </c>
    </row>
    <row r="374" spans="1:13" x14ac:dyDescent="0.25">
      <c r="A374" s="25" t="s">
        <v>932</v>
      </c>
      <c r="B374" s="26" t="s">
        <v>933</v>
      </c>
      <c r="C374" s="26" t="s">
        <v>934</v>
      </c>
      <c r="D374" s="26" t="s">
        <v>933</v>
      </c>
      <c r="E374" s="25" t="s">
        <v>932</v>
      </c>
      <c r="F374" s="22" t="str">
        <f>VLOOKUP(D374,'[2]OECD Region by Recipient'!$A$1:$B$225,2,FALSE)</f>
        <v>Europe</v>
      </c>
      <c r="G374" s="22" t="str">
        <f>IFERROR(VLOOKUP(B374,'[2]Income Groups'!$A$2:$C$219,3,FALSE),"")</f>
        <v>HIC</v>
      </c>
      <c r="H374" s="22" t="str">
        <f>IFERROR(VLOOKUP(B374,'[2]LDC List'!$B$1:$C$47,2,FALSE),"Non LDC")</f>
        <v>Non LDC</v>
      </c>
      <c r="I374" s="22" t="str">
        <f>IFERROR(VLOOKUP(B374,'[2]SIDS List'!$B$1:$C$57,2,FALSE),"Non SIDS")</f>
        <v>Non SIDS</v>
      </c>
      <c r="J374" s="22" t="str">
        <f>IFERROR(VLOOKUP(B374,'[2]DAC Member List'!$B$1:$C$29,2,FALSE),"Non DAC")</f>
        <v>DAC</v>
      </c>
      <c r="K374" s="22" t="str">
        <f>IFERROR(VLOOKUP(B374,'[2]Dev Countries List'!$A$1:$B$146,2,FALSE),"Not Developing")</f>
        <v>Not Developing</v>
      </c>
      <c r="L374" s="22" t="str">
        <f>IFERROR(VLOOKUP(D374,'[2]Fragility List'!$A$1:$C$146,3,FALSE),"Not Fragile")</f>
        <v>Not Fragile</v>
      </c>
      <c r="M374" s="19">
        <f>VLOOKUP(B374,[3]Data!$B$7:$Y$270,23,FALSE)</f>
        <v>65128861</v>
      </c>
    </row>
    <row r="375" spans="1:13" x14ac:dyDescent="0.25">
      <c r="A375" s="25" t="s">
        <v>935</v>
      </c>
      <c r="B375" s="26" t="s">
        <v>933</v>
      </c>
      <c r="C375" s="26" t="s">
        <v>934</v>
      </c>
      <c r="D375" s="26" t="s">
        <v>933</v>
      </c>
      <c r="E375" s="25" t="s">
        <v>935</v>
      </c>
      <c r="F375" s="22" t="str">
        <f>VLOOKUP(D375,'[2]OECD Region by Recipient'!$A$1:$B$225,2,FALSE)</f>
        <v>Europe</v>
      </c>
      <c r="G375" s="22" t="str">
        <f>IFERROR(VLOOKUP(B375,'[2]Income Groups'!$A$2:$C$219,3,FALSE),"")</f>
        <v>HIC</v>
      </c>
      <c r="H375" s="22" t="str">
        <f>IFERROR(VLOOKUP(B375,'[2]LDC List'!$B$1:$C$47,2,FALSE),"Non LDC")</f>
        <v>Non LDC</v>
      </c>
      <c r="I375" s="22" t="str">
        <f>IFERROR(VLOOKUP(B375,'[2]SIDS List'!$B$1:$C$57,2,FALSE),"Non SIDS")</f>
        <v>Non SIDS</v>
      </c>
      <c r="J375" s="22" t="str">
        <f>IFERROR(VLOOKUP(B375,'[2]DAC Member List'!$B$1:$C$29,2,FALSE),"Non DAC")</f>
        <v>DAC</v>
      </c>
      <c r="K375" s="22" t="str">
        <f>IFERROR(VLOOKUP(B375,'[2]Dev Countries List'!$A$1:$B$146,2,FALSE),"Not Developing")</f>
        <v>Not Developing</v>
      </c>
      <c r="L375" s="22" t="str">
        <f>IFERROR(VLOOKUP(D375,'[2]Fragility List'!$A$1:$C$146,3,FALSE),"Not Fragile")</f>
        <v>Not Fragile</v>
      </c>
      <c r="M375" s="19">
        <f>VLOOKUP(B375,[3]Data!$B$7:$Y$270,23,FALSE)</f>
        <v>65128861</v>
      </c>
    </row>
    <row r="376" spans="1:13" x14ac:dyDescent="0.25">
      <c r="A376" s="25" t="s">
        <v>936</v>
      </c>
      <c r="B376" s="26" t="s">
        <v>937</v>
      </c>
      <c r="C376" s="26" t="s">
        <v>938</v>
      </c>
      <c r="D376" s="26" t="s">
        <v>937</v>
      </c>
      <c r="E376" s="25" t="s">
        <v>936</v>
      </c>
      <c r="F376" s="22" t="str">
        <f>VLOOKUP(D376,'[2]OECD Region by Recipient'!$A$1:$B$225,2,FALSE)</f>
        <v>North Central America</v>
      </c>
      <c r="G376" s="22" t="str">
        <f>IFERROR(VLOOKUP(B376,'[2]Income Groups'!$A$2:$C$219,3,FALSE),"")</f>
        <v>HIC</v>
      </c>
      <c r="H376" s="22" t="str">
        <f>IFERROR(VLOOKUP(B376,'[2]LDC List'!$B$1:$C$47,2,FALSE),"Non LDC")</f>
        <v>Non LDC</v>
      </c>
      <c r="I376" s="22" t="str">
        <f>IFERROR(VLOOKUP(B376,'[2]SIDS List'!$B$1:$C$57,2,FALSE),"Non SIDS")</f>
        <v>Non SIDS</v>
      </c>
      <c r="J376" s="22" t="str">
        <f>IFERROR(VLOOKUP(B376,'[2]DAC Member List'!$B$1:$C$29,2,FALSE),"Non DAC")</f>
        <v>DAC</v>
      </c>
      <c r="K376" s="22" t="str">
        <f>IFERROR(VLOOKUP(B376,'[2]Dev Countries List'!$A$1:$B$146,2,FALSE),"Not Developing")</f>
        <v>Not Developing</v>
      </c>
      <c r="L376" s="22" t="str">
        <f>IFERROR(VLOOKUP(D376,'[2]Fragility List'!$A$1:$C$146,3,FALSE),"Not Fragile")</f>
        <v>Not Fragile</v>
      </c>
      <c r="M376" s="19">
        <f>VLOOKUP(B376,[3]Data!$B$7:$Y$270,23,FALSE)</f>
        <v>320896618</v>
      </c>
    </row>
    <row r="377" spans="1:13" x14ac:dyDescent="0.25">
      <c r="A377" s="25" t="s">
        <v>939</v>
      </c>
      <c r="B377" s="26" t="s">
        <v>937</v>
      </c>
      <c r="C377" s="26" t="s">
        <v>938</v>
      </c>
      <c r="D377" s="26" t="s">
        <v>937</v>
      </c>
      <c r="E377" s="25" t="s">
        <v>939</v>
      </c>
      <c r="F377" s="22" t="str">
        <f>VLOOKUP(D377,'[2]OECD Region by Recipient'!$A$1:$B$225,2,FALSE)</f>
        <v>North Central America</v>
      </c>
      <c r="G377" s="22" t="str">
        <f>IFERROR(VLOOKUP(B377,'[2]Income Groups'!$A$2:$C$219,3,FALSE),"")</f>
        <v>HIC</v>
      </c>
      <c r="H377" s="22" t="str">
        <f>IFERROR(VLOOKUP(B377,'[2]LDC List'!$B$1:$C$47,2,FALSE),"Non LDC")</f>
        <v>Non LDC</v>
      </c>
      <c r="I377" s="22" t="str">
        <f>IFERROR(VLOOKUP(B377,'[2]SIDS List'!$B$1:$C$57,2,FALSE),"Non SIDS")</f>
        <v>Non SIDS</v>
      </c>
      <c r="J377" s="22" t="str">
        <f>IFERROR(VLOOKUP(B377,'[2]DAC Member List'!$B$1:$C$29,2,FALSE),"Non DAC")</f>
        <v>DAC</v>
      </c>
      <c r="K377" s="22" t="str">
        <f>IFERROR(VLOOKUP(B377,'[2]Dev Countries List'!$A$1:$B$146,2,FALSE),"Not Developing")</f>
        <v>Not Developing</v>
      </c>
      <c r="L377" s="22" t="str">
        <f>IFERROR(VLOOKUP(D377,'[2]Fragility List'!$A$1:$C$146,3,FALSE),"Not Fragile")</f>
        <v>Not Fragile</v>
      </c>
      <c r="M377" s="19">
        <f>VLOOKUP(B377,[3]Data!$B$7:$Y$270,23,FALSE)</f>
        <v>320896618</v>
      </c>
    </row>
    <row r="378" spans="1:13" x14ac:dyDescent="0.25">
      <c r="A378" s="23" t="s">
        <v>940</v>
      </c>
      <c r="B378" s="21" t="s">
        <v>941</v>
      </c>
      <c r="C378" s="21" t="s">
        <v>942</v>
      </c>
      <c r="D378" s="21" t="s">
        <v>941</v>
      </c>
      <c r="E378" s="23" t="s">
        <v>940</v>
      </c>
      <c r="F378" s="22" t="e">
        <f>VLOOKUP(D378,'[2]OECD Region by Recipient'!$A$1:$B$225,2,FALSE)</f>
        <v>#N/A</v>
      </c>
      <c r="G378" s="22" t="str">
        <f>IFERROR(VLOOKUP(B378,'[2]Income Groups'!$A$2:$C$219,3,FALSE),"")</f>
        <v/>
      </c>
      <c r="H378" s="22" t="str">
        <f>IFERROR(VLOOKUP(B378,'[2]LDC List'!$B$1:$C$47,2,FALSE),"Non LDC")</f>
        <v>Non LDC</v>
      </c>
      <c r="I378" s="22" t="str">
        <f>IFERROR(VLOOKUP(B378,'[2]SIDS List'!$B$1:$C$57,2,FALSE),"Non SIDS")</f>
        <v>Non SIDS</v>
      </c>
      <c r="J378" s="22" t="str">
        <f>IFERROR(VLOOKUP(B378,'[2]DAC Member List'!$B$1:$C$29,2,FALSE),"Non DAC")</f>
        <v>Non DAC</v>
      </c>
      <c r="K378" s="22" t="str">
        <f>IFERROR(VLOOKUP(B378,'[2]Dev Countries List'!$A$1:$B$146,2,FALSE),"Not Developing")</f>
        <v>Not Developing</v>
      </c>
      <c r="L378" s="22" t="str">
        <f>IFERROR(VLOOKUP(D378,'[2]Fragility List'!$A$1:$C$146,3,FALSE),"Not Fragile")</f>
        <v>Not Fragile</v>
      </c>
      <c r="M378" s="19" t="e">
        <f>VLOOKUP(B378,[3]Data!$B$7:$Y$270,23,FALSE)</f>
        <v>#N/A</v>
      </c>
    </row>
    <row r="379" spans="1:13" x14ac:dyDescent="0.25">
      <c r="A379" s="20" t="s">
        <v>159</v>
      </c>
      <c r="B379" s="21" t="s">
        <v>943</v>
      </c>
      <c r="C379" s="21" t="s">
        <v>944</v>
      </c>
      <c r="D379" s="21" t="s">
        <v>943</v>
      </c>
      <c r="E379" s="20" t="s">
        <v>159</v>
      </c>
      <c r="F379" s="22" t="str">
        <f>VLOOKUP(D379,'[2]OECD Region by Recipient'!$A$1:$B$225,2,FALSE)</f>
        <v>South America</v>
      </c>
      <c r="G379" s="22" t="str">
        <f>IFERROR(VLOOKUP(B379,'[2]Income Groups'!$A$2:$C$219,3,FALSE),"")</f>
        <v>HIC</v>
      </c>
      <c r="H379" s="22" t="str">
        <f>IFERROR(VLOOKUP(B379,'[2]LDC List'!$B$1:$C$47,2,FALSE),"Non LDC")</f>
        <v>Non LDC</v>
      </c>
      <c r="I379" s="22" t="str">
        <f>IFERROR(VLOOKUP(B379,'[2]SIDS List'!$B$1:$C$57,2,FALSE),"Non SIDS")</f>
        <v>Non SIDS</v>
      </c>
      <c r="J379" s="22" t="str">
        <f>IFERROR(VLOOKUP(B379,'[2]DAC Member List'!$B$1:$C$29,2,FALSE),"Non DAC")</f>
        <v>Non DAC</v>
      </c>
      <c r="K379" s="22" t="str">
        <f>IFERROR(VLOOKUP(B379,'[2]Dev Countries List'!$A$1:$B$146,2,FALSE),"Not Developing")</f>
        <v>Developing Country</v>
      </c>
      <c r="L379" s="22" t="str">
        <f>IFERROR(VLOOKUP(D379,'[2]Fragility List'!$A$1:$C$146,3,FALSE),"Not Fragile")</f>
        <v>Not Fragile</v>
      </c>
      <c r="M379" s="19">
        <f>VLOOKUP(B379,[3]Data!$B$7:$Y$270,23,FALSE)</f>
        <v>3431552</v>
      </c>
    </row>
    <row r="380" spans="1:13" x14ac:dyDescent="0.25">
      <c r="A380" s="20" t="s">
        <v>200</v>
      </c>
      <c r="B380" s="21" t="s">
        <v>945</v>
      </c>
      <c r="C380" s="21" t="s">
        <v>946</v>
      </c>
      <c r="D380" s="21" t="s">
        <v>945</v>
      </c>
      <c r="E380" s="20" t="s">
        <v>200</v>
      </c>
      <c r="F380" s="22" t="str">
        <f>VLOOKUP(D380,'[2]OECD Region by Recipient'!$A$1:$B$225,2,FALSE)</f>
        <v>South Central Asia</v>
      </c>
      <c r="G380" s="22" t="str">
        <f>IFERROR(VLOOKUP(B380,'[2]Income Groups'!$A$2:$C$219,3,FALSE),"")</f>
        <v>LMIC</v>
      </c>
      <c r="H380" s="22" t="str">
        <f>IFERROR(VLOOKUP(B380,'[2]LDC List'!$B$1:$C$47,2,FALSE),"Non LDC")</f>
        <v>Non LDC</v>
      </c>
      <c r="I380" s="22" t="str">
        <f>IFERROR(VLOOKUP(B380,'[2]SIDS List'!$B$1:$C$57,2,FALSE),"Non SIDS")</f>
        <v>Non SIDS</v>
      </c>
      <c r="J380" s="22" t="str">
        <f>IFERROR(VLOOKUP(B380,'[2]DAC Member List'!$B$1:$C$29,2,FALSE),"Non DAC")</f>
        <v>Non DAC</v>
      </c>
      <c r="K380" s="22" t="str">
        <f>IFERROR(VLOOKUP(B380,'[2]Dev Countries List'!$A$1:$B$146,2,FALSE),"Not Developing")</f>
        <v>Developing Country</v>
      </c>
      <c r="L380" s="22" t="str">
        <f>IFERROR(VLOOKUP(D380,'[2]Fragility List'!$A$1:$C$146,3,FALSE),"Not Fragile")</f>
        <v>Not Fragile</v>
      </c>
      <c r="M380" s="19">
        <f>VLOOKUP(B380,[3]Data!$B$7:$Y$270,23,FALSE)</f>
        <v>31298900</v>
      </c>
    </row>
    <row r="381" spans="1:13" x14ac:dyDescent="0.25">
      <c r="A381" s="20" t="s">
        <v>239</v>
      </c>
      <c r="B381" s="21" t="s">
        <v>947</v>
      </c>
      <c r="C381" s="21" t="s">
        <v>948</v>
      </c>
      <c r="D381" s="21" t="s">
        <v>947</v>
      </c>
      <c r="E381" s="20" t="s">
        <v>239</v>
      </c>
      <c r="F381" s="22" t="str">
        <f>VLOOKUP(D381,'[2]OECD Region by Recipient'!$A$1:$B$225,2,FALSE)</f>
        <v>Oceania</v>
      </c>
      <c r="G381" s="22" t="str">
        <f>IFERROR(VLOOKUP(B381,'[2]Income Groups'!$A$2:$C$219,3,FALSE),"")</f>
        <v>LMIC</v>
      </c>
      <c r="H381" s="22" t="str">
        <f>IFERROR(VLOOKUP(B381,'[2]LDC List'!$B$1:$C$47,2,FALSE),"Non LDC")</f>
        <v>LDC</v>
      </c>
      <c r="I381" s="22" t="str">
        <f>IFERROR(VLOOKUP(B381,'[2]SIDS List'!$B$1:$C$57,2,FALSE),"Non SIDS")</f>
        <v>SIDS</v>
      </c>
      <c r="J381" s="22" t="str">
        <f>IFERROR(VLOOKUP(B381,'[2]DAC Member List'!$B$1:$C$29,2,FALSE),"Non DAC")</f>
        <v>Non DAC</v>
      </c>
      <c r="K381" s="22" t="str">
        <f>IFERROR(VLOOKUP(B381,'[2]Dev Countries List'!$A$1:$B$146,2,FALSE),"Not Developing")</f>
        <v>Developing Country</v>
      </c>
      <c r="L381" s="22" t="str">
        <f>IFERROR(VLOOKUP(D381,'[2]Fragility List'!$A$1:$C$146,3,FALSE),"Not Fragile")</f>
        <v>Not Fragile</v>
      </c>
      <c r="M381" s="19">
        <f>VLOOKUP(B381,[3]Data!$B$7:$Y$270,23,FALSE)</f>
        <v>264603</v>
      </c>
    </row>
    <row r="382" spans="1:13" x14ac:dyDescent="0.25">
      <c r="A382" s="25" t="s">
        <v>160</v>
      </c>
      <c r="B382" s="26" t="s">
        <v>949</v>
      </c>
      <c r="C382" s="26" t="s">
        <v>950</v>
      </c>
      <c r="D382" s="26" t="s">
        <v>949</v>
      </c>
      <c r="E382" s="25" t="s">
        <v>160</v>
      </c>
      <c r="F382" s="22" t="str">
        <f>VLOOKUP(D382,'[2]OECD Region by Recipient'!$A$1:$B$225,2,FALSE)</f>
        <v>South America</v>
      </c>
      <c r="G382" s="22" t="str">
        <f>IFERROR(VLOOKUP(B382,'[2]Income Groups'!$A$2:$C$219,3,FALSE),"")</f>
        <v>UMIC</v>
      </c>
      <c r="H382" s="22" t="str">
        <f>IFERROR(VLOOKUP(B382,'[2]LDC List'!$B$1:$C$47,2,FALSE),"Non LDC")</f>
        <v>Non LDC</v>
      </c>
      <c r="I382" s="22" t="str">
        <f>IFERROR(VLOOKUP(B382,'[2]SIDS List'!$B$1:$C$57,2,FALSE),"Non SIDS")</f>
        <v>Non SIDS</v>
      </c>
      <c r="J382" s="22" t="str">
        <f>IFERROR(VLOOKUP(B382,'[2]DAC Member List'!$B$1:$C$29,2,FALSE),"Non DAC")</f>
        <v>Non DAC</v>
      </c>
      <c r="K382" s="22" t="str">
        <f>IFERROR(VLOOKUP(B382,'[2]Dev Countries List'!$A$1:$B$146,2,FALSE),"Not Developing")</f>
        <v>Developing Country</v>
      </c>
      <c r="L382" s="22" t="str">
        <f>IFERROR(VLOOKUP(D382,'[2]Fragility List'!$A$1:$C$146,3,FALSE),"Not Fragile")</f>
        <v>Fragile</v>
      </c>
      <c r="M382" s="19">
        <f>VLOOKUP(B382,[3]Data!$B$7:$Y$270,23,FALSE)</f>
        <v>31155134</v>
      </c>
    </row>
    <row r="383" spans="1:13" x14ac:dyDescent="0.25">
      <c r="A383" s="25" t="s">
        <v>951</v>
      </c>
      <c r="B383" s="26" t="s">
        <v>949</v>
      </c>
      <c r="C383" s="26" t="s">
        <v>950</v>
      </c>
      <c r="D383" s="26" t="s">
        <v>949</v>
      </c>
      <c r="E383" s="25" t="s">
        <v>951</v>
      </c>
      <c r="F383" s="22" t="str">
        <f>VLOOKUP(D383,'[2]OECD Region by Recipient'!$A$1:$B$225,2,FALSE)</f>
        <v>South America</v>
      </c>
      <c r="G383" s="22" t="str">
        <f>IFERROR(VLOOKUP(B383,'[2]Income Groups'!$A$2:$C$219,3,FALSE),"")</f>
        <v>UMIC</v>
      </c>
      <c r="H383" s="22" t="str">
        <f>IFERROR(VLOOKUP(B383,'[2]LDC List'!$B$1:$C$47,2,FALSE),"Non LDC")</f>
        <v>Non LDC</v>
      </c>
      <c r="I383" s="22" t="str">
        <f>IFERROR(VLOOKUP(B383,'[2]SIDS List'!$B$1:$C$57,2,FALSE),"Non SIDS")</f>
        <v>Non SIDS</v>
      </c>
      <c r="J383" s="22" t="str">
        <f>IFERROR(VLOOKUP(B383,'[2]DAC Member List'!$B$1:$C$29,2,FALSE),"Non DAC")</f>
        <v>Non DAC</v>
      </c>
      <c r="K383" s="22" t="str">
        <f>IFERROR(VLOOKUP(B383,'[2]Dev Countries List'!$A$1:$B$146,2,FALSE),"Not Developing")</f>
        <v>Developing Country</v>
      </c>
      <c r="L383" s="22" t="str">
        <f>IFERROR(VLOOKUP(D383,'[2]Fragility List'!$A$1:$C$146,3,FALSE),"Not Fragile")</f>
        <v>Fragile</v>
      </c>
      <c r="M383" s="19">
        <f>VLOOKUP(B383,[3]Data!$B$7:$Y$270,23,FALSE)</f>
        <v>31155134</v>
      </c>
    </row>
    <row r="384" spans="1:13" x14ac:dyDescent="0.25">
      <c r="A384" s="25" t="s">
        <v>952</v>
      </c>
      <c r="B384" s="26" t="s">
        <v>949</v>
      </c>
      <c r="C384" s="26" t="s">
        <v>950</v>
      </c>
      <c r="D384" s="26" t="s">
        <v>949</v>
      </c>
      <c r="E384" s="25" t="s">
        <v>952</v>
      </c>
      <c r="F384" s="22" t="str">
        <f>VLOOKUP(D384,'[2]OECD Region by Recipient'!$A$1:$B$225,2,FALSE)</f>
        <v>South America</v>
      </c>
      <c r="G384" s="22" t="str">
        <f>IFERROR(VLOOKUP(B384,'[2]Income Groups'!$A$2:$C$219,3,FALSE),"")</f>
        <v>UMIC</v>
      </c>
      <c r="H384" s="22" t="str">
        <f>IFERROR(VLOOKUP(B384,'[2]LDC List'!$B$1:$C$47,2,FALSE),"Non LDC")</f>
        <v>Non LDC</v>
      </c>
      <c r="I384" s="22" t="str">
        <f>IFERROR(VLOOKUP(B384,'[2]SIDS List'!$B$1:$C$57,2,FALSE),"Non SIDS")</f>
        <v>Non SIDS</v>
      </c>
      <c r="J384" s="22" t="str">
        <f>IFERROR(VLOOKUP(B384,'[2]DAC Member List'!$B$1:$C$29,2,FALSE),"Non DAC")</f>
        <v>Non DAC</v>
      </c>
      <c r="K384" s="22" t="str">
        <f>IFERROR(VLOOKUP(B384,'[2]Dev Countries List'!$A$1:$B$146,2,FALSE),"Not Developing")</f>
        <v>Developing Country</v>
      </c>
      <c r="L384" s="22" t="str">
        <f>IFERROR(VLOOKUP(D384,'[2]Fragility List'!$A$1:$C$146,3,FALSE),"Not Fragile")</f>
        <v>Fragile</v>
      </c>
      <c r="M384" s="19">
        <f>VLOOKUP(B384,[3]Data!$B$7:$Y$270,23,FALSE)</f>
        <v>31155134</v>
      </c>
    </row>
    <row r="385" spans="1:13" x14ac:dyDescent="0.25">
      <c r="A385" s="28" t="s">
        <v>953</v>
      </c>
      <c r="B385" s="26" t="s">
        <v>949</v>
      </c>
      <c r="C385" s="26" t="s">
        <v>950</v>
      </c>
      <c r="D385" s="26" t="s">
        <v>949</v>
      </c>
      <c r="E385" s="28" t="s">
        <v>953</v>
      </c>
      <c r="F385" s="22" t="str">
        <f>VLOOKUP(D385,'[2]OECD Region by Recipient'!$A$1:$B$225,2,FALSE)</f>
        <v>South America</v>
      </c>
      <c r="G385" s="22" t="str">
        <f>IFERROR(VLOOKUP(B385,'[2]Income Groups'!$A$2:$C$219,3,FALSE),"")</f>
        <v>UMIC</v>
      </c>
      <c r="H385" s="22" t="str">
        <f>IFERROR(VLOOKUP(B385,'[2]LDC List'!$B$1:$C$47,2,FALSE),"Non LDC")</f>
        <v>Non LDC</v>
      </c>
      <c r="I385" s="22" t="str">
        <f>IFERROR(VLOOKUP(B385,'[2]SIDS List'!$B$1:$C$57,2,FALSE),"Non SIDS")</f>
        <v>Non SIDS</v>
      </c>
      <c r="J385" s="22" t="str">
        <f>IFERROR(VLOOKUP(B385,'[2]DAC Member List'!$B$1:$C$29,2,FALSE),"Non DAC")</f>
        <v>Non DAC</v>
      </c>
      <c r="K385" s="22" t="str">
        <f>IFERROR(VLOOKUP(B385,'[2]Dev Countries List'!$A$1:$B$146,2,FALSE),"Not Developing")</f>
        <v>Developing Country</v>
      </c>
      <c r="L385" s="22" t="str">
        <f>IFERROR(VLOOKUP(D385,'[2]Fragility List'!$A$1:$C$146,3,FALSE),"Not Fragile")</f>
        <v>Fragile</v>
      </c>
      <c r="M385" s="19">
        <f>VLOOKUP(B385,[3]Data!$B$7:$Y$270,23,FALSE)</f>
        <v>31155134</v>
      </c>
    </row>
    <row r="386" spans="1:13" x14ac:dyDescent="0.25">
      <c r="A386" s="28" t="s">
        <v>954</v>
      </c>
      <c r="B386" s="26" t="s">
        <v>949</v>
      </c>
      <c r="C386" s="26" t="s">
        <v>950</v>
      </c>
      <c r="D386" s="26" t="s">
        <v>949</v>
      </c>
      <c r="E386" s="28" t="s">
        <v>954</v>
      </c>
      <c r="F386" s="22" t="str">
        <f>VLOOKUP(D386,'[2]OECD Region by Recipient'!$A$1:$B$225,2,FALSE)</f>
        <v>South America</v>
      </c>
      <c r="G386" s="22" t="str">
        <f>IFERROR(VLOOKUP(B386,'[2]Income Groups'!$A$2:$C$219,3,FALSE),"")</f>
        <v>UMIC</v>
      </c>
      <c r="H386" s="22" t="str">
        <f>IFERROR(VLOOKUP(B386,'[2]LDC List'!$B$1:$C$47,2,FALSE),"Non LDC")</f>
        <v>Non LDC</v>
      </c>
      <c r="I386" s="22" t="str">
        <f>IFERROR(VLOOKUP(B386,'[2]SIDS List'!$B$1:$C$57,2,FALSE),"Non SIDS")</f>
        <v>Non SIDS</v>
      </c>
      <c r="J386" s="22" t="str">
        <f>IFERROR(VLOOKUP(B386,'[2]DAC Member List'!$B$1:$C$29,2,FALSE),"Non DAC")</f>
        <v>Non DAC</v>
      </c>
      <c r="K386" s="22" t="str">
        <f>IFERROR(VLOOKUP(B386,'[2]Dev Countries List'!$A$1:$B$146,2,FALSE),"Not Developing")</f>
        <v>Developing Country</v>
      </c>
      <c r="L386" s="22" t="str">
        <f>IFERROR(VLOOKUP(D386,'[2]Fragility List'!$A$1:$C$146,3,FALSE),"Not Fragile")</f>
        <v>Fragile</v>
      </c>
      <c r="M386" s="19">
        <f>VLOOKUP(B386,[3]Data!$B$7:$Y$270,23,FALSE)</f>
        <v>31155134</v>
      </c>
    </row>
    <row r="387" spans="1:13" x14ac:dyDescent="0.25">
      <c r="A387" s="25" t="s">
        <v>955</v>
      </c>
      <c r="B387" s="26" t="s">
        <v>949</v>
      </c>
      <c r="C387" s="26" t="s">
        <v>950</v>
      </c>
      <c r="D387" s="26" t="s">
        <v>949</v>
      </c>
      <c r="E387" s="25" t="s">
        <v>955</v>
      </c>
      <c r="F387" s="22" t="str">
        <f>VLOOKUP(D387,'[2]OECD Region by Recipient'!$A$1:$B$225,2,FALSE)</f>
        <v>South America</v>
      </c>
      <c r="G387" s="22" t="str">
        <f>IFERROR(VLOOKUP(B387,'[2]Income Groups'!$A$2:$C$219,3,FALSE),"")</f>
        <v>UMIC</v>
      </c>
      <c r="H387" s="22" t="str">
        <f>IFERROR(VLOOKUP(B387,'[2]LDC List'!$B$1:$C$47,2,FALSE),"Non LDC")</f>
        <v>Non LDC</v>
      </c>
      <c r="I387" s="22" t="str">
        <f>IFERROR(VLOOKUP(B387,'[2]SIDS List'!$B$1:$C$57,2,FALSE),"Non SIDS")</f>
        <v>Non SIDS</v>
      </c>
      <c r="J387" s="22" t="str">
        <f>IFERROR(VLOOKUP(B387,'[2]DAC Member List'!$B$1:$C$29,2,FALSE),"Non DAC")</f>
        <v>Non DAC</v>
      </c>
      <c r="K387" s="22" t="str">
        <f>IFERROR(VLOOKUP(B387,'[2]Dev Countries List'!$A$1:$B$146,2,FALSE),"Not Developing")</f>
        <v>Developing Country</v>
      </c>
      <c r="L387" s="22" t="str">
        <f>IFERROR(VLOOKUP(D387,'[2]Fragility List'!$A$1:$C$146,3,FALSE),"Not Fragile")</f>
        <v>Fragile</v>
      </c>
      <c r="M387" s="19">
        <f>VLOOKUP(B387,[3]Data!$B$7:$Y$270,23,FALSE)</f>
        <v>31155134</v>
      </c>
    </row>
    <row r="388" spans="1:13" x14ac:dyDescent="0.25">
      <c r="A388" s="25" t="s">
        <v>181</v>
      </c>
      <c r="B388" s="26" t="s">
        <v>956</v>
      </c>
      <c r="C388" s="26" t="s">
        <v>957</v>
      </c>
      <c r="D388" s="26" t="s">
        <v>956</v>
      </c>
      <c r="E388" s="25" t="s">
        <v>181</v>
      </c>
      <c r="F388" s="22" t="str">
        <f>VLOOKUP(D388,'[2]OECD Region by Recipient'!$A$1:$B$225,2,FALSE)</f>
        <v>East Asia</v>
      </c>
      <c r="G388" s="22" t="str">
        <f>IFERROR(VLOOKUP(B388,'[2]Income Groups'!$A$2:$C$219,3,FALSE),"")</f>
        <v>LMIC</v>
      </c>
      <c r="H388" s="22" t="str">
        <f>IFERROR(VLOOKUP(B388,'[2]LDC List'!$B$1:$C$47,2,FALSE),"Non LDC")</f>
        <v>Non LDC</v>
      </c>
      <c r="I388" s="22" t="str">
        <f>IFERROR(VLOOKUP(B388,'[2]SIDS List'!$B$1:$C$57,2,FALSE),"Non SIDS")</f>
        <v>Non SIDS</v>
      </c>
      <c r="J388" s="22" t="str">
        <f>IFERROR(VLOOKUP(B388,'[2]DAC Member List'!$B$1:$C$29,2,FALSE),"Non DAC")</f>
        <v>Non DAC</v>
      </c>
      <c r="K388" s="22" t="str">
        <f>IFERROR(VLOOKUP(B388,'[2]Dev Countries List'!$A$1:$B$146,2,FALSE),"Not Developing")</f>
        <v>Developing Country</v>
      </c>
      <c r="L388" s="22" t="str">
        <f>IFERROR(VLOOKUP(D388,'[2]Fragility List'!$A$1:$C$146,3,FALSE),"Not Fragile")</f>
        <v>Not Fragile</v>
      </c>
      <c r="M388" s="19">
        <f>VLOOKUP(B388,[3]Data!$B$7:$Y$270,23,FALSE)</f>
        <v>91713300</v>
      </c>
    </row>
    <row r="389" spans="1:13" x14ac:dyDescent="0.25">
      <c r="A389" s="25" t="s">
        <v>958</v>
      </c>
      <c r="B389" s="26" t="s">
        <v>956</v>
      </c>
      <c r="C389" s="26" t="s">
        <v>957</v>
      </c>
      <c r="D389" s="26" t="s">
        <v>956</v>
      </c>
      <c r="E389" s="25" t="s">
        <v>958</v>
      </c>
      <c r="F389" s="22" t="str">
        <f>VLOOKUP(D389,'[2]OECD Region by Recipient'!$A$1:$B$225,2,FALSE)</f>
        <v>East Asia</v>
      </c>
      <c r="G389" s="22" t="str">
        <f>IFERROR(VLOOKUP(B389,'[2]Income Groups'!$A$2:$C$219,3,FALSE),"")</f>
        <v>LMIC</v>
      </c>
      <c r="H389" s="22" t="str">
        <f>IFERROR(VLOOKUP(B389,'[2]LDC List'!$B$1:$C$47,2,FALSE),"Non LDC")</f>
        <v>Non LDC</v>
      </c>
      <c r="I389" s="22" t="str">
        <f>IFERROR(VLOOKUP(B389,'[2]SIDS List'!$B$1:$C$57,2,FALSE),"Non SIDS")</f>
        <v>Non SIDS</v>
      </c>
      <c r="J389" s="22" t="str">
        <f>IFERROR(VLOOKUP(B389,'[2]DAC Member List'!$B$1:$C$29,2,FALSE),"Non DAC")</f>
        <v>Non DAC</v>
      </c>
      <c r="K389" s="22" t="str">
        <f>IFERROR(VLOOKUP(B389,'[2]Dev Countries List'!$A$1:$B$146,2,FALSE),"Not Developing")</f>
        <v>Developing Country</v>
      </c>
      <c r="L389" s="22" t="str">
        <f>IFERROR(VLOOKUP(D389,'[2]Fragility List'!$A$1:$C$146,3,FALSE),"Not Fragile")</f>
        <v>Not Fragile</v>
      </c>
      <c r="M389" s="19">
        <f>VLOOKUP(B389,[3]Data!$B$7:$Y$270,23,FALSE)</f>
        <v>91713300</v>
      </c>
    </row>
    <row r="390" spans="1:13" x14ac:dyDescent="0.25">
      <c r="A390" s="25" t="s">
        <v>959</v>
      </c>
      <c r="B390" s="26" t="s">
        <v>960</v>
      </c>
      <c r="C390" s="26" t="s">
        <v>961</v>
      </c>
      <c r="D390" s="26" t="s">
        <v>960</v>
      </c>
      <c r="E390" s="25" t="s">
        <v>959</v>
      </c>
      <c r="F390" s="22" t="str">
        <f>VLOOKUP(D390,'[2]OECD Region by Recipient'!$A$1:$B$225,2,FALSE)</f>
        <v>North Central America</v>
      </c>
      <c r="G390" s="22" t="str">
        <f>IFERROR(VLOOKUP(B390,'[2]Income Groups'!$A$2:$C$219,3,FALSE),"")</f>
        <v>HIC</v>
      </c>
      <c r="H390" s="22" t="str">
        <f>IFERROR(VLOOKUP(B390,'[2]LDC List'!$B$1:$C$47,2,FALSE),"Non LDC")</f>
        <v>Non LDC</v>
      </c>
      <c r="I390" s="22" t="str">
        <f>IFERROR(VLOOKUP(B390,'[2]SIDS List'!$B$1:$C$57,2,FALSE),"Non SIDS")</f>
        <v>SIDS</v>
      </c>
      <c r="J390" s="22" t="str">
        <f>IFERROR(VLOOKUP(B390,'[2]DAC Member List'!$B$1:$C$29,2,FALSE),"Non DAC")</f>
        <v>Non DAC</v>
      </c>
      <c r="K390" s="22" t="str">
        <f>IFERROR(VLOOKUP(B390,'[2]Dev Countries List'!$A$1:$B$146,2,FALSE),"Not Developing")</f>
        <v>Not Developing</v>
      </c>
      <c r="L390" s="22" t="str">
        <f>IFERROR(VLOOKUP(D390,'[2]Fragility List'!$A$1:$C$146,3,FALSE),"Not Fragile")</f>
        <v>Not Fragile</v>
      </c>
      <c r="M390" s="19">
        <f>VLOOKUP(B390,[3]Data!$B$7:$Y$270,23,FALSE)</f>
        <v>103574</v>
      </c>
    </row>
    <row r="391" spans="1:13" x14ac:dyDescent="0.25">
      <c r="A391" s="25" t="s">
        <v>962</v>
      </c>
      <c r="B391" s="26" t="s">
        <v>960</v>
      </c>
      <c r="C391" s="26" t="s">
        <v>961</v>
      </c>
      <c r="D391" s="26" t="s">
        <v>960</v>
      </c>
      <c r="E391" s="25" t="s">
        <v>962</v>
      </c>
      <c r="F391" s="22" t="str">
        <f>VLOOKUP(D391,'[2]OECD Region by Recipient'!$A$1:$B$225,2,FALSE)</f>
        <v>North Central America</v>
      </c>
      <c r="G391" s="22" t="str">
        <f>IFERROR(VLOOKUP(B391,'[2]Income Groups'!$A$2:$C$219,3,FALSE),"")</f>
        <v>HIC</v>
      </c>
      <c r="H391" s="22" t="str">
        <f>IFERROR(VLOOKUP(B391,'[2]LDC List'!$B$1:$C$47,2,FALSE),"Non LDC")</f>
        <v>Non LDC</v>
      </c>
      <c r="I391" s="22" t="str">
        <f>IFERROR(VLOOKUP(B391,'[2]SIDS List'!$B$1:$C$57,2,FALSE),"Non SIDS")</f>
        <v>SIDS</v>
      </c>
      <c r="J391" s="22" t="str">
        <f>IFERROR(VLOOKUP(B391,'[2]DAC Member List'!$B$1:$C$29,2,FALSE),"Non DAC")</f>
        <v>Non DAC</v>
      </c>
      <c r="K391" s="22" t="str">
        <f>IFERROR(VLOOKUP(B391,'[2]Dev Countries List'!$A$1:$B$146,2,FALSE),"Not Developing")</f>
        <v>Not Developing</v>
      </c>
      <c r="L391" s="22" t="str">
        <f>IFERROR(VLOOKUP(D391,'[2]Fragility List'!$A$1:$C$146,3,FALSE),"Not Fragile")</f>
        <v>Not Fragile</v>
      </c>
      <c r="M391" s="19">
        <f>VLOOKUP(B391,[3]Data!$B$7:$Y$270,23,FALSE)</f>
        <v>103574</v>
      </c>
    </row>
    <row r="392" spans="1:13" x14ac:dyDescent="0.25">
      <c r="A392" s="25" t="s">
        <v>963</v>
      </c>
      <c r="B392" s="26" t="s">
        <v>960</v>
      </c>
      <c r="C392" s="26" t="s">
        <v>961</v>
      </c>
      <c r="D392" s="26" t="s">
        <v>960</v>
      </c>
      <c r="E392" s="25" t="s">
        <v>963</v>
      </c>
      <c r="F392" s="22" t="str">
        <f>VLOOKUP(D392,'[2]OECD Region by Recipient'!$A$1:$B$225,2,FALSE)</f>
        <v>North Central America</v>
      </c>
      <c r="G392" s="22" t="str">
        <f>IFERROR(VLOOKUP(B392,'[2]Income Groups'!$A$2:$C$219,3,FALSE),"")</f>
        <v>HIC</v>
      </c>
      <c r="H392" s="22" t="str">
        <f>IFERROR(VLOOKUP(B392,'[2]LDC List'!$B$1:$C$47,2,FALSE),"Non LDC")</f>
        <v>Non LDC</v>
      </c>
      <c r="I392" s="22" t="str">
        <f>IFERROR(VLOOKUP(B392,'[2]SIDS List'!$B$1:$C$57,2,FALSE),"Non SIDS")</f>
        <v>SIDS</v>
      </c>
      <c r="J392" s="22" t="str">
        <f>IFERROR(VLOOKUP(B392,'[2]DAC Member List'!$B$1:$C$29,2,FALSE),"Non DAC")</f>
        <v>Non DAC</v>
      </c>
      <c r="K392" s="22" t="str">
        <f>IFERROR(VLOOKUP(B392,'[2]Dev Countries List'!$A$1:$B$146,2,FALSE),"Not Developing")</f>
        <v>Not Developing</v>
      </c>
      <c r="L392" s="22" t="str">
        <f>IFERROR(VLOOKUP(D392,'[2]Fragility List'!$A$1:$C$146,3,FALSE),"Not Fragile")</f>
        <v>Not Fragile</v>
      </c>
      <c r="M392" s="19">
        <f>VLOOKUP(B392,[3]Data!$B$7:$Y$270,23,FALSE)</f>
        <v>103574</v>
      </c>
    </row>
    <row r="393" spans="1:13" x14ac:dyDescent="0.25">
      <c r="A393" s="28" t="s">
        <v>964</v>
      </c>
      <c r="B393" s="26" t="s">
        <v>960</v>
      </c>
      <c r="C393" s="26" t="s">
        <v>961</v>
      </c>
      <c r="D393" s="26" t="s">
        <v>960</v>
      </c>
      <c r="E393" s="25" t="s">
        <v>963</v>
      </c>
      <c r="F393" s="22" t="str">
        <f>VLOOKUP(D393,'[2]OECD Region by Recipient'!$A$1:$B$225,2,FALSE)</f>
        <v>North Central America</v>
      </c>
      <c r="G393" s="22" t="str">
        <f>IFERROR(VLOOKUP(B393,'[2]Income Groups'!$A$2:$C$219,3,FALSE),"")</f>
        <v>HIC</v>
      </c>
      <c r="H393" s="22" t="str">
        <f>IFERROR(VLOOKUP(B393,'[2]LDC List'!$B$1:$C$47,2,FALSE),"Non LDC")</f>
        <v>Non LDC</v>
      </c>
      <c r="I393" s="22" t="str">
        <f>IFERROR(VLOOKUP(B393,'[2]SIDS List'!$B$1:$C$57,2,FALSE),"Non SIDS")</f>
        <v>SIDS</v>
      </c>
      <c r="J393" s="22" t="str">
        <f>IFERROR(VLOOKUP(B393,'[2]DAC Member List'!$B$1:$C$29,2,FALSE),"Non DAC")</f>
        <v>Non DAC</v>
      </c>
      <c r="K393" s="22" t="str">
        <f>IFERROR(VLOOKUP(B393,'[2]Dev Countries List'!$A$1:$B$146,2,FALSE),"Not Developing")</f>
        <v>Not Developing</v>
      </c>
      <c r="L393" s="22" t="str">
        <f>IFERROR(VLOOKUP(D393,'[2]Fragility List'!$A$1:$C$146,3,FALSE),"Not Fragile")</f>
        <v>Not Fragile</v>
      </c>
      <c r="M393" s="19">
        <f>VLOOKUP(B393,[3]Data!$B$7:$Y$270,23,FALSE)</f>
        <v>103574</v>
      </c>
    </row>
    <row r="394" spans="1:13" x14ac:dyDescent="0.25">
      <c r="A394" s="30" t="s">
        <v>965</v>
      </c>
      <c r="B394" s="26" t="s">
        <v>966</v>
      </c>
      <c r="C394" s="26" t="s">
        <v>967</v>
      </c>
      <c r="D394" s="26" t="s">
        <v>966</v>
      </c>
      <c r="E394" s="30" t="s">
        <v>965</v>
      </c>
      <c r="F394" s="22" t="str">
        <f>VLOOKUP(D394,'[2]OECD Region by Recipient'!$A$1:$B$225,2,FALSE)</f>
        <v>Oceania</v>
      </c>
      <c r="G394" s="22" t="str">
        <f>IFERROR(VLOOKUP(B394,'[2]Income Groups'!$A$2:$C$219,3,FALSE),"")</f>
        <v/>
      </c>
      <c r="H394" s="22" t="str">
        <f>IFERROR(VLOOKUP(B394,'[2]LDC List'!$B$1:$C$47,2,FALSE),"Non LDC")</f>
        <v>Non LDC</v>
      </c>
      <c r="I394" s="22" t="str">
        <f>IFERROR(VLOOKUP(B394,'[2]SIDS List'!$B$1:$C$57,2,FALSE),"Non SIDS")</f>
        <v>Non SIDS</v>
      </c>
      <c r="J394" s="22" t="str">
        <f>IFERROR(VLOOKUP(B394,'[2]DAC Member List'!$B$1:$C$29,2,FALSE),"Non DAC")</f>
        <v>Non DAC</v>
      </c>
      <c r="K394" s="22" t="str">
        <f>IFERROR(VLOOKUP(B394,'[2]Dev Countries List'!$A$1:$B$146,2,FALSE),"Not Developing")</f>
        <v>Developing Country</v>
      </c>
      <c r="L394" s="22" t="str">
        <f>IFERROR(VLOOKUP(D394,'[2]Fragility List'!$A$1:$C$146,3,FALSE),"Not Fragile")</f>
        <v>Not Fragile</v>
      </c>
      <c r="M394" s="19" t="e">
        <f>VLOOKUP(B394,[3]Data!$B$7:$Y$270,23,FALSE)</f>
        <v>#N/A</v>
      </c>
    </row>
    <row r="395" spans="1:13" x14ac:dyDescent="0.25">
      <c r="A395" s="30" t="s">
        <v>968</v>
      </c>
      <c r="B395" s="26" t="s">
        <v>966</v>
      </c>
      <c r="C395" s="26" t="s">
        <v>967</v>
      </c>
      <c r="D395" s="26" t="s">
        <v>966</v>
      </c>
      <c r="E395" s="30" t="s">
        <v>968</v>
      </c>
      <c r="F395" s="22" t="str">
        <f>VLOOKUP(D395,'[2]OECD Region by Recipient'!$A$1:$B$225,2,FALSE)</f>
        <v>Oceania</v>
      </c>
      <c r="G395" s="22" t="str">
        <f>IFERROR(VLOOKUP(B395,'[2]Income Groups'!$A$2:$C$219,3,FALSE),"")</f>
        <v/>
      </c>
      <c r="H395" s="22" t="str">
        <f>IFERROR(VLOOKUP(B395,'[2]LDC List'!$B$1:$C$47,2,FALSE),"Non LDC")</f>
        <v>Non LDC</v>
      </c>
      <c r="I395" s="22" t="str">
        <f>IFERROR(VLOOKUP(B395,'[2]SIDS List'!$B$1:$C$57,2,FALSE),"Non SIDS")</f>
        <v>Non SIDS</v>
      </c>
      <c r="J395" s="22" t="str">
        <f>IFERROR(VLOOKUP(B395,'[2]DAC Member List'!$B$1:$C$29,2,FALSE),"Non DAC")</f>
        <v>Non DAC</v>
      </c>
      <c r="K395" s="22" t="str">
        <f>IFERROR(VLOOKUP(B395,'[2]Dev Countries List'!$A$1:$B$146,2,FALSE),"Not Developing")</f>
        <v>Developing Country</v>
      </c>
      <c r="L395" s="22" t="str">
        <f>IFERROR(VLOOKUP(D395,'[2]Fragility List'!$A$1:$C$146,3,FALSE),"Not Fragile")</f>
        <v>Not Fragile</v>
      </c>
      <c r="M395" s="19" t="e">
        <f>VLOOKUP(B395,[3]Data!$B$7:$Y$270,23,FALSE)</f>
        <v>#N/A</v>
      </c>
    </row>
    <row r="396" spans="1:13" x14ac:dyDescent="0.25">
      <c r="A396" s="30" t="s">
        <v>240</v>
      </c>
      <c r="B396" s="26" t="s">
        <v>966</v>
      </c>
      <c r="C396" s="26" t="s">
        <v>967</v>
      </c>
      <c r="D396" s="26" t="s">
        <v>966</v>
      </c>
      <c r="E396" s="30" t="s">
        <v>240</v>
      </c>
      <c r="F396" s="22" t="str">
        <f>VLOOKUP(D396,'[2]OECD Region by Recipient'!$A$1:$B$225,2,FALSE)</f>
        <v>Oceania</v>
      </c>
      <c r="G396" s="22" t="str">
        <f>IFERROR(VLOOKUP(B396,'[2]Income Groups'!$A$2:$C$219,3,FALSE),"")</f>
        <v/>
      </c>
      <c r="H396" s="22" t="str">
        <f>IFERROR(VLOOKUP(B396,'[2]LDC List'!$B$1:$C$47,2,FALSE),"Non LDC")</f>
        <v>Non LDC</v>
      </c>
      <c r="I396" s="22" t="str">
        <f>IFERROR(VLOOKUP(B396,'[2]SIDS List'!$B$1:$C$57,2,FALSE),"Non SIDS")</f>
        <v>Non SIDS</v>
      </c>
      <c r="J396" s="22" t="str">
        <f>IFERROR(VLOOKUP(B396,'[2]DAC Member List'!$B$1:$C$29,2,FALSE),"Non DAC")</f>
        <v>Non DAC</v>
      </c>
      <c r="K396" s="22" t="str">
        <f>IFERROR(VLOOKUP(B396,'[2]Dev Countries List'!$A$1:$B$146,2,FALSE),"Not Developing")</f>
        <v>Developing Country</v>
      </c>
      <c r="L396" s="22" t="str">
        <f>IFERROR(VLOOKUP(D396,'[2]Fragility List'!$A$1:$C$146,3,FALSE),"Not Fragile")</f>
        <v>Not Fragile</v>
      </c>
      <c r="M396" s="19" t="e">
        <f>VLOOKUP(B396,[3]Data!$B$7:$Y$270,23,FALSE)</f>
        <v>#N/A</v>
      </c>
    </row>
    <row r="397" spans="1:13" x14ac:dyDescent="0.25">
      <c r="A397" s="24" t="s">
        <v>969</v>
      </c>
      <c r="B397" s="21" t="s">
        <v>970</v>
      </c>
      <c r="C397" s="21" t="s">
        <v>971</v>
      </c>
      <c r="D397" s="21" t="s">
        <v>970</v>
      </c>
      <c r="E397" s="24" t="s">
        <v>969</v>
      </c>
      <c r="F397" s="22" t="e">
        <f>VLOOKUP(D397,'[2]OECD Region by Recipient'!$A$1:$B$225,2,FALSE)</f>
        <v>#N/A</v>
      </c>
      <c r="G397" s="22" t="str">
        <f>IFERROR(VLOOKUP(B397,'[2]Income Groups'!$A$2:$C$219,3,FALSE),"")</f>
        <v/>
      </c>
      <c r="H397" s="22" t="str">
        <f>IFERROR(VLOOKUP(B397,'[2]LDC List'!$B$1:$C$47,2,FALSE),"Non LDC")</f>
        <v>Non LDC</v>
      </c>
      <c r="I397" s="22" t="str">
        <f>IFERROR(VLOOKUP(B397,'[2]SIDS List'!$B$1:$C$57,2,FALSE),"Non SIDS")</f>
        <v>Non SIDS</v>
      </c>
      <c r="J397" s="22" t="str">
        <f>IFERROR(VLOOKUP(B397,'[2]DAC Member List'!$B$1:$C$29,2,FALSE),"Non DAC")</f>
        <v>Non DAC</v>
      </c>
      <c r="K397" s="22" t="str">
        <f>IFERROR(VLOOKUP(B397,'[2]Dev Countries List'!$A$1:$B$146,2,FALSE),"Not Developing")</f>
        <v>Not Developing</v>
      </c>
      <c r="L397" s="22" t="str">
        <f>IFERROR(VLOOKUP(D397,'[2]Fragility List'!$A$1:$C$146,3,FALSE),"Not Fragile")</f>
        <v>Not Fragile</v>
      </c>
      <c r="M397" s="19" t="e">
        <f>VLOOKUP(B397,[3]Data!$B$7:$Y$270,23,FALSE)</f>
        <v>#N/A</v>
      </c>
    </row>
    <row r="398" spans="1:13" x14ac:dyDescent="0.25">
      <c r="A398" s="25" t="s">
        <v>218</v>
      </c>
      <c r="B398" s="26" t="s">
        <v>972</v>
      </c>
      <c r="C398" s="26" t="s">
        <v>973</v>
      </c>
      <c r="D398" s="26" t="s">
        <v>972</v>
      </c>
      <c r="E398" s="25" t="s">
        <v>218</v>
      </c>
      <c r="F398" s="22" t="str">
        <f>VLOOKUP(D398,'[2]OECD Region by Recipient'!$A$1:$B$225,2,FALSE)</f>
        <v>Middle East</v>
      </c>
      <c r="G398" s="22" t="str">
        <f>IFERROR(VLOOKUP(B398,'[2]Income Groups'!$A$2:$C$219,3,FALSE),"")</f>
        <v>LMIC</v>
      </c>
      <c r="H398" s="22" t="str">
        <f>IFERROR(VLOOKUP(B398,'[2]LDC List'!$B$1:$C$47,2,FALSE),"Non LDC")</f>
        <v>LDC</v>
      </c>
      <c r="I398" s="22" t="str">
        <f>IFERROR(VLOOKUP(B398,'[2]SIDS List'!$B$1:$C$57,2,FALSE),"Non SIDS")</f>
        <v>Non SIDS</v>
      </c>
      <c r="J398" s="22" t="str">
        <f>IFERROR(VLOOKUP(B398,'[2]DAC Member List'!$B$1:$C$29,2,FALSE),"Non DAC")</f>
        <v>Non DAC</v>
      </c>
      <c r="K398" s="22" t="str">
        <f>IFERROR(VLOOKUP(B398,'[2]Dev Countries List'!$A$1:$B$146,2,FALSE),"Not Developing")</f>
        <v>Developing Country</v>
      </c>
      <c r="L398" s="22" t="str">
        <f>IFERROR(VLOOKUP(D398,'[2]Fragility List'!$A$1:$C$146,3,FALSE),"Not Fragile")</f>
        <v>Extremely fragile</v>
      </c>
      <c r="M398" s="19">
        <f>VLOOKUP(B398,[3]Data!$B$7:$Y$270,23,FALSE)</f>
        <v>26916207</v>
      </c>
    </row>
    <row r="399" spans="1:13" x14ac:dyDescent="0.25">
      <c r="A399" s="25" t="s">
        <v>974</v>
      </c>
      <c r="B399" s="26" t="s">
        <v>972</v>
      </c>
      <c r="C399" s="26" t="s">
        <v>973</v>
      </c>
      <c r="D399" s="26" t="s">
        <v>972</v>
      </c>
      <c r="E399" s="25" t="s">
        <v>974</v>
      </c>
      <c r="F399" s="22" t="str">
        <f>VLOOKUP(D399,'[2]OECD Region by Recipient'!$A$1:$B$225,2,FALSE)</f>
        <v>Middle East</v>
      </c>
      <c r="G399" s="22" t="str">
        <f>IFERROR(VLOOKUP(B399,'[2]Income Groups'!$A$2:$C$219,3,FALSE),"")</f>
        <v>LMIC</v>
      </c>
      <c r="H399" s="22" t="str">
        <f>IFERROR(VLOOKUP(B399,'[2]LDC List'!$B$1:$C$47,2,FALSE),"Non LDC")</f>
        <v>LDC</v>
      </c>
      <c r="I399" s="22" t="str">
        <f>IFERROR(VLOOKUP(B399,'[2]SIDS List'!$B$1:$C$57,2,FALSE),"Non SIDS")</f>
        <v>Non SIDS</v>
      </c>
      <c r="J399" s="22" t="str">
        <f>IFERROR(VLOOKUP(B399,'[2]DAC Member List'!$B$1:$C$29,2,FALSE),"Non DAC")</f>
        <v>Non DAC</v>
      </c>
      <c r="K399" s="22" t="str">
        <f>IFERROR(VLOOKUP(B399,'[2]Dev Countries List'!$A$1:$B$146,2,FALSE),"Not Developing")</f>
        <v>Developing Country</v>
      </c>
      <c r="L399" s="22" t="str">
        <f>IFERROR(VLOOKUP(D399,'[2]Fragility List'!$A$1:$C$146,3,FALSE),"Not Fragile")</f>
        <v>Extremely fragile</v>
      </c>
      <c r="M399" s="19">
        <f>VLOOKUP(B399,[3]Data!$B$7:$Y$270,23,FALSE)</f>
        <v>26916207</v>
      </c>
    </row>
    <row r="400" spans="1:13" x14ac:dyDescent="0.25">
      <c r="A400" s="28" t="s">
        <v>975</v>
      </c>
      <c r="B400" s="26" t="s">
        <v>972</v>
      </c>
      <c r="C400" s="26" t="s">
        <v>973</v>
      </c>
      <c r="D400" s="26" t="s">
        <v>972</v>
      </c>
      <c r="E400" s="28" t="s">
        <v>975</v>
      </c>
      <c r="F400" s="22" t="str">
        <f>VLOOKUP(D400,'[2]OECD Region by Recipient'!$A$1:$B$225,2,FALSE)</f>
        <v>Middle East</v>
      </c>
      <c r="G400" s="22" t="str">
        <f>IFERROR(VLOOKUP(B400,'[2]Income Groups'!$A$2:$C$219,3,FALSE),"")</f>
        <v>LMIC</v>
      </c>
      <c r="H400" s="22" t="str">
        <f>IFERROR(VLOOKUP(B400,'[2]LDC List'!$B$1:$C$47,2,FALSE),"Non LDC")</f>
        <v>LDC</v>
      </c>
      <c r="I400" s="22" t="str">
        <f>IFERROR(VLOOKUP(B400,'[2]SIDS List'!$B$1:$C$57,2,FALSE),"Non SIDS")</f>
        <v>Non SIDS</v>
      </c>
      <c r="J400" s="22" t="str">
        <f>IFERROR(VLOOKUP(B400,'[2]DAC Member List'!$B$1:$C$29,2,FALSE),"Non DAC")</f>
        <v>Non DAC</v>
      </c>
      <c r="K400" s="22" t="str">
        <f>IFERROR(VLOOKUP(B400,'[2]Dev Countries List'!$A$1:$B$146,2,FALSE),"Not Developing")</f>
        <v>Developing Country</v>
      </c>
      <c r="L400" s="22" t="str">
        <f>IFERROR(VLOOKUP(D400,'[2]Fragility List'!$A$1:$C$146,3,FALSE),"Not Fragile")</f>
        <v>Extremely fragile</v>
      </c>
      <c r="M400" s="19">
        <f>VLOOKUP(B400,[3]Data!$B$7:$Y$270,23,FALSE)</f>
        <v>26916207</v>
      </c>
    </row>
    <row r="401" spans="1:13" x14ac:dyDescent="0.25">
      <c r="A401" s="28" t="s">
        <v>976</v>
      </c>
      <c r="B401" s="26" t="s">
        <v>972</v>
      </c>
      <c r="C401" s="26" t="s">
        <v>973</v>
      </c>
      <c r="D401" s="26" t="s">
        <v>972</v>
      </c>
      <c r="E401" s="28" t="s">
        <v>976</v>
      </c>
      <c r="F401" s="22" t="str">
        <f>VLOOKUP(D401,'[2]OECD Region by Recipient'!$A$1:$B$225,2,FALSE)</f>
        <v>Middle East</v>
      </c>
      <c r="G401" s="22" t="str">
        <f>IFERROR(VLOOKUP(B401,'[2]Income Groups'!$A$2:$C$219,3,FALSE),"")</f>
        <v>LMIC</v>
      </c>
      <c r="H401" s="22" t="str">
        <f>IFERROR(VLOOKUP(B401,'[2]LDC List'!$B$1:$C$47,2,FALSE),"Non LDC")</f>
        <v>LDC</v>
      </c>
      <c r="I401" s="22" t="str">
        <f>IFERROR(VLOOKUP(B401,'[2]SIDS List'!$B$1:$C$57,2,FALSE),"Non SIDS")</f>
        <v>Non SIDS</v>
      </c>
      <c r="J401" s="22" t="str">
        <f>IFERROR(VLOOKUP(B401,'[2]DAC Member List'!$B$1:$C$29,2,FALSE),"Non DAC")</f>
        <v>Non DAC</v>
      </c>
      <c r="K401" s="22" t="str">
        <f>IFERROR(VLOOKUP(B401,'[2]Dev Countries List'!$A$1:$B$146,2,FALSE),"Not Developing")</f>
        <v>Developing Country</v>
      </c>
      <c r="L401" s="22" t="str">
        <f>IFERROR(VLOOKUP(D401,'[2]Fragility List'!$A$1:$C$146,3,FALSE),"Not Fragile")</f>
        <v>Extremely fragile</v>
      </c>
      <c r="M401" s="19">
        <f>VLOOKUP(B401,[3]Data!$B$7:$Y$270,23,FALSE)</f>
        <v>26916207</v>
      </c>
    </row>
    <row r="402" spans="1:13" x14ac:dyDescent="0.25">
      <c r="A402" s="20" t="s">
        <v>111</v>
      </c>
      <c r="B402" s="21" t="s">
        <v>977</v>
      </c>
      <c r="C402" s="21" t="s">
        <v>978</v>
      </c>
      <c r="D402" s="21" t="s">
        <v>977</v>
      </c>
      <c r="E402" s="20" t="s">
        <v>111</v>
      </c>
      <c r="F402" s="22" t="str">
        <f>VLOOKUP(D402,'[2]OECD Region by Recipient'!$A$1:$B$225,2,FALSE)</f>
        <v>South of Sahara</v>
      </c>
      <c r="G402" s="22" t="str">
        <f>IFERROR(VLOOKUP(B402,'[2]Income Groups'!$A$2:$C$219,3,FALSE),"")</f>
        <v>LMIC</v>
      </c>
      <c r="H402" s="22" t="str">
        <f>IFERROR(VLOOKUP(B402,'[2]LDC List'!$B$1:$C$47,2,FALSE),"Non LDC")</f>
        <v>LDC</v>
      </c>
      <c r="I402" s="22" t="str">
        <f>IFERROR(VLOOKUP(B402,'[2]SIDS List'!$B$1:$C$57,2,FALSE),"Non SIDS")</f>
        <v>Non SIDS</v>
      </c>
      <c r="J402" s="22" t="str">
        <f>IFERROR(VLOOKUP(B402,'[2]DAC Member List'!$B$1:$C$29,2,FALSE),"Non DAC")</f>
        <v>Non DAC</v>
      </c>
      <c r="K402" s="22" t="str">
        <f>IFERROR(VLOOKUP(B402,'[2]Dev Countries List'!$A$1:$B$146,2,FALSE),"Not Developing")</f>
        <v>Developing Country</v>
      </c>
      <c r="L402" s="22" t="str">
        <f>IFERROR(VLOOKUP(D402,'[2]Fragility List'!$A$1:$C$146,3,FALSE),"Not Fragile")</f>
        <v>Fragile</v>
      </c>
      <c r="M402" s="19">
        <f>VLOOKUP(B402,[3]Data!$B$7:$Y$270,23,FALSE)</f>
        <v>16100587</v>
      </c>
    </row>
    <row r="403" spans="1:13" x14ac:dyDescent="0.25">
      <c r="A403" s="20" t="s">
        <v>112</v>
      </c>
      <c r="B403" s="21" t="s">
        <v>979</v>
      </c>
      <c r="C403" s="21" t="s">
        <v>980</v>
      </c>
      <c r="D403" s="21" t="s">
        <v>979</v>
      </c>
      <c r="E403" s="20" t="s">
        <v>112</v>
      </c>
      <c r="F403" s="22" t="str">
        <f>VLOOKUP(D403,'[2]OECD Region by Recipient'!$A$1:$B$225,2,FALSE)</f>
        <v>South of Sahara</v>
      </c>
      <c r="G403" s="22" t="str">
        <f>IFERROR(VLOOKUP(B403,'[2]Income Groups'!$A$2:$C$219,3,FALSE),"")</f>
        <v>LIC</v>
      </c>
      <c r="H403" s="22" t="str">
        <f>IFERROR(VLOOKUP(B403,'[2]LDC List'!$B$1:$C$47,2,FALSE),"Non LDC")</f>
        <v>Non LDC</v>
      </c>
      <c r="I403" s="22" t="str">
        <f>IFERROR(VLOOKUP(B403,'[2]SIDS List'!$B$1:$C$57,2,FALSE),"Non SIDS")</f>
        <v>Non SIDS</v>
      </c>
      <c r="J403" s="22" t="str">
        <f>IFERROR(VLOOKUP(B403,'[2]DAC Member List'!$B$1:$C$29,2,FALSE),"Non DAC")</f>
        <v>Non DAC</v>
      </c>
      <c r="K403" s="22" t="str">
        <f>IFERROR(VLOOKUP(B403,'[2]Dev Countries List'!$A$1:$B$146,2,FALSE),"Not Developing")</f>
        <v>Developing Country</v>
      </c>
      <c r="L403" s="22" t="str">
        <f>IFERROR(VLOOKUP(D403,'[2]Fragility List'!$A$1:$C$146,3,FALSE),"Not Fragile")</f>
        <v>Fragile</v>
      </c>
      <c r="M403" s="19">
        <f>VLOOKUP(B403,[3]Data!$B$7:$Y$270,23,FALSE)</f>
        <v>15777451</v>
      </c>
    </row>
    <row r="404" spans="1:13" x14ac:dyDescent="0.25">
      <c r="A404" s="22" t="s">
        <v>981</v>
      </c>
      <c r="B404" s="22" t="s">
        <v>981</v>
      </c>
      <c r="C404" s="22" t="s">
        <v>981</v>
      </c>
      <c r="D404" s="22" t="s">
        <v>981</v>
      </c>
      <c r="E404" s="22" t="s">
        <v>981</v>
      </c>
      <c r="F404" s="22" t="s">
        <v>981</v>
      </c>
      <c r="G404" s="22" t="str">
        <f>IFERROR(VLOOKUP(B404,'[2]Income Groups'!$A$2:$C$219,3,FALSE),"")</f>
        <v/>
      </c>
      <c r="H404" s="22" t="str">
        <f>IFERROR(VLOOKUP(B404,'[2]LDC List'!$B$1:$C$47,2,FALSE),"Non LDC")</f>
        <v>Non LDC</v>
      </c>
      <c r="I404" s="22" t="str">
        <f>IFERROR(VLOOKUP(B404,'[2]SIDS List'!$B$1:$C$57,2,FALSE),"Non SIDS")</f>
        <v>Non SIDS</v>
      </c>
      <c r="J404" s="22" t="str">
        <f>IFERROR(VLOOKUP(B404,'[2]DAC Member List'!$B$1:$C$29,2,FALSE),"Non DAC")</f>
        <v>Non DAC</v>
      </c>
      <c r="K404" s="22" t="str">
        <f>IFERROR(VLOOKUP(B404,'[2]Dev Countries List'!$A$1:$B$146,2,FALSE),"Not Developing")</f>
        <v>Not Developing</v>
      </c>
      <c r="L404" s="22" t="str">
        <f>IFERROR(VLOOKUP(D404,'[2]Fragility List'!$A$1:$C$146,3,FALSE),"Not Fragile")</f>
        <v>Not Fragile</v>
      </c>
      <c r="M404" s="19" t="e">
        <f>VLOOKUP(B404,[3]Data!$B$7:$Y$270,23,FALSE)</f>
        <v>#N/A</v>
      </c>
    </row>
    <row r="405" spans="1:13" x14ac:dyDescent="0.25">
      <c r="A405" s="22" t="s">
        <v>981</v>
      </c>
      <c r="B405" s="22" t="s">
        <v>981</v>
      </c>
      <c r="C405" s="22" t="s">
        <v>981</v>
      </c>
      <c r="D405" s="22" t="s">
        <v>981</v>
      </c>
      <c r="E405" s="22" t="s">
        <v>981</v>
      </c>
      <c r="F405" s="22" t="s">
        <v>981</v>
      </c>
      <c r="G405" s="22" t="str">
        <f>IFERROR(VLOOKUP(B405,'[2]Income Groups'!$A$2:$C$219,3,FALSE),"")</f>
        <v/>
      </c>
      <c r="H405" s="22" t="str">
        <f>IFERROR(VLOOKUP(B405,'[2]LDC List'!$B$1:$C$47,2,FALSE),"Non LDC")</f>
        <v>Non LDC</v>
      </c>
      <c r="I405" s="22" t="str">
        <f>IFERROR(VLOOKUP(B405,'[2]SIDS List'!$B$1:$C$57,2,FALSE),"Non SIDS")</f>
        <v>Non SIDS</v>
      </c>
      <c r="J405" s="22" t="str">
        <f>IFERROR(VLOOKUP(B405,'[2]DAC Member List'!$B$1:$C$29,2,FALSE),"Non DAC")</f>
        <v>Non DAC</v>
      </c>
      <c r="K405" s="22" t="str">
        <f>IFERROR(VLOOKUP(B405,'[2]Dev Countries List'!$A$1:$B$146,2,FALSE),"Not Developing")</f>
        <v>Not Developing</v>
      </c>
      <c r="L405" s="22" t="str">
        <f>IFERROR(VLOOKUP(D405,'[2]Fragility List'!$A$1:$C$146,3,FALSE),"Not Fragile")</f>
        <v>Not Fragile</v>
      </c>
      <c r="M405" s="19" t="e">
        <f>VLOOKUP(B405,[3]Data!$B$7:$Y$270,23,FALSE)</f>
        <v>#N/A</v>
      </c>
    </row>
    <row r="406" spans="1:13" x14ac:dyDescent="0.25">
      <c r="A406" s="22" t="s">
        <v>981</v>
      </c>
      <c r="B406" s="22" t="s">
        <v>981</v>
      </c>
      <c r="C406" s="22" t="s">
        <v>981</v>
      </c>
      <c r="D406" s="22" t="s">
        <v>981</v>
      </c>
      <c r="E406" s="22" t="s">
        <v>981</v>
      </c>
      <c r="F406" s="22" t="s">
        <v>981</v>
      </c>
      <c r="G406" s="22" t="str">
        <f>IFERROR(VLOOKUP(B406,'[2]Income Groups'!$A$2:$C$219,3,FALSE),"")</f>
        <v/>
      </c>
      <c r="H406" s="22" t="str">
        <f>IFERROR(VLOOKUP(B406,'[2]LDC List'!$B$1:$C$47,2,FALSE),"Non LDC")</f>
        <v>Non LDC</v>
      </c>
      <c r="I406" s="22" t="str">
        <f>IFERROR(VLOOKUP(B406,'[2]SIDS List'!$B$1:$C$57,2,FALSE),"Non SIDS")</f>
        <v>Non SIDS</v>
      </c>
      <c r="J406" s="22" t="str">
        <f>IFERROR(VLOOKUP(B406,'[2]DAC Member List'!$B$1:$C$29,2,FALSE),"Non DAC")</f>
        <v>Non DAC</v>
      </c>
      <c r="K406" s="22" t="str">
        <f>IFERROR(VLOOKUP(B406,'[2]Dev Countries List'!$A$1:$B$146,2,FALSE),"Not Developing")</f>
        <v>Not Developing</v>
      </c>
      <c r="L406" s="22" t="str">
        <f>IFERROR(VLOOKUP(D406,'[2]Fragility List'!$A$1:$C$146,3,FALSE),"Not Fragile")</f>
        <v>Not Fragile</v>
      </c>
      <c r="M406" s="19" t="e">
        <f>VLOOKUP(B406,[3]Data!$B$7:$Y$270,23,FALSE)</f>
        <v>#N/A</v>
      </c>
    </row>
    <row r="407" spans="1:13" x14ac:dyDescent="0.25">
      <c r="A407" s="22" t="s">
        <v>981</v>
      </c>
      <c r="B407" s="22" t="s">
        <v>981</v>
      </c>
      <c r="C407" s="22" t="s">
        <v>981</v>
      </c>
      <c r="D407" s="22" t="s">
        <v>981</v>
      </c>
      <c r="E407" s="22" t="s">
        <v>981</v>
      </c>
      <c r="F407" s="22" t="s">
        <v>981</v>
      </c>
      <c r="G407" s="22" t="str">
        <f>IFERROR(VLOOKUP(B407,'[2]Income Groups'!$A$2:$C$219,3,FALSE),"")</f>
        <v/>
      </c>
      <c r="H407" s="22" t="str">
        <f>IFERROR(VLOOKUP(B407,'[2]LDC List'!$B$1:$C$47,2,FALSE),"Non LDC")</f>
        <v>Non LDC</v>
      </c>
      <c r="I407" s="22" t="str">
        <f>IFERROR(VLOOKUP(B407,'[2]SIDS List'!$B$1:$C$57,2,FALSE),"Non SIDS")</f>
        <v>Non SIDS</v>
      </c>
      <c r="J407" s="22" t="str">
        <f>IFERROR(VLOOKUP(B407,'[2]DAC Member List'!$B$1:$C$29,2,FALSE),"Non DAC")</f>
        <v>Non DAC</v>
      </c>
      <c r="K407" s="22" t="str">
        <f>IFERROR(VLOOKUP(B407,'[2]Dev Countries List'!$A$1:$B$146,2,FALSE),"Not Developing")</f>
        <v>Not Developing</v>
      </c>
      <c r="L407" s="22" t="str">
        <f>IFERROR(VLOOKUP(D407,'[2]Fragility List'!$A$1:$C$146,3,FALSE),"Not Fragile")</f>
        <v>Not Fragile</v>
      </c>
      <c r="M407" s="19" t="e">
        <f>VLOOKUP(B407,[3]Data!$B$7:$Y$270,23,FALSE)</f>
        <v>#N/A</v>
      </c>
    </row>
    <row r="408" spans="1:13" x14ac:dyDescent="0.25">
      <c r="A408" s="22" t="s">
        <v>981</v>
      </c>
      <c r="B408" s="22" t="s">
        <v>981</v>
      </c>
      <c r="C408" s="22" t="s">
        <v>981</v>
      </c>
      <c r="D408" s="22" t="s">
        <v>981</v>
      </c>
      <c r="E408" s="22" t="s">
        <v>981</v>
      </c>
      <c r="F408" s="22" t="s">
        <v>981</v>
      </c>
      <c r="G408" s="22" t="str">
        <f>IFERROR(VLOOKUP(B408,'[2]Income Groups'!$A$2:$C$219,3,FALSE),"")</f>
        <v/>
      </c>
      <c r="H408" s="22" t="str">
        <f>IFERROR(VLOOKUP(B408,'[2]LDC List'!$B$1:$C$47,2,FALSE),"Non LDC")</f>
        <v>Non LDC</v>
      </c>
      <c r="I408" s="22" t="str">
        <f>IFERROR(VLOOKUP(B408,'[2]SIDS List'!$B$1:$C$57,2,FALSE),"Non SIDS")</f>
        <v>Non SIDS</v>
      </c>
      <c r="J408" s="22" t="str">
        <f>IFERROR(VLOOKUP(B408,'[2]DAC Member List'!$B$1:$C$29,2,FALSE),"Non DAC")</f>
        <v>Non DAC</v>
      </c>
      <c r="K408" s="22" t="str">
        <f>IFERROR(VLOOKUP(B408,'[2]Dev Countries List'!$A$1:$B$146,2,FALSE),"Not Developing")</f>
        <v>Not Developing</v>
      </c>
      <c r="L408" s="22" t="str">
        <f>IFERROR(VLOOKUP(D408,'[2]Fragility List'!$A$1:$C$146,3,FALSE),"Not Fragile")</f>
        <v>Not Fragile</v>
      </c>
      <c r="M408" s="19" t="e">
        <f>VLOOKUP(B408,[3]Data!$B$7:$Y$270,23,FALSE)</f>
        <v>#N/A</v>
      </c>
    </row>
    <row r="409" spans="1:13" x14ac:dyDescent="0.25">
      <c r="A409" s="22" t="s">
        <v>981</v>
      </c>
      <c r="B409" s="22" t="s">
        <v>981</v>
      </c>
      <c r="C409" s="22" t="s">
        <v>981</v>
      </c>
      <c r="D409" s="22" t="s">
        <v>981</v>
      </c>
      <c r="E409" s="22" t="s">
        <v>981</v>
      </c>
      <c r="F409" s="22" t="s">
        <v>981</v>
      </c>
      <c r="G409" s="22" t="str">
        <f>IFERROR(VLOOKUP(B409,'[2]Income Groups'!$A$2:$C$219,3,FALSE),"")</f>
        <v/>
      </c>
      <c r="H409" s="22" t="str">
        <f>IFERROR(VLOOKUP(B409,'[2]LDC List'!$B$1:$C$47,2,FALSE),"Non LDC")</f>
        <v>Non LDC</v>
      </c>
      <c r="I409" s="22" t="str">
        <f>IFERROR(VLOOKUP(B409,'[2]SIDS List'!$B$1:$C$57,2,FALSE),"Non SIDS")</f>
        <v>Non SIDS</v>
      </c>
      <c r="J409" s="22" t="str">
        <f>IFERROR(VLOOKUP(B409,'[2]DAC Member List'!$B$1:$C$29,2,FALSE),"Non DAC")</f>
        <v>Non DAC</v>
      </c>
      <c r="K409" s="22" t="str">
        <f>IFERROR(VLOOKUP(B409,'[2]Dev Countries List'!$A$1:$B$146,2,FALSE),"Not Developing")</f>
        <v>Not Developing</v>
      </c>
      <c r="L409" s="22" t="str">
        <f>IFERROR(VLOOKUP(D409,'[2]Fragility List'!$A$1:$C$146,3,FALSE),"Not Fragile")</f>
        <v>Not Fragile</v>
      </c>
      <c r="M409" s="19" t="e">
        <f>VLOOKUP(B409,[3]Data!$B$7:$Y$270,23,FALSE)</f>
        <v>#N/A</v>
      </c>
    </row>
    <row r="410" spans="1:13" x14ac:dyDescent="0.25">
      <c r="A410" s="22" t="s">
        <v>981</v>
      </c>
      <c r="B410" s="22" t="s">
        <v>981</v>
      </c>
      <c r="C410" s="22" t="s">
        <v>981</v>
      </c>
      <c r="D410" s="22" t="s">
        <v>981</v>
      </c>
      <c r="E410" s="22" t="s">
        <v>981</v>
      </c>
      <c r="F410" s="22" t="s">
        <v>981</v>
      </c>
      <c r="G410" s="22" t="str">
        <f>IFERROR(VLOOKUP(B410,'[2]Income Groups'!$A$2:$C$219,3,FALSE),"")</f>
        <v/>
      </c>
      <c r="H410" s="22" t="str">
        <f>IFERROR(VLOOKUP(B410,'[2]LDC List'!$B$1:$C$47,2,FALSE),"Non LDC")</f>
        <v>Non LDC</v>
      </c>
      <c r="I410" s="22" t="str">
        <f>IFERROR(VLOOKUP(B410,'[2]SIDS List'!$B$1:$C$57,2,FALSE),"Non SIDS")</f>
        <v>Non SIDS</v>
      </c>
      <c r="J410" s="22" t="str">
        <f>IFERROR(VLOOKUP(B410,'[2]DAC Member List'!$B$1:$C$29,2,FALSE),"Non DAC")</f>
        <v>Non DAC</v>
      </c>
      <c r="K410" s="22" t="str">
        <f>IFERROR(VLOOKUP(B410,'[2]Dev Countries List'!$A$1:$B$146,2,FALSE),"Not Developing")</f>
        <v>Not Developing</v>
      </c>
      <c r="L410" s="22" t="str">
        <f>IFERROR(VLOOKUP(D410,'[2]Fragility List'!$A$1:$C$146,3,FALSE),"Not Fragile")</f>
        <v>Not Fragile</v>
      </c>
      <c r="M410" s="19" t="e">
        <f>VLOOKUP(B410,[3]Data!$B$7:$Y$270,23,FALSE)</f>
        <v>#N/A</v>
      </c>
    </row>
    <row r="411" spans="1:13" x14ac:dyDescent="0.25">
      <c r="A411" s="22" t="s">
        <v>981</v>
      </c>
      <c r="B411" s="22" t="s">
        <v>981</v>
      </c>
      <c r="C411" s="22" t="s">
        <v>981</v>
      </c>
      <c r="D411" s="22" t="s">
        <v>981</v>
      </c>
      <c r="E411" s="22" t="s">
        <v>981</v>
      </c>
      <c r="F411" s="22" t="s">
        <v>981</v>
      </c>
      <c r="G411" s="22" t="str">
        <f>IFERROR(VLOOKUP(B411,'[2]Income Groups'!$A$2:$C$219,3,FALSE),"")</f>
        <v/>
      </c>
      <c r="H411" s="22" t="str">
        <f>IFERROR(VLOOKUP(B411,'[2]LDC List'!$B$1:$C$47,2,FALSE),"Non LDC")</f>
        <v>Non LDC</v>
      </c>
      <c r="I411" s="22" t="str">
        <f>IFERROR(VLOOKUP(B411,'[2]SIDS List'!$B$1:$C$57,2,FALSE),"Non SIDS")</f>
        <v>Non SIDS</v>
      </c>
      <c r="J411" s="22" t="str">
        <f>IFERROR(VLOOKUP(B411,'[2]DAC Member List'!$B$1:$C$29,2,FALSE),"Non DAC")</f>
        <v>Non DAC</v>
      </c>
      <c r="K411" s="22" t="str">
        <f>IFERROR(VLOOKUP(B411,'[2]Dev Countries List'!$A$1:$B$146,2,FALSE),"Not Developing")</f>
        <v>Not Developing</v>
      </c>
      <c r="L411" s="22" t="str">
        <f>IFERROR(VLOOKUP(D411,'[2]Fragility List'!$A$1:$C$146,3,FALSE),"Not Fragile")</f>
        <v>Not Fragile</v>
      </c>
      <c r="M411" s="19" t="e">
        <f>VLOOKUP(B411,[3]Data!$B$7:$Y$270,23,FALSE)</f>
        <v>#N/A</v>
      </c>
    </row>
    <row r="412" spans="1:13" x14ac:dyDescent="0.25">
      <c r="A412" s="22" t="s">
        <v>981</v>
      </c>
      <c r="B412" s="22" t="s">
        <v>981</v>
      </c>
      <c r="C412" s="22" t="s">
        <v>981</v>
      </c>
      <c r="D412" s="22" t="s">
        <v>981</v>
      </c>
      <c r="E412" s="22" t="s">
        <v>981</v>
      </c>
      <c r="F412" s="22" t="s">
        <v>981</v>
      </c>
      <c r="G412" s="22" t="str">
        <f>IFERROR(VLOOKUP(B412,'[2]Income Groups'!$A$2:$C$219,3,FALSE),"")</f>
        <v/>
      </c>
      <c r="H412" s="22" t="str">
        <f>IFERROR(VLOOKUP(B412,'[2]LDC List'!$B$1:$C$47,2,FALSE),"Non LDC")</f>
        <v>Non LDC</v>
      </c>
      <c r="I412" s="22" t="str">
        <f>IFERROR(VLOOKUP(B412,'[2]SIDS List'!$B$1:$C$57,2,FALSE),"Non SIDS")</f>
        <v>Non SIDS</v>
      </c>
      <c r="J412" s="22" t="str">
        <f>IFERROR(VLOOKUP(B412,'[2]DAC Member List'!$B$1:$C$29,2,FALSE),"Non DAC")</f>
        <v>Non DAC</v>
      </c>
      <c r="K412" s="22" t="str">
        <f>IFERROR(VLOOKUP(B412,'[2]Dev Countries List'!$A$1:$B$146,2,FALSE),"Not Developing")</f>
        <v>Not Developing</v>
      </c>
      <c r="L412" s="22" t="str">
        <f>IFERROR(VLOOKUP(D412,'[2]Fragility List'!$A$1:$C$146,3,FALSE),"Not Fragile")</f>
        <v>Not Fragile</v>
      </c>
      <c r="M412" s="19" t="e">
        <f>VLOOKUP(B412,[3]Data!$B$7:$Y$270,23,FALSE)</f>
        <v>#N/A</v>
      </c>
    </row>
    <row r="413" spans="1:13" x14ac:dyDescent="0.25">
      <c r="A413" s="22" t="s">
        <v>981</v>
      </c>
      <c r="B413" s="22" t="s">
        <v>981</v>
      </c>
      <c r="C413" s="22" t="s">
        <v>981</v>
      </c>
      <c r="D413" s="22" t="s">
        <v>981</v>
      </c>
      <c r="E413" s="22" t="s">
        <v>981</v>
      </c>
      <c r="F413" s="22" t="s">
        <v>981</v>
      </c>
      <c r="G413" s="22" t="str">
        <f>IFERROR(VLOOKUP(B413,'[2]Income Groups'!$A$2:$C$219,3,FALSE),"")</f>
        <v/>
      </c>
      <c r="H413" s="22" t="str">
        <f>IFERROR(VLOOKUP(B413,'[2]LDC List'!$B$1:$C$47,2,FALSE),"Non LDC")</f>
        <v>Non LDC</v>
      </c>
      <c r="I413" s="22" t="str">
        <f>IFERROR(VLOOKUP(B413,'[2]SIDS List'!$B$1:$C$57,2,FALSE),"Non SIDS")</f>
        <v>Non SIDS</v>
      </c>
      <c r="J413" s="22" t="str">
        <f>IFERROR(VLOOKUP(B413,'[2]DAC Member List'!$B$1:$C$29,2,FALSE),"Non DAC")</f>
        <v>Non DAC</v>
      </c>
      <c r="K413" s="22" t="str">
        <f>IFERROR(VLOOKUP(B413,'[2]Dev Countries List'!$A$1:$B$146,2,FALSE),"Not Developing")</f>
        <v>Not Developing</v>
      </c>
      <c r="L413" s="22" t="str">
        <f>IFERROR(VLOOKUP(D413,'[2]Fragility List'!$A$1:$C$146,3,FALSE),"Not Fragile")</f>
        <v>Not Fragile</v>
      </c>
      <c r="M413" s="19" t="e">
        <f>VLOOKUP(B413,[3]Data!$B$7:$Y$270,23,FALSE)</f>
        <v>#N/A</v>
      </c>
    </row>
    <row r="414" spans="1:13" x14ac:dyDescent="0.25">
      <c r="A414" s="22" t="s">
        <v>981</v>
      </c>
      <c r="B414" s="22" t="s">
        <v>981</v>
      </c>
      <c r="C414" s="22" t="s">
        <v>981</v>
      </c>
      <c r="D414" s="22" t="s">
        <v>981</v>
      </c>
      <c r="E414" s="22" t="s">
        <v>981</v>
      </c>
      <c r="F414" s="22" t="s">
        <v>981</v>
      </c>
      <c r="G414" s="22" t="str">
        <f>IFERROR(VLOOKUP(B414,'[2]Income Groups'!$A$2:$C$219,3,FALSE),"")</f>
        <v/>
      </c>
      <c r="H414" s="22" t="str">
        <f>IFERROR(VLOOKUP(B414,'[2]LDC List'!$B$1:$C$47,2,FALSE),"Non LDC")</f>
        <v>Non LDC</v>
      </c>
      <c r="I414" s="22" t="str">
        <f>IFERROR(VLOOKUP(B414,'[2]SIDS List'!$B$1:$C$57,2,FALSE),"Non SIDS")</f>
        <v>Non SIDS</v>
      </c>
      <c r="J414" s="22" t="str">
        <f>IFERROR(VLOOKUP(B414,'[2]DAC Member List'!$B$1:$C$29,2,FALSE),"Non DAC")</f>
        <v>Non DAC</v>
      </c>
      <c r="K414" s="22" t="str">
        <f>IFERROR(VLOOKUP(B414,'[2]Dev Countries List'!$A$1:$B$146,2,FALSE),"Not Developing")</f>
        <v>Not Developing</v>
      </c>
      <c r="L414" s="22" t="str">
        <f>IFERROR(VLOOKUP(D414,'[2]Fragility List'!$A$1:$C$146,3,FALSE),"Not Fragile")</f>
        <v>Not Fragile</v>
      </c>
      <c r="M414" s="19" t="e">
        <f>VLOOKUP(B414,[3]Data!$B$7:$Y$270,23,FALSE)</f>
        <v>#N/A</v>
      </c>
    </row>
    <row r="415" spans="1:13" x14ac:dyDescent="0.25">
      <c r="A415" s="22" t="s">
        <v>981</v>
      </c>
      <c r="B415" s="22" t="s">
        <v>981</v>
      </c>
      <c r="C415" s="22" t="s">
        <v>981</v>
      </c>
      <c r="D415" s="22" t="s">
        <v>981</v>
      </c>
      <c r="E415" s="22" t="s">
        <v>981</v>
      </c>
      <c r="F415" s="22" t="s">
        <v>981</v>
      </c>
      <c r="G415" s="22" t="str">
        <f>IFERROR(VLOOKUP(B415,'[2]Income Groups'!$A$2:$C$219,3,FALSE),"")</f>
        <v/>
      </c>
      <c r="H415" s="22" t="str">
        <f>IFERROR(VLOOKUP(B415,'[2]LDC List'!$B$1:$C$47,2,FALSE),"Non LDC")</f>
        <v>Non LDC</v>
      </c>
      <c r="I415" s="22" t="str">
        <f>IFERROR(VLOOKUP(B415,'[2]SIDS List'!$B$1:$C$57,2,FALSE),"Non SIDS")</f>
        <v>Non SIDS</v>
      </c>
      <c r="J415" s="22" t="str">
        <f>IFERROR(VLOOKUP(B415,'[2]DAC Member List'!$B$1:$C$29,2,FALSE),"Non DAC")</f>
        <v>Non DAC</v>
      </c>
      <c r="K415" s="22" t="str">
        <f>IFERROR(VLOOKUP(B415,'[2]Dev Countries List'!$A$1:$B$146,2,FALSE),"Not Developing")</f>
        <v>Not Developing</v>
      </c>
      <c r="L415" s="22" t="str">
        <f>IFERROR(VLOOKUP(D415,'[2]Fragility List'!$A$1:$C$146,3,FALSE),"Not Fragile")</f>
        <v>Not Fragile</v>
      </c>
      <c r="M415" s="19" t="e">
        <f>VLOOKUP(B415,[3]Data!$B$7:$Y$270,23,FALSE)</f>
        <v>#N/A</v>
      </c>
    </row>
    <row r="416" spans="1:13" x14ac:dyDescent="0.25">
      <c r="A416" s="22" t="s">
        <v>981</v>
      </c>
      <c r="B416" s="22" t="s">
        <v>981</v>
      </c>
      <c r="C416" s="22" t="s">
        <v>981</v>
      </c>
      <c r="D416" s="22" t="s">
        <v>981</v>
      </c>
      <c r="E416" s="22" t="s">
        <v>981</v>
      </c>
      <c r="F416" s="22" t="s">
        <v>981</v>
      </c>
      <c r="G416" s="22" t="str">
        <f>IFERROR(VLOOKUP(B416,'[2]Income Groups'!$A$2:$C$219,3,FALSE),"")</f>
        <v/>
      </c>
      <c r="H416" s="22" t="str">
        <f>IFERROR(VLOOKUP(B416,'[2]LDC List'!$B$1:$C$47,2,FALSE),"Non LDC")</f>
        <v>Non LDC</v>
      </c>
      <c r="I416" s="22" t="str">
        <f>IFERROR(VLOOKUP(B416,'[2]SIDS List'!$B$1:$C$57,2,FALSE),"Non SIDS")</f>
        <v>Non SIDS</v>
      </c>
      <c r="J416" s="22" t="str">
        <f>IFERROR(VLOOKUP(B416,'[2]DAC Member List'!$B$1:$C$29,2,FALSE),"Non DAC")</f>
        <v>Non DAC</v>
      </c>
      <c r="K416" s="22" t="str">
        <f>IFERROR(VLOOKUP(B416,'[2]Dev Countries List'!$A$1:$B$146,2,FALSE),"Not Developing")</f>
        <v>Not Developing</v>
      </c>
      <c r="L416" s="22" t="str">
        <f>IFERROR(VLOOKUP(D416,'[2]Fragility List'!$A$1:$C$146,3,FALSE),"Not Fragile")</f>
        <v>Not Fragile</v>
      </c>
      <c r="M416" s="19" t="e">
        <f>VLOOKUP(B416,[3]Data!$B$7:$Y$270,23,FALSE)</f>
        <v>#N/A</v>
      </c>
    </row>
    <row r="417" spans="1:13" x14ac:dyDescent="0.25">
      <c r="A417" s="22" t="s">
        <v>981</v>
      </c>
      <c r="B417" s="22" t="s">
        <v>981</v>
      </c>
      <c r="C417" s="22" t="s">
        <v>981</v>
      </c>
      <c r="D417" s="22" t="s">
        <v>981</v>
      </c>
      <c r="E417" s="22" t="s">
        <v>981</v>
      </c>
      <c r="F417" s="22" t="s">
        <v>981</v>
      </c>
      <c r="G417" s="22" t="str">
        <f>IFERROR(VLOOKUP(B417,'[2]Income Groups'!$A$2:$C$219,3,FALSE),"")</f>
        <v/>
      </c>
      <c r="H417" s="22" t="str">
        <f>IFERROR(VLOOKUP(B417,'[2]LDC List'!$B$1:$C$47,2,FALSE),"Non LDC")</f>
        <v>Non LDC</v>
      </c>
      <c r="I417" s="22" t="str">
        <f>IFERROR(VLOOKUP(B417,'[2]SIDS List'!$B$1:$C$57,2,FALSE),"Non SIDS")</f>
        <v>Non SIDS</v>
      </c>
      <c r="J417" s="22" t="str">
        <f>IFERROR(VLOOKUP(B417,'[2]DAC Member List'!$B$1:$C$29,2,FALSE),"Non DAC")</f>
        <v>Non DAC</v>
      </c>
      <c r="K417" s="22" t="str">
        <f>IFERROR(VLOOKUP(B417,'[2]Dev Countries List'!$A$1:$B$146,2,FALSE),"Not Developing")</f>
        <v>Not Developing</v>
      </c>
      <c r="L417" s="22" t="str">
        <f>IFERROR(VLOOKUP(D417,'[2]Fragility List'!$A$1:$C$146,3,FALSE),"Not Fragile")</f>
        <v>Not Fragile</v>
      </c>
      <c r="M417" s="19" t="e">
        <f>VLOOKUP(B417,[3]Data!$B$7:$Y$270,23,FALSE)</f>
        <v>#N/A</v>
      </c>
    </row>
    <row r="418" spans="1:13" x14ac:dyDescent="0.25">
      <c r="A418" s="22" t="s">
        <v>981</v>
      </c>
      <c r="B418" s="22" t="s">
        <v>981</v>
      </c>
      <c r="C418" s="22" t="s">
        <v>981</v>
      </c>
      <c r="D418" s="22" t="s">
        <v>981</v>
      </c>
      <c r="E418" s="22" t="s">
        <v>981</v>
      </c>
      <c r="F418" s="22" t="s">
        <v>981</v>
      </c>
      <c r="G418" s="22" t="str">
        <f>IFERROR(VLOOKUP(B418,'[2]Income Groups'!$A$2:$C$219,3,FALSE),"")</f>
        <v/>
      </c>
      <c r="H418" s="22" t="str">
        <f>IFERROR(VLOOKUP(B418,'[2]LDC List'!$B$1:$C$47,2,FALSE),"Non LDC")</f>
        <v>Non LDC</v>
      </c>
      <c r="I418" s="22" t="str">
        <f>IFERROR(VLOOKUP(B418,'[2]SIDS List'!$B$1:$C$57,2,FALSE),"Non SIDS")</f>
        <v>Non SIDS</v>
      </c>
      <c r="J418" s="22" t="str">
        <f>IFERROR(VLOOKUP(B418,'[2]DAC Member List'!$B$1:$C$29,2,FALSE),"Non DAC")</f>
        <v>Non DAC</v>
      </c>
      <c r="K418" s="22" t="str">
        <f>IFERROR(VLOOKUP(B418,'[2]Dev Countries List'!$A$1:$B$146,2,FALSE),"Not Developing")</f>
        <v>Not Developing</v>
      </c>
      <c r="L418" s="22" t="str">
        <f>IFERROR(VLOOKUP(D418,'[2]Fragility List'!$A$1:$C$146,3,FALSE),"Not Fragile")</f>
        <v>Not Fragile</v>
      </c>
      <c r="M418" s="19" t="e">
        <f>VLOOKUP(B418,[3]Data!$B$7:$Y$270,23,FALSE)</f>
        <v>#N/A</v>
      </c>
    </row>
    <row r="419" spans="1:13" x14ac:dyDescent="0.25">
      <c r="A419" s="22" t="s">
        <v>981</v>
      </c>
      <c r="B419" s="22" t="s">
        <v>981</v>
      </c>
      <c r="C419" s="22" t="s">
        <v>981</v>
      </c>
      <c r="D419" s="22" t="s">
        <v>981</v>
      </c>
      <c r="E419" s="22" t="s">
        <v>981</v>
      </c>
      <c r="F419" s="22" t="s">
        <v>981</v>
      </c>
      <c r="G419" s="22" t="str">
        <f>IFERROR(VLOOKUP(B419,'[2]Income Groups'!$A$2:$C$219,3,FALSE),"")</f>
        <v/>
      </c>
      <c r="H419" s="22" t="str">
        <f>IFERROR(VLOOKUP(B419,'[2]LDC List'!$B$1:$C$47,2,FALSE),"Non LDC")</f>
        <v>Non LDC</v>
      </c>
      <c r="I419" s="22" t="str">
        <f>IFERROR(VLOOKUP(B419,'[2]SIDS List'!$B$1:$C$57,2,FALSE),"Non SIDS")</f>
        <v>Non SIDS</v>
      </c>
      <c r="J419" s="22" t="str">
        <f>IFERROR(VLOOKUP(B419,'[2]DAC Member List'!$B$1:$C$29,2,FALSE),"Non DAC")</f>
        <v>Non DAC</v>
      </c>
      <c r="K419" s="22" t="str">
        <f>IFERROR(VLOOKUP(B419,'[2]Dev Countries List'!$A$1:$B$146,2,FALSE),"Not Developing")</f>
        <v>Not Developing</v>
      </c>
      <c r="L419" s="22" t="str">
        <f>IFERROR(VLOOKUP(D419,'[2]Fragility List'!$A$1:$C$146,3,FALSE),"Not Fragile")</f>
        <v>Not Fragile</v>
      </c>
      <c r="M419" s="19" t="e">
        <f>VLOOKUP(B419,[3]Data!$B$7:$Y$270,23,FALSE)</f>
        <v>#N/A</v>
      </c>
    </row>
    <row r="420" spans="1:13" x14ac:dyDescent="0.25">
      <c r="A420" s="22" t="s">
        <v>981</v>
      </c>
      <c r="B420" s="22" t="s">
        <v>981</v>
      </c>
      <c r="C420" s="22" t="s">
        <v>981</v>
      </c>
      <c r="D420" s="22" t="s">
        <v>981</v>
      </c>
      <c r="E420" s="22" t="s">
        <v>981</v>
      </c>
      <c r="F420" s="22" t="s">
        <v>981</v>
      </c>
      <c r="G420" s="22" t="str">
        <f>IFERROR(VLOOKUP(B420,'[2]Income Groups'!$A$2:$C$219,3,FALSE),"")</f>
        <v/>
      </c>
      <c r="H420" s="22" t="str">
        <f>IFERROR(VLOOKUP(B420,'[2]LDC List'!$B$1:$C$47,2,FALSE),"Non LDC")</f>
        <v>Non LDC</v>
      </c>
      <c r="I420" s="22" t="str">
        <f>IFERROR(VLOOKUP(B420,'[2]SIDS List'!$B$1:$C$57,2,FALSE),"Non SIDS")</f>
        <v>Non SIDS</v>
      </c>
      <c r="J420" s="22" t="str">
        <f>IFERROR(VLOOKUP(B420,'[2]DAC Member List'!$B$1:$C$29,2,FALSE),"Non DAC")</f>
        <v>Non DAC</v>
      </c>
      <c r="K420" s="22" t="str">
        <f>IFERROR(VLOOKUP(B420,'[2]Dev Countries List'!$A$1:$B$146,2,FALSE),"Not Developing")</f>
        <v>Not Developing</v>
      </c>
      <c r="L420" s="22" t="str">
        <f>IFERROR(VLOOKUP(D420,'[2]Fragility List'!$A$1:$C$146,3,FALSE),"Not Fragile")</f>
        <v>Not Fragile</v>
      </c>
      <c r="M420" s="19" t="e">
        <f>VLOOKUP(B420,[3]Data!$B$7:$Y$270,23,FALSE)</f>
        <v>#N/A</v>
      </c>
    </row>
    <row r="421" spans="1:13" x14ac:dyDescent="0.25">
      <c r="A421" s="22" t="s">
        <v>981</v>
      </c>
      <c r="B421" s="22" t="s">
        <v>981</v>
      </c>
      <c r="C421" s="22" t="s">
        <v>981</v>
      </c>
      <c r="D421" s="22" t="s">
        <v>981</v>
      </c>
      <c r="E421" s="22" t="s">
        <v>981</v>
      </c>
      <c r="F421" s="22" t="s">
        <v>981</v>
      </c>
      <c r="G421" s="22" t="str">
        <f>IFERROR(VLOOKUP(B421,'[2]Income Groups'!$A$2:$C$219,3,FALSE),"")</f>
        <v/>
      </c>
      <c r="H421" s="22" t="str">
        <f>IFERROR(VLOOKUP(B421,'[2]LDC List'!$B$1:$C$47,2,FALSE),"Non LDC")</f>
        <v>Non LDC</v>
      </c>
      <c r="I421" s="22" t="str">
        <f>IFERROR(VLOOKUP(B421,'[2]SIDS List'!$B$1:$C$57,2,FALSE),"Non SIDS")</f>
        <v>Non SIDS</v>
      </c>
      <c r="J421" s="22" t="str">
        <f>IFERROR(VLOOKUP(B421,'[2]DAC Member List'!$B$1:$C$29,2,FALSE),"Non DAC")</f>
        <v>Non DAC</v>
      </c>
      <c r="K421" s="22" t="str">
        <f>IFERROR(VLOOKUP(B421,'[2]Dev Countries List'!$A$1:$B$146,2,FALSE),"Not Developing")</f>
        <v>Not Developing</v>
      </c>
      <c r="L421" s="22" t="str">
        <f>IFERROR(VLOOKUP(D421,'[2]Fragility List'!$A$1:$C$146,3,FALSE),"Not Fragile")</f>
        <v>Not Fragile</v>
      </c>
      <c r="M421" s="19" t="e">
        <f>VLOOKUP(B421,[3]Data!$B$7:$Y$270,23,FALSE)</f>
        <v>#N/A</v>
      </c>
    </row>
    <row r="422" spans="1:13" x14ac:dyDescent="0.25">
      <c r="A422" s="22" t="s">
        <v>981</v>
      </c>
      <c r="B422" s="22" t="s">
        <v>981</v>
      </c>
      <c r="C422" s="22" t="s">
        <v>981</v>
      </c>
      <c r="D422" s="22" t="s">
        <v>981</v>
      </c>
      <c r="E422" s="22" t="s">
        <v>981</v>
      </c>
      <c r="F422" s="22" t="s">
        <v>981</v>
      </c>
      <c r="G422" s="22" t="str">
        <f>IFERROR(VLOOKUP(B422,'[2]Income Groups'!$A$2:$C$219,3,FALSE),"")</f>
        <v/>
      </c>
      <c r="H422" s="22" t="str">
        <f>IFERROR(VLOOKUP(B422,'[2]LDC List'!$B$1:$C$47,2,FALSE),"Non LDC")</f>
        <v>Non LDC</v>
      </c>
      <c r="I422" s="22" t="str">
        <f>IFERROR(VLOOKUP(B422,'[2]SIDS List'!$B$1:$C$57,2,FALSE),"Non SIDS")</f>
        <v>Non SIDS</v>
      </c>
      <c r="J422" s="22" t="str">
        <f>IFERROR(VLOOKUP(B422,'[2]DAC Member List'!$B$1:$C$29,2,FALSE),"Non DAC")</f>
        <v>Non DAC</v>
      </c>
      <c r="K422" s="22" t="str">
        <f>IFERROR(VLOOKUP(B422,'[2]Dev Countries List'!$A$1:$B$146,2,FALSE),"Not Developing")</f>
        <v>Not Developing</v>
      </c>
      <c r="L422" s="22" t="str">
        <f>IFERROR(VLOOKUP(D422,'[2]Fragility List'!$A$1:$C$146,3,FALSE),"Not Fragile")</f>
        <v>Not Fragile</v>
      </c>
      <c r="M422" s="19" t="e">
        <f>VLOOKUP(B422,[3]Data!$B$7:$Y$270,23,FALSE)</f>
        <v>#N/A</v>
      </c>
    </row>
    <row r="423" spans="1:13" x14ac:dyDescent="0.25">
      <c r="A423" s="22" t="s">
        <v>981</v>
      </c>
      <c r="B423" s="22" t="s">
        <v>981</v>
      </c>
      <c r="C423" s="22" t="s">
        <v>981</v>
      </c>
      <c r="D423" s="22" t="s">
        <v>981</v>
      </c>
      <c r="E423" s="22" t="s">
        <v>981</v>
      </c>
      <c r="F423" s="22" t="s">
        <v>981</v>
      </c>
      <c r="G423" s="22" t="str">
        <f>IFERROR(VLOOKUP(B423,'[2]Income Groups'!$A$2:$C$219,3,FALSE),"")</f>
        <v/>
      </c>
      <c r="H423" s="22" t="str">
        <f>IFERROR(VLOOKUP(B423,'[2]LDC List'!$B$1:$C$47,2,FALSE),"Non LDC")</f>
        <v>Non LDC</v>
      </c>
      <c r="I423" s="22" t="str">
        <f>IFERROR(VLOOKUP(B423,'[2]SIDS List'!$B$1:$C$57,2,FALSE),"Non SIDS")</f>
        <v>Non SIDS</v>
      </c>
      <c r="J423" s="22" t="str">
        <f>IFERROR(VLOOKUP(B423,'[2]DAC Member List'!$B$1:$C$29,2,FALSE),"Non DAC")</f>
        <v>Non DAC</v>
      </c>
      <c r="K423" s="22" t="str">
        <f>IFERROR(VLOOKUP(B423,'[2]Dev Countries List'!$A$1:$B$146,2,FALSE),"Not Developing")</f>
        <v>Not Developing</v>
      </c>
      <c r="L423" s="22" t="str">
        <f>IFERROR(VLOOKUP(D423,'[2]Fragility List'!$A$1:$C$146,3,FALSE),"Not Fragile")</f>
        <v>Not Fragile</v>
      </c>
      <c r="M423" s="19" t="e">
        <f>VLOOKUP(B423,[3]Data!$B$7:$Y$270,23,FALSE)</f>
        <v>#N/A</v>
      </c>
    </row>
    <row r="424" spans="1:13" x14ac:dyDescent="0.25">
      <c r="A424" s="22" t="s">
        <v>981</v>
      </c>
      <c r="B424" s="22" t="s">
        <v>981</v>
      </c>
      <c r="C424" s="22" t="s">
        <v>981</v>
      </c>
      <c r="D424" s="22" t="s">
        <v>981</v>
      </c>
      <c r="E424" s="22" t="s">
        <v>981</v>
      </c>
      <c r="F424" s="22" t="s">
        <v>981</v>
      </c>
      <c r="G424" s="22" t="str">
        <f>IFERROR(VLOOKUP(B424,'[2]Income Groups'!$A$2:$C$219,3,FALSE),"")</f>
        <v/>
      </c>
      <c r="H424" s="22" t="str">
        <f>IFERROR(VLOOKUP(B424,'[2]LDC List'!$B$1:$C$47,2,FALSE),"Non LDC")</f>
        <v>Non LDC</v>
      </c>
      <c r="I424" s="22" t="str">
        <f>IFERROR(VLOOKUP(B424,'[2]SIDS List'!$B$1:$C$57,2,FALSE),"Non SIDS")</f>
        <v>Non SIDS</v>
      </c>
      <c r="J424" s="22" t="str">
        <f>IFERROR(VLOOKUP(B424,'[2]DAC Member List'!$B$1:$C$29,2,FALSE),"Non DAC")</f>
        <v>Non DAC</v>
      </c>
      <c r="K424" s="22" t="str">
        <f>IFERROR(VLOOKUP(B424,'[2]Dev Countries List'!$A$1:$B$146,2,FALSE),"Not Developing")</f>
        <v>Not Developing</v>
      </c>
      <c r="L424" s="22" t="str">
        <f>IFERROR(VLOOKUP(D424,'[2]Fragility List'!$A$1:$C$146,3,FALSE),"Not Fragile")</f>
        <v>Not Fragile</v>
      </c>
      <c r="M424" s="19" t="e">
        <f>VLOOKUP(B424,[3]Data!$B$7:$Y$270,23,FALSE)</f>
        <v>#N/A</v>
      </c>
    </row>
    <row r="425" spans="1:13" x14ac:dyDescent="0.25">
      <c r="A425" s="22" t="s">
        <v>981</v>
      </c>
      <c r="B425" s="22" t="s">
        <v>981</v>
      </c>
      <c r="C425" s="22" t="s">
        <v>981</v>
      </c>
      <c r="D425" s="22" t="s">
        <v>981</v>
      </c>
      <c r="E425" s="22" t="s">
        <v>981</v>
      </c>
      <c r="F425" s="22" t="s">
        <v>981</v>
      </c>
      <c r="G425" s="22" t="str">
        <f>IFERROR(VLOOKUP(B425,'[2]Income Groups'!$A$2:$C$219,3,FALSE),"")</f>
        <v/>
      </c>
      <c r="H425" s="22" t="str">
        <f>IFERROR(VLOOKUP(B425,'[2]LDC List'!$B$1:$C$47,2,FALSE),"Non LDC")</f>
        <v>Non LDC</v>
      </c>
      <c r="I425" s="22" t="str">
        <f>IFERROR(VLOOKUP(B425,'[2]SIDS List'!$B$1:$C$57,2,FALSE),"Non SIDS")</f>
        <v>Non SIDS</v>
      </c>
      <c r="J425" s="22" t="str">
        <f>IFERROR(VLOOKUP(B425,'[2]DAC Member List'!$B$1:$C$29,2,FALSE),"Non DAC")</f>
        <v>Non DAC</v>
      </c>
      <c r="K425" s="22" t="str">
        <f>IFERROR(VLOOKUP(B425,'[2]Dev Countries List'!$A$1:$B$146,2,FALSE),"Not Developing")</f>
        <v>Not Developing</v>
      </c>
      <c r="L425" s="22" t="str">
        <f>IFERROR(VLOOKUP(D425,'[2]Fragility List'!$A$1:$C$146,3,FALSE),"Not Fragile")</f>
        <v>Not Fragile</v>
      </c>
      <c r="M425" s="19" t="e">
        <f>VLOOKUP(B425,[3]Data!$B$7:$Y$270,23,FALSE)</f>
        <v>#N/A</v>
      </c>
    </row>
    <row r="426" spans="1:13" x14ac:dyDescent="0.25">
      <c r="A426" s="22" t="s">
        <v>981</v>
      </c>
      <c r="B426" s="22" t="s">
        <v>981</v>
      </c>
      <c r="C426" s="22" t="s">
        <v>981</v>
      </c>
      <c r="D426" s="22" t="s">
        <v>981</v>
      </c>
      <c r="E426" s="22" t="s">
        <v>981</v>
      </c>
      <c r="F426" s="22" t="s">
        <v>981</v>
      </c>
      <c r="G426" s="22" t="str">
        <f>IFERROR(VLOOKUP(B426,'[2]Income Groups'!$A$2:$C$219,3,FALSE),"")</f>
        <v/>
      </c>
      <c r="H426" s="22" t="str">
        <f>IFERROR(VLOOKUP(B426,'[2]LDC List'!$B$1:$C$47,2,FALSE),"Non LDC")</f>
        <v>Non LDC</v>
      </c>
      <c r="I426" s="22" t="str">
        <f>IFERROR(VLOOKUP(B426,'[2]SIDS List'!$B$1:$C$57,2,FALSE),"Non SIDS")</f>
        <v>Non SIDS</v>
      </c>
      <c r="J426" s="22" t="str">
        <f>IFERROR(VLOOKUP(B426,'[2]DAC Member List'!$B$1:$C$29,2,FALSE),"Non DAC")</f>
        <v>Non DAC</v>
      </c>
      <c r="K426" s="22" t="str">
        <f>IFERROR(VLOOKUP(B426,'[2]Dev Countries List'!$A$1:$B$146,2,FALSE),"Not Developing")</f>
        <v>Not Developing</v>
      </c>
      <c r="L426" s="22" t="str">
        <f>IFERROR(VLOOKUP(D426,'[2]Fragility List'!$A$1:$C$146,3,FALSE),"Not Fragile")</f>
        <v>Not Fragile</v>
      </c>
      <c r="M426" s="19" t="e">
        <f>VLOOKUP(B426,[3]Data!$B$7:$Y$270,23,FALSE)</f>
        <v>#N/A</v>
      </c>
    </row>
    <row r="427" spans="1:13" x14ac:dyDescent="0.25">
      <c r="A427" s="22" t="s">
        <v>981</v>
      </c>
      <c r="B427" s="22" t="s">
        <v>981</v>
      </c>
      <c r="C427" s="22" t="s">
        <v>981</v>
      </c>
      <c r="D427" s="22" t="s">
        <v>981</v>
      </c>
      <c r="E427" s="22" t="s">
        <v>981</v>
      </c>
      <c r="F427" s="22" t="s">
        <v>981</v>
      </c>
      <c r="G427" s="22" t="str">
        <f>IFERROR(VLOOKUP(B427,'[2]Income Groups'!$A$2:$C$219,3,FALSE),"")</f>
        <v/>
      </c>
      <c r="H427" s="22" t="str">
        <f>IFERROR(VLOOKUP(B427,'[2]LDC List'!$B$1:$C$47,2,FALSE),"Non LDC")</f>
        <v>Non LDC</v>
      </c>
      <c r="I427" s="22" t="str">
        <f>IFERROR(VLOOKUP(B427,'[2]SIDS List'!$B$1:$C$57,2,FALSE),"Non SIDS")</f>
        <v>Non SIDS</v>
      </c>
      <c r="J427" s="22" t="str">
        <f>IFERROR(VLOOKUP(B427,'[2]DAC Member List'!$B$1:$C$29,2,FALSE),"Non DAC")</f>
        <v>Non DAC</v>
      </c>
      <c r="K427" s="22" t="str">
        <f>IFERROR(VLOOKUP(B427,'[2]Dev Countries List'!$A$1:$B$146,2,FALSE),"Not Developing")</f>
        <v>Not Developing</v>
      </c>
      <c r="L427" s="22" t="str">
        <f>IFERROR(VLOOKUP(D427,'[2]Fragility List'!$A$1:$C$146,3,FALSE),"Not Fragile")</f>
        <v>Not Fragile</v>
      </c>
      <c r="M427" s="19" t="e">
        <f>VLOOKUP(B427,[3]Data!$B$7:$Y$270,23,FALSE)</f>
        <v>#N/A</v>
      </c>
    </row>
    <row r="428" spans="1:13" x14ac:dyDescent="0.25">
      <c r="A428" s="22" t="s">
        <v>981</v>
      </c>
      <c r="B428" s="22" t="s">
        <v>981</v>
      </c>
      <c r="C428" s="22" t="s">
        <v>981</v>
      </c>
      <c r="D428" s="22" t="s">
        <v>981</v>
      </c>
      <c r="E428" s="22" t="s">
        <v>981</v>
      </c>
      <c r="F428" s="22" t="s">
        <v>981</v>
      </c>
      <c r="G428" s="22" t="str">
        <f>IFERROR(VLOOKUP(B428,'[2]Income Groups'!$A$2:$C$219,3,FALSE),"")</f>
        <v/>
      </c>
      <c r="H428" s="22" t="str">
        <f>IFERROR(VLOOKUP(B428,'[2]LDC List'!$B$1:$C$47,2,FALSE),"Non LDC")</f>
        <v>Non LDC</v>
      </c>
      <c r="I428" s="22" t="str">
        <f>IFERROR(VLOOKUP(B428,'[2]SIDS List'!$B$1:$C$57,2,FALSE),"Non SIDS")</f>
        <v>Non SIDS</v>
      </c>
      <c r="J428" s="22" t="str">
        <f>IFERROR(VLOOKUP(B428,'[2]DAC Member List'!$B$1:$C$29,2,FALSE),"Non DAC")</f>
        <v>Non DAC</v>
      </c>
      <c r="K428" s="22" t="str">
        <f>IFERROR(VLOOKUP(B428,'[2]Dev Countries List'!$A$1:$B$146,2,FALSE),"Not Developing")</f>
        <v>Not Developing</v>
      </c>
      <c r="L428" s="22" t="str">
        <f>IFERROR(VLOOKUP(D428,'[2]Fragility List'!$A$1:$C$146,3,FALSE),"Not Fragile")</f>
        <v>Not Fragile</v>
      </c>
      <c r="M428" s="19" t="e">
        <f>VLOOKUP(B428,[3]Data!$B$7:$Y$270,23,FALSE)</f>
        <v>#N/A</v>
      </c>
    </row>
    <row r="429" spans="1:13" x14ac:dyDescent="0.25">
      <c r="A429" s="22" t="s">
        <v>981</v>
      </c>
      <c r="B429" s="22" t="s">
        <v>981</v>
      </c>
      <c r="C429" s="22" t="s">
        <v>981</v>
      </c>
      <c r="D429" s="22" t="s">
        <v>981</v>
      </c>
      <c r="E429" s="22" t="s">
        <v>981</v>
      </c>
      <c r="F429" s="22" t="s">
        <v>981</v>
      </c>
      <c r="G429" s="22" t="str">
        <f>IFERROR(VLOOKUP(B429,'[2]Income Groups'!$A$2:$C$219,3,FALSE),"")</f>
        <v/>
      </c>
      <c r="H429" s="22" t="str">
        <f>IFERROR(VLOOKUP(B429,'[2]LDC List'!$B$1:$C$47,2,FALSE),"Non LDC")</f>
        <v>Non LDC</v>
      </c>
      <c r="I429" s="22" t="str">
        <f>IFERROR(VLOOKUP(B429,'[2]SIDS List'!$B$1:$C$57,2,FALSE),"Non SIDS")</f>
        <v>Non SIDS</v>
      </c>
      <c r="J429" s="22" t="str">
        <f>IFERROR(VLOOKUP(B429,'[2]DAC Member List'!$B$1:$C$29,2,FALSE),"Non DAC")</f>
        <v>Non DAC</v>
      </c>
      <c r="K429" s="22" t="str">
        <f>IFERROR(VLOOKUP(B429,'[2]Dev Countries List'!$A$1:$B$146,2,FALSE),"Not Developing")</f>
        <v>Not Developing</v>
      </c>
      <c r="L429" s="22" t="str">
        <f>IFERROR(VLOOKUP(D429,'[2]Fragility List'!$A$1:$C$146,3,FALSE),"Not Fragile")</f>
        <v>Not Fragile</v>
      </c>
      <c r="M429" s="19" t="e">
        <f>VLOOKUP(B429,[3]Data!$B$7:$Y$270,23,FALSE)</f>
        <v>#N/A</v>
      </c>
    </row>
    <row r="430" spans="1:13" x14ac:dyDescent="0.25">
      <c r="A430" s="22" t="s">
        <v>981</v>
      </c>
      <c r="B430" s="22" t="s">
        <v>981</v>
      </c>
      <c r="C430" s="22" t="s">
        <v>981</v>
      </c>
      <c r="D430" s="22" t="s">
        <v>981</v>
      </c>
      <c r="E430" s="22" t="s">
        <v>981</v>
      </c>
      <c r="F430" s="22" t="s">
        <v>981</v>
      </c>
      <c r="G430" s="22" t="str">
        <f>IFERROR(VLOOKUP(B430,'[2]Income Groups'!$A$2:$C$219,3,FALSE),"")</f>
        <v/>
      </c>
      <c r="H430" s="22" t="str">
        <f>IFERROR(VLOOKUP(B430,'[2]LDC List'!$B$1:$C$47,2,FALSE),"Non LDC")</f>
        <v>Non LDC</v>
      </c>
      <c r="I430" s="22" t="str">
        <f>IFERROR(VLOOKUP(B430,'[2]SIDS List'!$B$1:$C$57,2,FALSE),"Non SIDS")</f>
        <v>Non SIDS</v>
      </c>
      <c r="J430" s="22" t="str">
        <f>IFERROR(VLOOKUP(B430,'[2]DAC Member List'!$B$1:$C$29,2,FALSE),"Non DAC")</f>
        <v>Non DAC</v>
      </c>
      <c r="K430" s="22" t="str">
        <f>IFERROR(VLOOKUP(B430,'[2]Dev Countries List'!$A$1:$B$146,2,FALSE),"Not Developing")</f>
        <v>Not Developing</v>
      </c>
      <c r="L430" s="22" t="str">
        <f>IFERROR(VLOOKUP(D430,'[2]Fragility List'!$A$1:$C$146,3,FALSE),"Not Fragile")</f>
        <v>Not Fragile</v>
      </c>
      <c r="M430" s="19" t="e">
        <f>VLOOKUP(B430,[3]Data!$B$7:$Y$270,23,FALSE)</f>
        <v>#N/A</v>
      </c>
    </row>
    <row r="431" spans="1:13" x14ac:dyDescent="0.25">
      <c r="A431" s="22" t="s">
        <v>981</v>
      </c>
      <c r="B431" s="22" t="s">
        <v>981</v>
      </c>
      <c r="C431" s="22" t="s">
        <v>981</v>
      </c>
      <c r="D431" s="22" t="s">
        <v>981</v>
      </c>
      <c r="E431" s="22" t="s">
        <v>981</v>
      </c>
      <c r="F431" s="22" t="s">
        <v>981</v>
      </c>
      <c r="G431" s="22" t="str">
        <f>IFERROR(VLOOKUP(B431,'[2]Income Groups'!$A$2:$C$219,3,FALSE),"")</f>
        <v/>
      </c>
      <c r="H431" s="22" t="str">
        <f>IFERROR(VLOOKUP(B431,'[2]LDC List'!$B$1:$C$47,2,FALSE),"Non LDC")</f>
        <v>Non LDC</v>
      </c>
      <c r="I431" s="22" t="str">
        <f>IFERROR(VLOOKUP(B431,'[2]SIDS List'!$B$1:$C$57,2,FALSE),"Non SIDS")</f>
        <v>Non SIDS</v>
      </c>
      <c r="J431" s="22" t="str">
        <f>IFERROR(VLOOKUP(B431,'[2]DAC Member List'!$B$1:$C$29,2,FALSE),"Non DAC")</f>
        <v>Non DAC</v>
      </c>
      <c r="K431" s="22" t="str">
        <f>IFERROR(VLOOKUP(B431,'[2]Dev Countries List'!$A$1:$B$146,2,FALSE),"Not Developing")</f>
        <v>Not Developing</v>
      </c>
      <c r="L431" s="22" t="str">
        <f>IFERROR(VLOOKUP(D431,'[2]Fragility List'!$A$1:$C$146,3,FALSE),"Not Fragile")</f>
        <v>Not Fragile</v>
      </c>
      <c r="M431" s="19" t="e">
        <f>VLOOKUP(B431,[3]Data!$B$7:$Y$270,23,FALSE)</f>
        <v>#N/A</v>
      </c>
    </row>
    <row r="432" spans="1:13" x14ac:dyDescent="0.25">
      <c r="A432" s="22" t="s">
        <v>981</v>
      </c>
      <c r="B432" s="22" t="s">
        <v>981</v>
      </c>
      <c r="C432" s="22" t="s">
        <v>981</v>
      </c>
      <c r="D432" s="22" t="s">
        <v>981</v>
      </c>
      <c r="E432" s="22" t="s">
        <v>981</v>
      </c>
      <c r="F432" s="22" t="s">
        <v>981</v>
      </c>
      <c r="G432" s="22" t="str">
        <f>IFERROR(VLOOKUP(B432,'[2]Income Groups'!$A$2:$C$219,3,FALSE),"")</f>
        <v/>
      </c>
      <c r="H432" s="22" t="str">
        <f>IFERROR(VLOOKUP(B432,'[2]LDC List'!$B$1:$C$47,2,FALSE),"Non LDC")</f>
        <v>Non LDC</v>
      </c>
      <c r="I432" s="22" t="str">
        <f>IFERROR(VLOOKUP(B432,'[2]SIDS List'!$B$1:$C$57,2,FALSE),"Non SIDS")</f>
        <v>Non SIDS</v>
      </c>
      <c r="J432" s="22" t="str">
        <f>IFERROR(VLOOKUP(B432,'[2]DAC Member List'!$B$1:$C$29,2,FALSE),"Non DAC")</f>
        <v>Non DAC</v>
      </c>
      <c r="K432" s="22" t="str">
        <f>IFERROR(VLOOKUP(B432,'[2]Dev Countries List'!$A$1:$B$146,2,FALSE),"Not Developing")</f>
        <v>Not Developing</v>
      </c>
      <c r="L432" s="22" t="str">
        <f>IFERROR(VLOOKUP(D432,'[2]Fragility List'!$A$1:$C$146,3,FALSE),"Not Fragile")</f>
        <v>Not Fragile</v>
      </c>
      <c r="M432" s="19" t="e">
        <f>VLOOKUP(B432,[3]Data!$B$7:$Y$270,23,FALSE)</f>
        <v>#N/A</v>
      </c>
    </row>
    <row r="433" spans="1:13" x14ac:dyDescent="0.25">
      <c r="A433" s="22" t="s">
        <v>981</v>
      </c>
      <c r="B433" s="22" t="s">
        <v>981</v>
      </c>
      <c r="C433" s="22" t="s">
        <v>981</v>
      </c>
      <c r="D433" s="22" t="s">
        <v>981</v>
      </c>
      <c r="E433" s="22" t="s">
        <v>981</v>
      </c>
      <c r="F433" s="22" t="s">
        <v>981</v>
      </c>
      <c r="G433" s="22" t="str">
        <f>IFERROR(VLOOKUP(B433,'[2]Income Groups'!$A$2:$C$219,3,FALSE),"")</f>
        <v/>
      </c>
      <c r="H433" s="22" t="str">
        <f>IFERROR(VLOOKUP(B433,'[2]LDC List'!$B$1:$C$47,2,FALSE),"Non LDC")</f>
        <v>Non LDC</v>
      </c>
      <c r="I433" s="22" t="str">
        <f>IFERROR(VLOOKUP(B433,'[2]SIDS List'!$B$1:$C$57,2,FALSE),"Non SIDS")</f>
        <v>Non SIDS</v>
      </c>
      <c r="J433" s="22" t="str">
        <f>IFERROR(VLOOKUP(B433,'[2]DAC Member List'!$B$1:$C$29,2,FALSE),"Non DAC")</f>
        <v>Non DAC</v>
      </c>
      <c r="K433" s="22" t="str">
        <f>IFERROR(VLOOKUP(B433,'[2]Dev Countries List'!$A$1:$B$146,2,FALSE),"Not Developing")</f>
        <v>Not Developing</v>
      </c>
      <c r="L433" s="22" t="str">
        <f>IFERROR(VLOOKUP(D433,'[2]Fragility List'!$A$1:$C$146,3,FALSE),"Not Fragile")</f>
        <v>Not Fragile</v>
      </c>
      <c r="M433" s="19" t="e">
        <f>VLOOKUP(B433,[3]Data!$B$7:$Y$270,23,FALSE)</f>
        <v>#N/A</v>
      </c>
    </row>
    <row r="434" spans="1:13" x14ac:dyDescent="0.25">
      <c r="A434" s="22" t="s">
        <v>981</v>
      </c>
      <c r="B434" s="22" t="s">
        <v>981</v>
      </c>
      <c r="C434" s="22" t="s">
        <v>981</v>
      </c>
      <c r="D434" s="22" t="s">
        <v>981</v>
      </c>
      <c r="E434" s="22" t="s">
        <v>981</v>
      </c>
      <c r="F434" s="22" t="s">
        <v>981</v>
      </c>
      <c r="G434" s="22" t="str">
        <f>IFERROR(VLOOKUP(B434,'[2]Income Groups'!$A$2:$C$219,3,FALSE),"")</f>
        <v/>
      </c>
      <c r="H434" s="22" t="str">
        <f>IFERROR(VLOOKUP(B434,'[2]LDC List'!$B$1:$C$47,2,FALSE),"Non LDC")</f>
        <v>Non LDC</v>
      </c>
      <c r="I434" s="22" t="str">
        <f>IFERROR(VLOOKUP(B434,'[2]SIDS List'!$B$1:$C$57,2,FALSE),"Non SIDS")</f>
        <v>Non SIDS</v>
      </c>
      <c r="J434" s="22" t="str">
        <f>IFERROR(VLOOKUP(B434,'[2]DAC Member List'!$B$1:$C$29,2,FALSE),"Non DAC")</f>
        <v>Non DAC</v>
      </c>
      <c r="K434" s="22" t="str">
        <f>IFERROR(VLOOKUP(B434,'[2]Dev Countries List'!$A$1:$B$146,2,FALSE),"Not Developing")</f>
        <v>Not Developing</v>
      </c>
      <c r="L434" s="22" t="str">
        <f>IFERROR(VLOOKUP(D434,'[2]Fragility List'!$A$1:$C$146,3,FALSE),"Not Fragile")</f>
        <v>Not Fragile</v>
      </c>
      <c r="M434" s="19" t="e">
        <f>VLOOKUP(B434,[3]Data!$B$7:$Y$270,23,FALSE)</f>
        <v>#N/A</v>
      </c>
    </row>
    <row r="435" spans="1:13" x14ac:dyDescent="0.25">
      <c r="A435" s="22" t="s">
        <v>981</v>
      </c>
      <c r="B435" s="22" t="s">
        <v>981</v>
      </c>
      <c r="C435" s="22" t="s">
        <v>981</v>
      </c>
      <c r="D435" s="22" t="s">
        <v>981</v>
      </c>
      <c r="E435" s="22" t="s">
        <v>981</v>
      </c>
      <c r="F435" s="22" t="s">
        <v>981</v>
      </c>
      <c r="G435" s="22" t="str">
        <f>IFERROR(VLOOKUP(B435,'[2]Income Groups'!$A$2:$C$219,3,FALSE),"")</f>
        <v/>
      </c>
      <c r="H435" s="22" t="str">
        <f>IFERROR(VLOOKUP(B435,'[2]LDC List'!$B$1:$C$47,2,FALSE),"Non LDC")</f>
        <v>Non LDC</v>
      </c>
      <c r="I435" s="22" t="str">
        <f>IFERROR(VLOOKUP(B435,'[2]SIDS List'!$B$1:$C$57,2,FALSE),"Non SIDS")</f>
        <v>Non SIDS</v>
      </c>
      <c r="J435" s="22" t="str">
        <f>IFERROR(VLOOKUP(B435,'[2]DAC Member List'!$B$1:$C$29,2,FALSE),"Non DAC")</f>
        <v>Non DAC</v>
      </c>
      <c r="K435" s="22" t="str">
        <f>IFERROR(VLOOKUP(B435,'[2]Dev Countries List'!$A$1:$B$146,2,FALSE),"Not Developing")</f>
        <v>Not Developing</v>
      </c>
      <c r="L435" s="22" t="str">
        <f>IFERROR(VLOOKUP(D435,'[2]Fragility List'!$A$1:$C$146,3,FALSE),"Not Fragile")</f>
        <v>Not Fragile</v>
      </c>
      <c r="M435" s="19" t="e">
        <f>VLOOKUP(B435,[3]Data!$B$7:$Y$270,23,FALSE)</f>
        <v>#N/A</v>
      </c>
    </row>
    <row r="436" spans="1:13" x14ac:dyDescent="0.25">
      <c r="A436" s="22" t="s">
        <v>981</v>
      </c>
      <c r="B436" s="22" t="s">
        <v>981</v>
      </c>
      <c r="C436" s="22" t="s">
        <v>981</v>
      </c>
      <c r="D436" s="22" t="s">
        <v>981</v>
      </c>
      <c r="E436" s="22" t="s">
        <v>981</v>
      </c>
      <c r="F436" s="22" t="s">
        <v>981</v>
      </c>
      <c r="G436" s="22" t="str">
        <f>IFERROR(VLOOKUP(B436,'[2]Income Groups'!$A$2:$C$219,3,FALSE),"")</f>
        <v/>
      </c>
      <c r="H436" s="22" t="str">
        <f>IFERROR(VLOOKUP(B436,'[2]LDC List'!$B$1:$C$47,2,FALSE),"Non LDC")</f>
        <v>Non LDC</v>
      </c>
      <c r="I436" s="22" t="str">
        <f>IFERROR(VLOOKUP(B436,'[2]SIDS List'!$B$1:$C$57,2,FALSE),"Non SIDS")</f>
        <v>Non SIDS</v>
      </c>
      <c r="J436" s="22" t="str">
        <f>IFERROR(VLOOKUP(B436,'[2]DAC Member List'!$B$1:$C$29,2,FALSE),"Non DAC")</f>
        <v>Non DAC</v>
      </c>
      <c r="K436" s="22" t="str">
        <f>IFERROR(VLOOKUP(B436,'[2]Dev Countries List'!$A$1:$B$146,2,FALSE),"Not Developing")</f>
        <v>Not Developing</v>
      </c>
      <c r="L436" s="22" t="str">
        <f>IFERROR(VLOOKUP(D436,'[2]Fragility List'!$A$1:$C$146,3,FALSE),"Not Fragile")</f>
        <v>Not Fragile</v>
      </c>
      <c r="M436" s="19" t="e">
        <f>VLOOKUP(B436,[3]Data!$B$7:$Y$270,23,FALSE)</f>
        <v>#N/A</v>
      </c>
    </row>
    <row r="437" spans="1:13" x14ac:dyDescent="0.25">
      <c r="A437" s="22" t="s">
        <v>981</v>
      </c>
      <c r="B437" s="22" t="s">
        <v>981</v>
      </c>
      <c r="C437" s="22" t="s">
        <v>981</v>
      </c>
      <c r="D437" s="22" t="s">
        <v>981</v>
      </c>
      <c r="E437" s="22" t="s">
        <v>981</v>
      </c>
      <c r="F437" s="22" t="s">
        <v>981</v>
      </c>
      <c r="G437" s="22" t="str">
        <f>IFERROR(VLOOKUP(B437,'[2]Income Groups'!$A$2:$C$219,3,FALSE),"")</f>
        <v/>
      </c>
      <c r="H437" s="22" t="str">
        <f>IFERROR(VLOOKUP(B437,'[2]LDC List'!$B$1:$C$47,2,FALSE),"Non LDC")</f>
        <v>Non LDC</v>
      </c>
      <c r="I437" s="22" t="str">
        <f>IFERROR(VLOOKUP(B437,'[2]SIDS List'!$B$1:$C$57,2,FALSE),"Non SIDS")</f>
        <v>Non SIDS</v>
      </c>
      <c r="J437" s="22" t="str">
        <f>IFERROR(VLOOKUP(B437,'[2]DAC Member List'!$B$1:$C$29,2,FALSE),"Non DAC")</f>
        <v>Non DAC</v>
      </c>
      <c r="K437" s="22" t="str">
        <f>IFERROR(VLOOKUP(B437,'[2]Dev Countries List'!$A$1:$B$146,2,FALSE),"Not Developing")</f>
        <v>Not Developing</v>
      </c>
      <c r="L437" s="22" t="str">
        <f>IFERROR(VLOOKUP(D437,'[2]Fragility List'!$A$1:$C$146,3,FALSE),"Not Fragile")</f>
        <v>Not Fragile</v>
      </c>
      <c r="M437" s="19" t="e">
        <f>VLOOKUP(B437,[3]Data!$B$7:$Y$270,23,FALSE)</f>
        <v>#N/A</v>
      </c>
    </row>
    <row r="438" spans="1:13" x14ac:dyDescent="0.25">
      <c r="A438" s="22" t="s">
        <v>981</v>
      </c>
      <c r="B438" s="22" t="s">
        <v>981</v>
      </c>
      <c r="C438" s="22" t="s">
        <v>981</v>
      </c>
      <c r="D438" s="22" t="s">
        <v>981</v>
      </c>
      <c r="E438" s="22" t="s">
        <v>981</v>
      </c>
      <c r="F438" s="22" t="s">
        <v>981</v>
      </c>
      <c r="G438" s="22" t="str">
        <f>IFERROR(VLOOKUP(B438,'[2]Income Groups'!$A$2:$C$219,3,FALSE),"")</f>
        <v/>
      </c>
      <c r="H438" s="22" t="str">
        <f>IFERROR(VLOOKUP(B438,'[2]LDC List'!$B$1:$C$47,2,FALSE),"Non LDC")</f>
        <v>Non LDC</v>
      </c>
      <c r="I438" s="22" t="str">
        <f>IFERROR(VLOOKUP(B438,'[2]SIDS List'!$B$1:$C$57,2,FALSE),"Non SIDS")</f>
        <v>Non SIDS</v>
      </c>
      <c r="J438" s="22" t="str">
        <f>IFERROR(VLOOKUP(B438,'[2]DAC Member List'!$B$1:$C$29,2,FALSE),"Non DAC")</f>
        <v>Non DAC</v>
      </c>
      <c r="K438" s="22" t="str">
        <f>IFERROR(VLOOKUP(B438,'[2]Dev Countries List'!$A$1:$B$146,2,FALSE),"Not Developing")</f>
        <v>Not Developing</v>
      </c>
      <c r="L438" s="22" t="str">
        <f>IFERROR(VLOOKUP(D438,'[2]Fragility List'!$A$1:$C$146,3,FALSE),"Not Fragile")</f>
        <v>Not Fragile</v>
      </c>
      <c r="M438" s="19" t="e">
        <f>VLOOKUP(B438,[3]Data!$B$7:$Y$270,23,FALSE)</f>
        <v>#N/A</v>
      </c>
    </row>
    <row r="439" spans="1:13" x14ac:dyDescent="0.25">
      <c r="A439" s="22" t="s">
        <v>981</v>
      </c>
      <c r="B439" s="22" t="s">
        <v>981</v>
      </c>
      <c r="C439" s="22" t="s">
        <v>981</v>
      </c>
      <c r="D439" s="22" t="s">
        <v>981</v>
      </c>
      <c r="E439" s="22" t="s">
        <v>981</v>
      </c>
      <c r="F439" s="22" t="s">
        <v>981</v>
      </c>
      <c r="G439" s="22" t="str">
        <f>IFERROR(VLOOKUP(B439,'[2]Income Groups'!$A$2:$C$219,3,FALSE),"")</f>
        <v/>
      </c>
      <c r="H439" s="22" t="str">
        <f>IFERROR(VLOOKUP(B439,'[2]LDC List'!$B$1:$C$47,2,FALSE),"Non LDC")</f>
        <v>Non LDC</v>
      </c>
      <c r="I439" s="22" t="str">
        <f>IFERROR(VLOOKUP(B439,'[2]SIDS List'!$B$1:$C$57,2,FALSE),"Non SIDS")</f>
        <v>Non SIDS</v>
      </c>
      <c r="J439" s="22" t="str">
        <f>IFERROR(VLOOKUP(B439,'[2]DAC Member List'!$B$1:$C$29,2,FALSE),"Non DAC")</f>
        <v>Non DAC</v>
      </c>
      <c r="K439" s="22" t="str">
        <f>IFERROR(VLOOKUP(B439,'[2]Dev Countries List'!$A$1:$B$146,2,FALSE),"Not Developing")</f>
        <v>Not Developing</v>
      </c>
      <c r="L439" s="22" t="str">
        <f>IFERROR(VLOOKUP(D439,'[2]Fragility List'!$A$1:$C$146,3,FALSE),"Not Fragile")</f>
        <v>Not Fragile</v>
      </c>
      <c r="M439" s="19" t="e">
        <f>VLOOKUP(B439,[3]Data!$B$7:$Y$270,23,FALSE)</f>
        <v>#N/A</v>
      </c>
    </row>
    <row r="440" spans="1:13" x14ac:dyDescent="0.25">
      <c r="A440" s="22" t="s">
        <v>981</v>
      </c>
      <c r="B440" s="22" t="s">
        <v>981</v>
      </c>
      <c r="C440" s="22" t="s">
        <v>981</v>
      </c>
      <c r="D440" s="22" t="s">
        <v>981</v>
      </c>
      <c r="E440" s="22" t="s">
        <v>981</v>
      </c>
      <c r="F440" s="22" t="s">
        <v>981</v>
      </c>
      <c r="G440" s="22" t="str">
        <f>IFERROR(VLOOKUP(B440,'[2]Income Groups'!$A$2:$C$219,3,FALSE),"")</f>
        <v/>
      </c>
      <c r="H440" s="22" t="str">
        <f>IFERROR(VLOOKUP(B440,'[2]LDC List'!$B$1:$C$47,2,FALSE),"Non LDC")</f>
        <v>Non LDC</v>
      </c>
      <c r="I440" s="22" t="str">
        <f>IFERROR(VLOOKUP(B440,'[2]SIDS List'!$B$1:$C$57,2,FALSE),"Non SIDS")</f>
        <v>Non SIDS</v>
      </c>
      <c r="J440" s="22" t="str">
        <f>IFERROR(VLOOKUP(B440,'[2]DAC Member List'!$B$1:$C$29,2,FALSE),"Non DAC")</f>
        <v>Non DAC</v>
      </c>
      <c r="K440" s="22" t="str">
        <f>IFERROR(VLOOKUP(B440,'[2]Dev Countries List'!$A$1:$B$146,2,FALSE),"Not Developing")</f>
        <v>Not Developing</v>
      </c>
      <c r="L440" s="22" t="str">
        <f>IFERROR(VLOOKUP(D440,'[2]Fragility List'!$A$1:$C$146,3,FALSE),"Not Fragile")</f>
        <v>Not Fragile</v>
      </c>
      <c r="M440" s="19" t="e">
        <f>VLOOKUP(B440,[3]Data!$B$7:$Y$270,23,FALSE)</f>
        <v>#N/A</v>
      </c>
    </row>
    <row r="441" spans="1:13" x14ac:dyDescent="0.25">
      <c r="A441" s="22" t="s">
        <v>981</v>
      </c>
      <c r="B441" s="22" t="s">
        <v>981</v>
      </c>
      <c r="C441" s="22" t="s">
        <v>981</v>
      </c>
      <c r="D441" s="22" t="s">
        <v>981</v>
      </c>
      <c r="E441" s="22" t="s">
        <v>981</v>
      </c>
      <c r="F441" s="22" t="s">
        <v>981</v>
      </c>
      <c r="G441" s="22" t="str">
        <f>IFERROR(VLOOKUP(B441,'[2]Income Groups'!$A$2:$C$219,3,FALSE),"")</f>
        <v/>
      </c>
      <c r="H441" s="22" t="str">
        <f>IFERROR(VLOOKUP(B441,'[2]LDC List'!$B$1:$C$47,2,FALSE),"Non LDC")</f>
        <v>Non LDC</v>
      </c>
      <c r="I441" s="22" t="str">
        <f>IFERROR(VLOOKUP(B441,'[2]SIDS List'!$B$1:$C$57,2,FALSE),"Non SIDS")</f>
        <v>Non SIDS</v>
      </c>
      <c r="J441" s="22" t="str">
        <f>IFERROR(VLOOKUP(B441,'[2]DAC Member List'!$B$1:$C$29,2,FALSE),"Non DAC")</f>
        <v>Non DAC</v>
      </c>
      <c r="K441" s="22" t="str">
        <f>IFERROR(VLOOKUP(B441,'[2]Dev Countries List'!$A$1:$B$146,2,FALSE),"Not Developing")</f>
        <v>Not Developing</v>
      </c>
      <c r="L441" s="22" t="str">
        <f>IFERROR(VLOOKUP(D441,'[2]Fragility List'!$A$1:$C$146,3,FALSE),"Not Fragile")</f>
        <v>Not Fragile</v>
      </c>
      <c r="M441" s="19" t="e">
        <f>VLOOKUP(B441,[3]Data!$B$7:$Y$270,23,FALSE)</f>
        <v>#N/A</v>
      </c>
    </row>
    <row r="442" spans="1:13" x14ac:dyDescent="0.25">
      <c r="A442" s="22" t="s">
        <v>981</v>
      </c>
      <c r="B442" s="22" t="s">
        <v>981</v>
      </c>
      <c r="C442" s="22" t="s">
        <v>981</v>
      </c>
      <c r="D442" s="22" t="s">
        <v>981</v>
      </c>
      <c r="E442" s="22" t="s">
        <v>981</v>
      </c>
      <c r="F442" s="22" t="s">
        <v>981</v>
      </c>
      <c r="G442" s="22" t="str">
        <f>IFERROR(VLOOKUP(B442,'[2]Income Groups'!$A$2:$C$219,3,FALSE),"")</f>
        <v/>
      </c>
      <c r="H442" s="22" t="str">
        <f>IFERROR(VLOOKUP(B442,'[2]LDC List'!$B$1:$C$47,2,FALSE),"Non LDC")</f>
        <v>Non LDC</v>
      </c>
      <c r="I442" s="22" t="str">
        <f>IFERROR(VLOOKUP(B442,'[2]SIDS List'!$B$1:$C$57,2,FALSE),"Non SIDS")</f>
        <v>Non SIDS</v>
      </c>
      <c r="J442" s="22" t="str">
        <f>IFERROR(VLOOKUP(B442,'[2]DAC Member List'!$B$1:$C$29,2,FALSE),"Non DAC")</f>
        <v>Non DAC</v>
      </c>
      <c r="K442" s="22" t="str">
        <f>IFERROR(VLOOKUP(B442,'[2]Dev Countries List'!$A$1:$B$146,2,FALSE),"Not Developing")</f>
        <v>Not Developing</v>
      </c>
      <c r="L442" s="22" t="str">
        <f>IFERROR(VLOOKUP(D442,'[2]Fragility List'!$A$1:$C$146,3,FALSE),"Not Fragile")</f>
        <v>Not Fragile</v>
      </c>
      <c r="M442" s="19" t="e">
        <f>VLOOKUP(B442,[3]Data!$B$7:$Y$270,23,FALSE)</f>
        <v>#N/A</v>
      </c>
    </row>
    <row r="443" spans="1:13" x14ac:dyDescent="0.25">
      <c r="A443" s="22" t="s">
        <v>981</v>
      </c>
      <c r="B443" s="22" t="s">
        <v>981</v>
      </c>
      <c r="C443" s="22" t="s">
        <v>981</v>
      </c>
      <c r="D443" s="22" t="s">
        <v>981</v>
      </c>
      <c r="E443" s="22" t="s">
        <v>981</v>
      </c>
      <c r="F443" s="22" t="s">
        <v>981</v>
      </c>
      <c r="G443" s="22" t="str">
        <f>IFERROR(VLOOKUP(B443,'[2]Income Groups'!$A$2:$C$219,3,FALSE),"")</f>
        <v/>
      </c>
      <c r="H443" s="22" t="str">
        <f>IFERROR(VLOOKUP(B443,'[2]LDC List'!$B$1:$C$47,2,FALSE),"Non LDC")</f>
        <v>Non LDC</v>
      </c>
      <c r="I443" s="22" t="str">
        <f>IFERROR(VLOOKUP(B443,'[2]SIDS List'!$B$1:$C$57,2,FALSE),"Non SIDS")</f>
        <v>Non SIDS</v>
      </c>
      <c r="J443" s="22" t="str">
        <f>IFERROR(VLOOKUP(B443,'[2]DAC Member List'!$B$1:$C$29,2,FALSE),"Non DAC")</f>
        <v>Non DAC</v>
      </c>
      <c r="K443" s="22" t="str">
        <f>IFERROR(VLOOKUP(B443,'[2]Dev Countries List'!$A$1:$B$146,2,FALSE),"Not Developing")</f>
        <v>Not Developing</v>
      </c>
      <c r="L443" s="22" t="str">
        <f>IFERROR(VLOOKUP(D443,'[2]Fragility List'!$A$1:$C$146,3,FALSE),"Not Fragile")</f>
        <v>Not Fragile</v>
      </c>
      <c r="M443" s="19" t="e">
        <f>VLOOKUP(B443,[3]Data!$B$7:$Y$270,23,FALSE)</f>
        <v>#N/A</v>
      </c>
    </row>
    <row r="444" spans="1:13" x14ac:dyDescent="0.25">
      <c r="A444" s="22" t="s">
        <v>981</v>
      </c>
      <c r="B444" s="22" t="s">
        <v>981</v>
      </c>
      <c r="C444" s="22" t="s">
        <v>981</v>
      </c>
      <c r="D444" s="22" t="s">
        <v>981</v>
      </c>
      <c r="E444" s="22" t="s">
        <v>981</v>
      </c>
      <c r="F444" s="22" t="s">
        <v>981</v>
      </c>
      <c r="G444" s="22" t="str">
        <f>IFERROR(VLOOKUP(B444,'[2]Income Groups'!$A$2:$C$219,3,FALSE),"")</f>
        <v/>
      </c>
      <c r="H444" s="22" t="str">
        <f>IFERROR(VLOOKUP(B444,'[2]LDC List'!$B$1:$C$47,2,FALSE),"Non LDC")</f>
        <v>Non LDC</v>
      </c>
      <c r="I444" s="22" t="str">
        <f>IFERROR(VLOOKUP(B444,'[2]SIDS List'!$B$1:$C$57,2,FALSE),"Non SIDS")</f>
        <v>Non SIDS</v>
      </c>
      <c r="J444" s="22" t="str">
        <f>IFERROR(VLOOKUP(B444,'[2]DAC Member List'!$B$1:$C$29,2,FALSE),"Non DAC")</f>
        <v>Non DAC</v>
      </c>
      <c r="K444" s="22" t="str">
        <f>IFERROR(VLOOKUP(B444,'[2]Dev Countries List'!$A$1:$B$146,2,FALSE),"Not Developing")</f>
        <v>Not Developing</v>
      </c>
      <c r="L444" s="22" t="str">
        <f>IFERROR(VLOOKUP(D444,'[2]Fragility List'!$A$1:$C$146,3,FALSE),"Not Fragile")</f>
        <v>Not Fragile</v>
      </c>
      <c r="M444" s="19" t="e">
        <f>VLOOKUP(B444,[3]Data!$B$7:$Y$270,23,FALSE)</f>
        <v>#N/A</v>
      </c>
    </row>
    <row r="445" spans="1:13" x14ac:dyDescent="0.25">
      <c r="A445" s="22" t="s">
        <v>981</v>
      </c>
      <c r="B445" s="22" t="s">
        <v>981</v>
      </c>
      <c r="C445" s="22" t="s">
        <v>981</v>
      </c>
      <c r="D445" s="22" t="s">
        <v>981</v>
      </c>
      <c r="E445" s="22" t="s">
        <v>981</v>
      </c>
      <c r="F445" s="22" t="s">
        <v>981</v>
      </c>
      <c r="G445" s="22" t="str">
        <f>IFERROR(VLOOKUP(B445,'[2]Income Groups'!$A$2:$C$219,3,FALSE),"")</f>
        <v/>
      </c>
      <c r="H445" s="22" t="str">
        <f>IFERROR(VLOOKUP(B445,'[2]LDC List'!$B$1:$C$47,2,FALSE),"Non LDC")</f>
        <v>Non LDC</v>
      </c>
      <c r="I445" s="22" t="str">
        <f>IFERROR(VLOOKUP(B445,'[2]SIDS List'!$B$1:$C$57,2,FALSE),"Non SIDS")</f>
        <v>Non SIDS</v>
      </c>
      <c r="J445" s="22" t="str">
        <f>IFERROR(VLOOKUP(B445,'[2]DAC Member List'!$B$1:$C$29,2,FALSE),"Non DAC")</f>
        <v>Non DAC</v>
      </c>
      <c r="K445" s="22" t="str">
        <f>IFERROR(VLOOKUP(B445,'[2]Dev Countries List'!$A$1:$B$146,2,FALSE),"Not Developing")</f>
        <v>Not Developing</v>
      </c>
      <c r="L445" s="22" t="str">
        <f>IFERROR(VLOOKUP(D445,'[2]Fragility List'!$A$1:$C$146,3,FALSE),"Not Fragile")</f>
        <v>Not Fragile</v>
      </c>
      <c r="M445" s="19" t="e">
        <f>VLOOKUP(B445,[3]Data!$B$7:$Y$270,23,FALSE)</f>
        <v>#N/A</v>
      </c>
    </row>
    <row r="446" spans="1:13" x14ac:dyDescent="0.25">
      <c r="A446" s="22" t="s">
        <v>981</v>
      </c>
      <c r="B446" s="22" t="s">
        <v>981</v>
      </c>
      <c r="C446" s="22" t="s">
        <v>981</v>
      </c>
      <c r="D446" s="22" t="s">
        <v>981</v>
      </c>
      <c r="E446" s="22" t="s">
        <v>981</v>
      </c>
      <c r="F446" s="22" t="s">
        <v>981</v>
      </c>
      <c r="G446" s="22" t="str">
        <f>IFERROR(VLOOKUP(B446,'[2]Income Groups'!$A$2:$C$219,3,FALSE),"")</f>
        <v/>
      </c>
      <c r="H446" s="22" t="str">
        <f>IFERROR(VLOOKUP(B446,'[2]LDC List'!$B$1:$C$47,2,FALSE),"Non LDC")</f>
        <v>Non LDC</v>
      </c>
      <c r="I446" s="22" t="str">
        <f>IFERROR(VLOOKUP(B446,'[2]SIDS List'!$B$1:$C$57,2,FALSE),"Non SIDS")</f>
        <v>Non SIDS</v>
      </c>
      <c r="J446" s="22" t="str">
        <f>IFERROR(VLOOKUP(B446,'[2]DAC Member List'!$B$1:$C$29,2,FALSE),"Non DAC")</f>
        <v>Non DAC</v>
      </c>
      <c r="K446" s="22" t="str">
        <f>IFERROR(VLOOKUP(B446,'[2]Dev Countries List'!$A$1:$B$146,2,FALSE),"Not Developing")</f>
        <v>Not Developing</v>
      </c>
      <c r="L446" s="22" t="str">
        <f>IFERROR(VLOOKUP(D446,'[2]Fragility List'!$A$1:$C$146,3,FALSE),"Not Fragile")</f>
        <v>Not Fragile</v>
      </c>
      <c r="M446" s="19" t="e">
        <f>VLOOKUP(B446,[3]Data!$B$7:$Y$270,23,FALSE)</f>
        <v>#N/A</v>
      </c>
    </row>
    <row r="447" spans="1:13" x14ac:dyDescent="0.25">
      <c r="A447" s="22" t="s">
        <v>981</v>
      </c>
      <c r="B447" s="22" t="s">
        <v>981</v>
      </c>
      <c r="C447" s="22" t="s">
        <v>981</v>
      </c>
      <c r="D447" s="22" t="s">
        <v>981</v>
      </c>
      <c r="E447" s="22" t="s">
        <v>981</v>
      </c>
      <c r="F447" s="22" t="s">
        <v>981</v>
      </c>
      <c r="G447" s="22" t="str">
        <f>IFERROR(VLOOKUP(B447,'[2]Income Groups'!$A$2:$C$219,3,FALSE),"")</f>
        <v/>
      </c>
      <c r="H447" s="22" t="str">
        <f>IFERROR(VLOOKUP(B447,'[2]LDC List'!$B$1:$C$47,2,FALSE),"Non LDC")</f>
        <v>Non LDC</v>
      </c>
      <c r="I447" s="22" t="str">
        <f>IFERROR(VLOOKUP(B447,'[2]SIDS List'!$B$1:$C$57,2,FALSE),"Non SIDS")</f>
        <v>Non SIDS</v>
      </c>
      <c r="J447" s="22" t="str">
        <f>IFERROR(VLOOKUP(B447,'[2]DAC Member List'!$B$1:$C$29,2,FALSE),"Non DAC")</f>
        <v>Non DAC</v>
      </c>
      <c r="K447" s="22" t="str">
        <f>IFERROR(VLOOKUP(B447,'[2]Dev Countries List'!$A$1:$B$146,2,FALSE),"Not Developing")</f>
        <v>Not Developing</v>
      </c>
      <c r="L447" s="22" t="str">
        <f>IFERROR(VLOOKUP(D447,'[2]Fragility List'!$A$1:$C$146,3,FALSE),"Not Fragile")</f>
        <v>Not Fragile</v>
      </c>
      <c r="M447" s="19" t="e">
        <f>VLOOKUP(B447,[3]Data!$B$7:$Y$270,23,FALSE)</f>
        <v>#N/A</v>
      </c>
    </row>
    <row r="448" spans="1:13" x14ac:dyDescent="0.25">
      <c r="A448" s="22" t="s">
        <v>981</v>
      </c>
      <c r="B448" s="22" t="s">
        <v>981</v>
      </c>
      <c r="C448" s="22" t="s">
        <v>981</v>
      </c>
      <c r="D448" s="22" t="s">
        <v>981</v>
      </c>
      <c r="E448" s="22" t="s">
        <v>981</v>
      </c>
      <c r="F448" s="22" t="s">
        <v>981</v>
      </c>
      <c r="G448" s="22" t="str">
        <f>IFERROR(VLOOKUP(B448,'[2]Income Groups'!$A$2:$C$219,3,FALSE),"")</f>
        <v/>
      </c>
      <c r="H448" s="22" t="str">
        <f>IFERROR(VLOOKUP(B448,'[2]LDC List'!$B$1:$C$47,2,FALSE),"Non LDC")</f>
        <v>Non LDC</v>
      </c>
      <c r="I448" s="22" t="str">
        <f>IFERROR(VLOOKUP(B448,'[2]SIDS List'!$B$1:$C$57,2,FALSE),"Non SIDS")</f>
        <v>Non SIDS</v>
      </c>
      <c r="J448" s="22" t="str">
        <f>IFERROR(VLOOKUP(B448,'[2]DAC Member List'!$B$1:$C$29,2,FALSE),"Non DAC")</f>
        <v>Non DAC</v>
      </c>
      <c r="K448" s="22" t="str">
        <f>IFERROR(VLOOKUP(B448,'[2]Dev Countries List'!$A$1:$B$146,2,FALSE),"Not Developing")</f>
        <v>Not Developing</v>
      </c>
      <c r="L448" s="22" t="str">
        <f>IFERROR(VLOOKUP(D448,'[2]Fragility List'!$A$1:$C$146,3,FALSE),"Not Fragile")</f>
        <v>Not Fragile</v>
      </c>
      <c r="M448" s="19" t="e">
        <f>VLOOKUP(B448,[3]Data!$B$7:$Y$270,23,FALSE)</f>
        <v>#N/A</v>
      </c>
    </row>
    <row r="449" spans="1:13" x14ac:dyDescent="0.25">
      <c r="A449" s="22" t="s">
        <v>981</v>
      </c>
      <c r="B449" s="22" t="s">
        <v>981</v>
      </c>
      <c r="C449" s="22" t="s">
        <v>981</v>
      </c>
      <c r="D449" s="22" t="s">
        <v>981</v>
      </c>
      <c r="E449" s="22" t="s">
        <v>981</v>
      </c>
      <c r="F449" s="22" t="s">
        <v>981</v>
      </c>
      <c r="G449" s="22" t="str">
        <f>IFERROR(VLOOKUP(B449,'[2]Income Groups'!$A$2:$C$219,3,FALSE),"")</f>
        <v/>
      </c>
      <c r="H449" s="22" t="str">
        <f>IFERROR(VLOOKUP(B449,'[2]LDC List'!$B$1:$C$47,2,FALSE),"Non LDC")</f>
        <v>Non LDC</v>
      </c>
      <c r="I449" s="22" t="str">
        <f>IFERROR(VLOOKUP(B449,'[2]SIDS List'!$B$1:$C$57,2,FALSE),"Non SIDS")</f>
        <v>Non SIDS</v>
      </c>
      <c r="J449" s="22" t="str">
        <f>IFERROR(VLOOKUP(B449,'[2]DAC Member List'!$B$1:$C$29,2,FALSE),"Non DAC")</f>
        <v>Non DAC</v>
      </c>
      <c r="K449" s="22" t="str">
        <f>IFERROR(VLOOKUP(B449,'[2]Dev Countries List'!$A$1:$B$146,2,FALSE),"Not Developing")</f>
        <v>Not Developing</v>
      </c>
      <c r="L449" s="22" t="str">
        <f>IFERROR(VLOOKUP(D449,'[2]Fragility List'!$A$1:$C$146,3,FALSE),"Not Fragile")</f>
        <v>Not Fragile</v>
      </c>
      <c r="M449" s="19" t="e">
        <f>VLOOKUP(B449,[3]Data!$B$7:$Y$270,23,FALSE)</f>
        <v>#N/A</v>
      </c>
    </row>
    <row r="450" spans="1:13" x14ac:dyDescent="0.25">
      <c r="A450" s="22" t="s">
        <v>981</v>
      </c>
      <c r="B450" s="22" t="s">
        <v>981</v>
      </c>
      <c r="C450" s="22" t="s">
        <v>981</v>
      </c>
      <c r="D450" s="22" t="s">
        <v>981</v>
      </c>
      <c r="E450" s="22" t="s">
        <v>981</v>
      </c>
      <c r="F450" s="22" t="s">
        <v>981</v>
      </c>
      <c r="G450" s="22" t="str">
        <f>IFERROR(VLOOKUP(B450,'[2]Income Groups'!$A$2:$C$219,3,FALSE),"")</f>
        <v/>
      </c>
      <c r="H450" s="22" t="str">
        <f>IFERROR(VLOOKUP(B450,'[2]LDC List'!$B$1:$C$47,2,FALSE),"Non LDC")</f>
        <v>Non LDC</v>
      </c>
      <c r="I450" s="22" t="str">
        <f>IFERROR(VLOOKUP(B450,'[2]SIDS List'!$B$1:$C$57,2,FALSE),"Non SIDS")</f>
        <v>Non SIDS</v>
      </c>
      <c r="J450" s="22" t="str">
        <f>IFERROR(VLOOKUP(B450,'[2]DAC Member List'!$B$1:$C$29,2,FALSE),"Non DAC")</f>
        <v>Non DAC</v>
      </c>
      <c r="K450" s="22" t="str">
        <f>IFERROR(VLOOKUP(B450,'[2]Dev Countries List'!$A$1:$B$146,2,FALSE),"Not Developing")</f>
        <v>Not Developing</v>
      </c>
      <c r="L450" s="22" t="str">
        <f>IFERROR(VLOOKUP(D450,'[2]Fragility List'!$A$1:$C$146,3,FALSE),"Not Fragile")</f>
        <v>Not Fragile</v>
      </c>
      <c r="M450" s="19" t="e">
        <f>VLOOKUP(B450,[3]Data!$B$7:$Y$270,23,FALSE)</f>
        <v>#N/A</v>
      </c>
    </row>
    <row r="451" spans="1:13" x14ac:dyDescent="0.25">
      <c r="A451" s="22" t="s">
        <v>981</v>
      </c>
      <c r="B451" s="22" t="s">
        <v>981</v>
      </c>
      <c r="C451" s="22" t="s">
        <v>981</v>
      </c>
      <c r="D451" s="22" t="s">
        <v>981</v>
      </c>
      <c r="E451" s="22" t="s">
        <v>981</v>
      </c>
      <c r="F451" s="22" t="s">
        <v>981</v>
      </c>
      <c r="G451" s="22" t="str">
        <f>IFERROR(VLOOKUP(B451,'[2]Income Groups'!$A$2:$C$219,3,FALSE),"")</f>
        <v/>
      </c>
      <c r="H451" s="22" t="str">
        <f>IFERROR(VLOOKUP(B451,'[2]LDC List'!$B$1:$C$47,2,FALSE),"Non LDC")</f>
        <v>Non LDC</v>
      </c>
      <c r="I451" s="22" t="str">
        <f>IFERROR(VLOOKUP(B451,'[2]SIDS List'!$B$1:$C$57,2,FALSE),"Non SIDS")</f>
        <v>Non SIDS</v>
      </c>
      <c r="J451" s="22" t="str">
        <f>IFERROR(VLOOKUP(B451,'[2]DAC Member List'!$B$1:$C$29,2,FALSE),"Non DAC")</f>
        <v>Non DAC</v>
      </c>
      <c r="K451" s="22" t="str">
        <f>IFERROR(VLOOKUP(B451,'[2]Dev Countries List'!$A$1:$B$146,2,FALSE),"Not Developing")</f>
        <v>Not Developing</v>
      </c>
      <c r="L451" s="22" t="str">
        <f>IFERROR(VLOOKUP(D451,'[2]Fragility List'!$A$1:$C$146,3,FALSE),"Not Fragile")</f>
        <v>Not Fragile</v>
      </c>
      <c r="M451" s="19" t="e">
        <f>VLOOKUP(B451,[3]Data!$B$7:$Y$270,23,FALSE)</f>
        <v>#N/A</v>
      </c>
    </row>
    <row r="452" spans="1:13" x14ac:dyDescent="0.25">
      <c r="A452" s="22" t="s">
        <v>981</v>
      </c>
      <c r="B452" s="22" t="s">
        <v>981</v>
      </c>
      <c r="C452" s="22" t="s">
        <v>981</v>
      </c>
      <c r="D452" s="22" t="s">
        <v>981</v>
      </c>
      <c r="E452" s="22" t="s">
        <v>981</v>
      </c>
      <c r="F452" s="22" t="s">
        <v>981</v>
      </c>
      <c r="G452" s="22" t="str">
        <f>IFERROR(VLOOKUP(B452,'[2]Income Groups'!$A$2:$C$219,3,FALSE),"")</f>
        <v/>
      </c>
      <c r="H452" s="22" t="str">
        <f>IFERROR(VLOOKUP(B452,'[2]LDC List'!$B$1:$C$47,2,FALSE),"Non LDC")</f>
        <v>Non LDC</v>
      </c>
      <c r="I452" s="22" t="str">
        <f>IFERROR(VLOOKUP(B452,'[2]SIDS List'!$B$1:$C$57,2,FALSE),"Non SIDS")</f>
        <v>Non SIDS</v>
      </c>
      <c r="J452" s="22" t="str">
        <f>IFERROR(VLOOKUP(B452,'[2]DAC Member List'!$B$1:$C$29,2,FALSE),"Non DAC")</f>
        <v>Non DAC</v>
      </c>
      <c r="K452" s="22" t="str">
        <f>IFERROR(VLOOKUP(B452,'[2]Dev Countries List'!$A$1:$B$146,2,FALSE),"Not Developing")</f>
        <v>Not Developing</v>
      </c>
      <c r="L452" s="22" t="str">
        <f>IFERROR(VLOOKUP(D452,'[2]Fragility List'!$A$1:$C$146,3,FALSE),"Not Fragile")</f>
        <v>Not Fragile</v>
      </c>
      <c r="M452" s="19" t="e">
        <f>VLOOKUP(B452,[3]Data!$B$7:$Y$270,23,FALSE)</f>
        <v>#N/A</v>
      </c>
    </row>
    <row r="453" spans="1:13" x14ac:dyDescent="0.25">
      <c r="A453" s="22" t="s">
        <v>981</v>
      </c>
      <c r="B453" s="22" t="s">
        <v>981</v>
      </c>
      <c r="C453" s="22" t="s">
        <v>981</v>
      </c>
      <c r="D453" s="22" t="s">
        <v>981</v>
      </c>
      <c r="E453" s="22" t="s">
        <v>981</v>
      </c>
      <c r="F453" s="22" t="s">
        <v>981</v>
      </c>
      <c r="G453" s="22" t="str">
        <f>IFERROR(VLOOKUP(B453,'[2]Income Groups'!$A$2:$C$219,3,FALSE),"")</f>
        <v/>
      </c>
      <c r="H453" s="22" t="str">
        <f>IFERROR(VLOOKUP(B453,'[2]LDC List'!$B$1:$C$47,2,FALSE),"Non LDC")</f>
        <v>Non LDC</v>
      </c>
      <c r="I453" s="22" t="str">
        <f>IFERROR(VLOOKUP(B453,'[2]SIDS List'!$B$1:$C$57,2,FALSE),"Non SIDS")</f>
        <v>Non SIDS</v>
      </c>
      <c r="J453" s="22" t="str">
        <f>IFERROR(VLOOKUP(B453,'[2]DAC Member List'!$B$1:$C$29,2,FALSE),"Non DAC")</f>
        <v>Non DAC</v>
      </c>
      <c r="K453" s="22" t="str">
        <f>IFERROR(VLOOKUP(B453,'[2]Dev Countries List'!$A$1:$B$146,2,FALSE),"Not Developing")</f>
        <v>Not Developing</v>
      </c>
      <c r="L453" s="22" t="str">
        <f>IFERROR(VLOOKUP(D453,'[2]Fragility List'!$A$1:$C$146,3,FALSE),"Not Fragile")</f>
        <v>Not Fragile</v>
      </c>
      <c r="M453" s="19" t="e">
        <f>VLOOKUP(B453,[3]Data!$B$7:$Y$270,23,FALSE)</f>
        <v>#N/A</v>
      </c>
    </row>
    <row r="454" spans="1:13" x14ac:dyDescent="0.25">
      <c r="A454" s="22" t="s">
        <v>981</v>
      </c>
      <c r="B454" s="22" t="s">
        <v>981</v>
      </c>
      <c r="C454" s="22" t="s">
        <v>981</v>
      </c>
      <c r="D454" s="22" t="s">
        <v>981</v>
      </c>
      <c r="E454" s="22" t="s">
        <v>981</v>
      </c>
      <c r="F454" s="22" t="s">
        <v>981</v>
      </c>
      <c r="G454" s="22" t="str">
        <f>IFERROR(VLOOKUP(B454,'[2]Income Groups'!$A$2:$C$219,3,FALSE),"")</f>
        <v/>
      </c>
      <c r="H454" s="22" t="str">
        <f>IFERROR(VLOOKUP(B454,'[2]LDC List'!$B$1:$C$47,2,FALSE),"Non LDC")</f>
        <v>Non LDC</v>
      </c>
      <c r="I454" s="22" t="str">
        <f>IFERROR(VLOOKUP(B454,'[2]SIDS List'!$B$1:$C$57,2,FALSE),"Non SIDS")</f>
        <v>Non SIDS</v>
      </c>
      <c r="J454" s="22" t="str">
        <f>IFERROR(VLOOKUP(B454,'[2]DAC Member List'!$B$1:$C$29,2,FALSE),"Non DAC")</f>
        <v>Non DAC</v>
      </c>
      <c r="K454" s="22" t="str">
        <f>IFERROR(VLOOKUP(B454,'[2]Dev Countries List'!$A$1:$B$146,2,FALSE),"Not Developing")</f>
        <v>Not Developing</v>
      </c>
      <c r="L454" s="22" t="str">
        <f>IFERROR(VLOOKUP(D454,'[2]Fragility List'!$A$1:$C$146,3,FALSE),"Not Fragile")</f>
        <v>Not Fragile</v>
      </c>
      <c r="M454" s="19" t="e">
        <f>VLOOKUP(B454,[3]Data!$B$7:$Y$270,23,FALSE)</f>
        <v>#N/A</v>
      </c>
    </row>
    <row r="455" spans="1:13" x14ac:dyDescent="0.25">
      <c r="A455" s="22" t="s">
        <v>981</v>
      </c>
      <c r="B455" s="22" t="s">
        <v>981</v>
      </c>
      <c r="C455" s="22" t="s">
        <v>981</v>
      </c>
      <c r="D455" s="22" t="s">
        <v>981</v>
      </c>
      <c r="E455" s="22" t="s">
        <v>981</v>
      </c>
      <c r="F455" s="22" t="s">
        <v>981</v>
      </c>
      <c r="G455" s="22" t="str">
        <f>IFERROR(VLOOKUP(B455,'[2]Income Groups'!$A$2:$C$219,3,FALSE),"")</f>
        <v/>
      </c>
      <c r="H455" s="22" t="str">
        <f>IFERROR(VLOOKUP(B455,'[2]LDC List'!$B$1:$C$47,2,FALSE),"Non LDC")</f>
        <v>Non LDC</v>
      </c>
      <c r="I455" s="22" t="str">
        <f>IFERROR(VLOOKUP(B455,'[2]SIDS List'!$B$1:$C$57,2,FALSE),"Non SIDS")</f>
        <v>Non SIDS</v>
      </c>
      <c r="J455" s="22" t="str">
        <f>IFERROR(VLOOKUP(B455,'[2]DAC Member List'!$B$1:$C$29,2,FALSE),"Non DAC")</f>
        <v>Non DAC</v>
      </c>
      <c r="K455" s="22" t="str">
        <f>IFERROR(VLOOKUP(B455,'[2]Dev Countries List'!$A$1:$B$146,2,FALSE),"Not Developing")</f>
        <v>Not Developing</v>
      </c>
      <c r="L455" s="22" t="str">
        <f>IFERROR(VLOOKUP(D455,'[2]Fragility List'!$A$1:$C$146,3,FALSE),"Not Fragile")</f>
        <v>Not Fragile</v>
      </c>
      <c r="M455" s="19" t="e">
        <f>VLOOKUP(B455,[3]Data!$B$7:$Y$270,23,FALSE)</f>
        <v>#N/A</v>
      </c>
    </row>
    <row r="456" spans="1:13" x14ac:dyDescent="0.25">
      <c r="A456" s="22" t="s">
        <v>981</v>
      </c>
      <c r="B456" s="22" t="s">
        <v>981</v>
      </c>
      <c r="C456" s="22" t="s">
        <v>981</v>
      </c>
      <c r="D456" s="22" t="s">
        <v>981</v>
      </c>
      <c r="E456" s="22" t="s">
        <v>981</v>
      </c>
      <c r="F456" s="22" t="s">
        <v>981</v>
      </c>
      <c r="G456" s="22" t="str">
        <f>IFERROR(VLOOKUP(B456,'[2]Income Groups'!$A$2:$C$219,3,FALSE),"")</f>
        <v/>
      </c>
      <c r="H456" s="22" t="str">
        <f>IFERROR(VLOOKUP(B456,'[2]LDC List'!$B$1:$C$47,2,FALSE),"Non LDC")</f>
        <v>Non LDC</v>
      </c>
      <c r="I456" s="22" t="str">
        <f>IFERROR(VLOOKUP(B456,'[2]SIDS List'!$B$1:$C$57,2,FALSE),"Non SIDS")</f>
        <v>Non SIDS</v>
      </c>
      <c r="J456" s="22" t="str">
        <f>IFERROR(VLOOKUP(B456,'[2]DAC Member List'!$B$1:$C$29,2,FALSE),"Non DAC")</f>
        <v>Non DAC</v>
      </c>
      <c r="K456" s="22" t="str">
        <f>IFERROR(VLOOKUP(B456,'[2]Dev Countries List'!$A$1:$B$146,2,FALSE),"Not Developing")</f>
        <v>Not Developing</v>
      </c>
      <c r="L456" s="22" t="str">
        <f>IFERROR(VLOOKUP(D456,'[2]Fragility List'!$A$1:$C$146,3,FALSE),"Not Fragile")</f>
        <v>Not Fragile</v>
      </c>
      <c r="M456" s="19" t="e">
        <f>VLOOKUP(B456,[3]Data!$B$7:$Y$270,23,FALSE)</f>
        <v>#N/A</v>
      </c>
    </row>
    <row r="457" spans="1:13" x14ac:dyDescent="0.25">
      <c r="A457" s="22" t="s">
        <v>981</v>
      </c>
      <c r="B457" s="22" t="s">
        <v>981</v>
      </c>
      <c r="C457" s="22" t="s">
        <v>981</v>
      </c>
      <c r="D457" s="22" t="s">
        <v>981</v>
      </c>
      <c r="E457" s="22" t="s">
        <v>981</v>
      </c>
      <c r="F457" s="22" t="s">
        <v>981</v>
      </c>
      <c r="G457" s="22" t="str">
        <f>IFERROR(VLOOKUP(B457,'[2]Income Groups'!$A$2:$C$219,3,FALSE),"")</f>
        <v/>
      </c>
      <c r="H457" s="22" t="str">
        <f>IFERROR(VLOOKUP(B457,'[2]LDC List'!$B$1:$C$47,2,FALSE),"Non LDC")</f>
        <v>Non LDC</v>
      </c>
      <c r="I457" s="22" t="str">
        <f>IFERROR(VLOOKUP(B457,'[2]SIDS List'!$B$1:$C$57,2,FALSE),"Non SIDS")</f>
        <v>Non SIDS</v>
      </c>
      <c r="J457" s="22" t="str">
        <f>IFERROR(VLOOKUP(B457,'[2]DAC Member List'!$B$1:$C$29,2,FALSE),"Non DAC")</f>
        <v>Non DAC</v>
      </c>
      <c r="K457" s="22" t="str">
        <f>IFERROR(VLOOKUP(B457,'[2]Dev Countries List'!$A$1:$B$146,2,FALSE),"Not Developing")</f>
        <v>Not Developing</v>
      </c>
      <c r="L457" s="22" t="str">
        <f>IFERROR(VLOOKUP(D457,'[2]Fragility List'!$A$1:$C$146,3,FALSE),"Not Fragile")</f>
        <v>Not Fragile</v>
      </c>
      <c r="M457" s="19" t="e">
        <f>VLOOKUP(B457,[3]Data!$B$7:$Y$270,23,FALSE)</f>
        <v>#N/A</v>
      </c>
    </row>
    <row r="458" spans="1:13" x14ac:dyDescent="0.25">
      <c r="A458" s="22" t="s">
        <v>981</v>
      </c>
      <c r="B458" s="22" t="s">
        <v>981</v>
      </c>
      <c r="C458" s="22" t="s">
        <v>981</v>
      </c>
      <c r="D458" s="22" t="s">
        <v>981</v>
      </c>
      <c r="E458" s="22" t="s">
        <v>981</v>
      </c>
      <c r="F458" s="22" t="s">
        <v>981</v>
      </c>
      <c r="G458" s="22" t="str">
        <f>IFERROR(VLOOKUP(B458,'[2]Income Groups'!$A$2:$C$219,3,FALSE),"")</f>
        <v/>
      </c>
      <c r="H458" s="22" t="str">
        <f>IFERROR(VLOOKUP(B458,'[2]LDC List'!$B$1:$C$47,2,FALSE),"Non LDC")</f>
        <v>Non LDC</v>
      </c>
      <c r="I458" s="22" t="str">
        <f>IFERROR(VLOOKUP(B458,'[2]SIDS List'!$B$1:$C$57,2,FALSE),"Non SIDS")</f>
        <v>Non SIDS</v>
      </c>
      <c r="J458" s="22" t="str">
        <f>IFERROR(VLOOKUP(B458,'[2]DAC Member List'!$B$1:$C$29,2,FALSE),"Non DAC")</f>
        <v>Non DAC</v>
      </c>
      <c r="K458" s="22" t="str">
        <f>IFERROR(VLOOKUP(B458,'[2]Dev Countries List'!$A$1:$B$146,2,FALSE),"Not Developing")</f>
        <v>Not Developing</v>
      </c>
      <c r="L458" s="22" t="str">
        <f>IFERROR(VLOOKUP(D458,'[2]Fragility List'!$A$1:$C$146,3,FALSE),"Not Fragile")</f>
        <v>Not Fragile</v>
      </c>
      <c r="M458" s="19" t="e">
        <f>VLOOKUP(B458,[3]Data!$B$7:$Y$270,23,FALSE)</f>
        <v>#N/A</v>
      </c>
    </row>
    <row r="459" spans="1:13" x14ac:dyDescent="0.25">
      <c r="A459" s="22" t="s">
        <v>981</v>
      </c>
      <c r="B459" s="22" t="s">
        <v>981</v>
      </c>
      <c r="C459" s="22" t="s">
        <v>981</v>
      </c>
      <c r="D459" s="22" t="s">
        <v>981</v>
      </c>
      <c r="E459" s="22" t="s">
        <v>981</v>
      </c>
      <c r="F459" s="22" t="s">
        <v>981</v>
      </c>
      <c r="G459" s="22" t="str">
        <f>IFERROR(VLOOKUP(B459,'[2]Income Groups'!$A$2:$C$219,3,FALSE),"")</f>
        <v/>
      </c>
      <c r="H459" s="22" t="str">
        <f>IFERROR(VLOOKUP(B459,'[2]LDC List'!$B$1:$C$47,2,FALSE),"Non LDC")</f>
        <v>Non LDC</v>
      </c>
      <c r="I459" s="22" t="str">
        <f>IFERROR(VLOOKUP(B459,'[2]SIDS List'!$B$1:$C$57,2,FALSE),"Non SIDS")</f>
        <v>Non SIDS</v>
      </c>
      <c r="J459" s="22" t="str">
        <f>IFERROR(VLOOKUP(B459,'[2]DAC Member List'!$B$1:$C$29,2,FALSE),"Non DAC")</f>
        <v>Non DAC</v>
      </c>
      <c r="K459" s="22" t="str">
        <f>IFERROR(VLOOKUP(B459,'[2]Dev Countries List'!$A$1:$B$146,2,FALSE),"Not Developing")</f>
        <v>Not Developing</v>
      </c>
      <c r="L459" s="22" t="str">
        <f>IFERROR(VLOOKUP(D459,'[2]Fragility List'!$A$1:$C$146,3,FALSE),"Not Fragile")</f>
        <v>Not Fragile</v>
      </c>
      <c r="M459" s="19" t="e">
        <f>VLOOKUP(B459,[3]Data!$B$7:$Y$270,23,FALSE)</f>
        <v>#N/A</v>
      </c>
    </row>
    <row r="460" spans="1:13" x14ac:dyDescent="0.25">
      <c r="A460" s="22" t="s">
        <v>981</v>
      </c>
      <c r="B460" s="22" t="s">
        <v>981</v>
      </c>
      <c r="C460" s="22" t="s">
        <v>981</v>
      </c>
      <c r="D460" s="22" t="s">
        <v>981</v>
      </c>
      <c r="E460" s="22" t="s">
        <v>981</v>
      </c>
      <c r="F460" s="22" t="s">
        <v>981</v>
      </c>
      <c r="G460" s="22" t="str">
        <f>IFERROR(VLOOKUP(B460,'[2]Income Groups'!$A$2:$C$219,3,FALSE),"")</f>
        <v/>
      </c>
      <c r="H460" s="22" t="str">
        <f>IFERROR(VLOOKUP(B460,'[2]LDC List'!$B$1:$C$47,2,FALSE),"Non LDC")</f>
        <v>Non LDC</v>
      </c>
      <c r="I460" s="22" t="str">
        <f>IFERROR(VLOOKUP(B460,'[2]SIDS List'!$B$1:$C$57,2,FALSE),"Non SIDS")</f>
        <v>Non SIDS</v>
      </c>
      <c r="J460" s="22" t="str">
        <f>IFERROR(VLOOKUP(B460,'[2]DAC Member List'!$B$1:$C$29,2,FALSE),"Non DAC")</f>
        <v>Non DAC</v>
      </c>
      <c r="K460" s="22" t="str">
        <f>IFERROR(VLOOKUP(B460,'[2]Dev Countries List'!$A$1:$B$146,2,FALSE),"Not Developing")</f>
        <v>Not Developing</v>
      </c>
      <c r="L460" s="22" t="str">
        <f>IFERROR(VLOOKUP(D460,'[2]Fragility List'!$A$1:$C$146,3,FALSE),"Not Fragile")</f>
        <v>Not Fragile</v>
      </c>
      <c r="M460" s="19" t="e">
        <f>VLOOKUP(B460,[3]Data!$B$7:$Y$270,23,FALSE)</f>
        <v>#N/A</v>
      </c>
    </row>
    <row r="461" spans="1:13" x14ac:dyDescent="0.25">
      <c r="A461" s="22" t="s">
        <v>981</v>
      </c>
      <c r="B461" s="22" t="s">
        <v>981</v>
      </c>
      <c r="C461" s="22" t="s">
        <v>981</v>
      </c>
      <c r="D461" s="22" t="s">
        <v>981</v>
      </c>
      <c r="E461" s="22" t="s">
        <v>981</v>
      </c>
      <c r="F461" s="22" t="s">
        <v>981</v>
      </c>
      <c r="G461" s="22" t="str">
        <f>IFERROR(VLOOKUP(B461,'[2]Income Groups'!$A$2:$C$219,3,FALSE),"")</f>
        <v/>
      </c>
      <c r="H461" s="22" t="str">
        <f>IFERROR(VLOOKUP(B461,'[2]LDC List'!$B$1:$C$47,2,FALSE),"Non LDC")</f>
        <v>Non LDC</v>
      </c>
      <c r="I461" s="22" t="str">
        <f>IFERROR(VLOOKUP(B461,'[2]SIDS List'!$B$1:$C$57,2,FALSE),"Non SIDS")</f>
        <v>Non SIDS</v>
      </c>
      <c r="J461" s="22" t="str">
        <f>IFERROR(VLOOKUP(B461,'[2]DAC Member List'!$B$1:$C$29,2,FALSE),"Non DAC")</f>
        <v>Non DAC</v>
      </c>
      <c r="K461" s="22" t="str">
        <f>IFERROR(VLOOKUP(B461,'[2]Dev Countries List'!$A$1:$B$146,2,FALSE),"Not Developing")</f>
        <v>Not Developing</v>
      </c>
      <c r="L461" s="22" t="str">
        <f>IFERROR(VLOOKUP(D461,'[2]Fragility List'!$A$1:$C$146,3,FALSE),"Not Fragile")</f>
        <v>Not Fragile</v>
      </c>
      <c r="M461" s="19" t="e">
        <f>VLOOKUP(B461,[3]Data!$B$7:$Y$270,23,FALSE)</f>
        <v>#N/A</v>
      </c>
    </row>
    <row r="462" spans="1:13" x14ac:dyDescent="0.25">
      <c r="A462" s="22" t="s">
        <v>981</v>
      </c>
      <c r="B462" s="22" t="s">
        <v>981</v>
      </c>
      <c r="C462" s="22" t="s">
        <v>981</v>
      </c>
      <c r="D462" s="22" t="s">
        <v>981</v>
      </c>
      <c r="E462" s="22" t="s">
        <v>981</v>
      </c>
      <c r="F462" s="22" t="s">
        <v>981</v>
      </c>
      <c r="G462" s="22" t="str">
        <f>IFERROR(VLOOKUP(B462,'[2]Income Groups'!$A$2:$C$219,3,FALSE),"")</f>
        <v/>
      </c>
      <c r="H462" s="22" t="str">
        <f>IFERROR(VLOOKUP(B462,'[2]LDC List'!$B$1:$C$47,2,FALSE),"Non LDC")</f>
        <v>Non LDC</v>
      </c>
      <c r="I462" s="22" t="str">
        <f>IFERROR(VLOOKUP(B462,'[2]SIDS List'!$B$1:$C$57,2,FALSE),"Non SIDS")</f>
        <v>Non SIDS</v>
      </c>
      <c r="J462" s="22" t="str">
        <f>IFERROR(VLOOKUP(B462,'[2]DAC Member List'!$B$1:$C$29,2,FALSE),"Non DAC")</f>
        <v>Non DAC</v>
      </c>
      <c r="K462" s="22" t="str">
        <f>IFERROR(VLOOKUP(B462,'[2]Dev Countries List'!$A$1:$B$146,2,FALSE),"Not Developing")</f>
        <v>Not Developing</v>
      </c>
      <c r="L462" s="22" t="str">
        <f>IFERROR(VLOOKUP(D462,'[2]Fragility List'!$A$1:$C$146,3,FALSE),"Not Fragile")</f>
        <v>Not Fragile</v>
      </c>
      <c r="M462" s="19" t="e">
        <f>VLOOKUP(B462,[3]Data!$B$7:$Y$270,23,FALSE)</f>
        <v>#N/A</v>
      </c>
    </row>
    <row r="463" spans="1:13" x14ac:dyDescent="0.25">
      <c r="A463" s="22" t="s">
        <v>981</v>
      </c>
      <c r="B463" s="22" t="s">
        <v>981</v>
      </c>
      <c r="C463" s="22" t="s">
        <v>981</v>
      </c>
      <c r="D463" s="22" t="s">
        <v>981</v>
      </c>
      <c r="E463" s="22" t="s">
        <v>981</v>
      </c>
      <c r="F463" s="22" t="s">
        <v>981</v>
      </c>
      <c r="G463" s="22" t="str">
        <f>IFERROR(VLOOKUP(B463,'[2]Income Groups'!$A$2:$C$219,3,FALSE),"")</f>
        <v/>
      </c>
      <c r="H463" s="22" t="str">
        <f>IFERROR(VLOOKUP(B463,'[2]LDC List'!$B$1:$C$47,2,FALSE),"Non LDC")</f>
        <v>Non LDC</v>
      </c>
      <c r="I463" s="22" t="str">
        <f>IFERROR(VLOOKUP(B463,'[2]SIDS List'!$B$1:$C$57,2,FALSE),"Non SIDS")</f>
        <v>Non SIDS</v>
      </c>
      <c r="J463" s="22" t="str">
        <f>IFERROR(VLOOKUP(B463,'[2]DAC Member List'!$B$1:$C$29,2,FALSE),"Non DAC")</f>
        <v>Non DAC</v>
      </c>
      <c r="K463" s="22" t="str">
        <f>IFERROR(VLOOKUP(B463,'[2]Dev Countries List'!$A$1:$B$146,2,FALSE),"Not Developing")</f>
        <v>Not Developing</v>
      </c>
      <c r="L463" s="22" t="str">
        <f>IFERROR(VLOOKUP(D463,'[2]Fragility List'!$A$1:$C$146,3,FALSE),"Not Fragile")</f>
        <v>Not Fragile</v>
      </c>
      <c r="M463" s="19" t="e">
        <f>VLOOKUP(B463,[3]Data!$B$7:$Y$270,23,FALSE)</f>
        <v>#N/A</v>
      </c>
    </row>
    <row r="464" spans="1:13" x14ac:dyDescent="0.25">
      <c r="A464" s="22" t="s">
        <v>981</v>
      </c>
      <c r="B464" s="22" t="s">
        <v>981</v>
      </c>
      <c r="C464" s="22" t="s">
        <v>981</v>
      </c>
      <c r="D464" s="22" t="s">
        <v>981</v>
      </c>
      <c r="E464" s="22" t="s">
        <v>981</v>
      </c>
      <c r="F464" s="22" t="s">
        <v>981</v>
      </c>
      <c r="G464" s="22" t="str">
        <f>IFERROR(VLOOKUP(B464,'[2]Income Groups'!$A$2:$C$219,3,FALSE),"")</f>
        <v/>
      </c>
      <c r="H464" s="22" t="str">
        <f>IFERROR(VLOOKUP(B464,'[2]LDC List'!$B$1:$C$47,2,FALSE),"Non LDC")</f>
        <v>Non LDC</v>
      </c>
      <c r="I464" s="22" t="str">
        <f>IFERROR(VLOOKUP(B464,'[2]SIDS List'!$B$1:$C$57,2,FALSE),"Non SIDS")</f>
        <v>Non SIDS</v>
      </c>
      <c r="J464" s="22" t="str">
        <f>IFERROR(VLOOKUP(B464,'[2]DAC Member List'!$B$1:$C$29,2,FALSE),"Non DAC")</f>
        <v>Non DAC</v>
      </c>
      <c r="K464" s="22" t="str">
        <f>IFERROR(VLOOKUP(B464,'[2]Dev Countries List'!$A$1:$B$146,2,FALSE),"Not Developing")</f>
        <v>Not Developing</v>
      </c>
      <c r="L464" s="22" t="str">
        <f>IFERROR(VLOOKUP(D464,'[2]Fragility List'!$A$1:$C$146,3,FALSE),"Not Fragile")</f>
        <v>Not Fragile</v>
      </c>
      <c r="M464" s="19" t="e">
        <f>VLOOKUP(B464,[3]Data!$B$7:$Y$270,23,FALSE)</f>
        <v>#N/A</v>
      </c>
    </row>
    <row r="465" spans="1:13" x14ac:dyDescent="0.25">
      <c r="A465" s="22" t="s">
        <v>981</v>
      </c>
      <c r="B465" s="22" t="s">
        <v>981</v>
      </c>
      <c r="C465" s="22" t="s">
        <v>981</v>
      </c>
      <c r="D465" s="22" t="s">
        <v>981</v>
      </c>
      <c r="E465" s="22" t="s">
        <v>981</v>
      </c>
      <c r="F465" s="22" t="s">
        <v>981</v>
      </c>
      <c r="G465" s="22" t="str">
        <f>IFERROR(VLOOKUP(B465,'[2]Income Groups'!$A$2:$C$219,3,FALSE),"")</f>
        <v/>
      </c>
      <c r="H465" s="22" t="str">
        <f>IFERROR(VLOOKUP(B465,'[2]LDC List'!$B$1:$C$47,2,FALSE),"Non LDC")</f>
        <v>Non LDC</v>
      </c>
      <c r="I465" s="22" t="str">
        <f>IFERROR(VLOOKUP(B465,'[2]SIDS List'!$B$1:$C$57,2,FALSE),"Non SIDS")</f>
        <v>Non SIDS</v>
      </c>
      <c r="J465" s="22" t="str">
        <f>IFERROR(VLOOKUP(B465,'[2]DAC Member List'!$B$1:$C$29,2,FALSE),"Non DAC")</f>
        <v>Non DAC</v>
      </c>
      <c r="K465" s="22" t="str">
        <f>IFERROR(VLOOKUP(B465,'[2]Dev Countries List'!$A$1:$B$146,2,FALSE),"Not Developing")</f>
        <v>Not Developing</v>
      </c>
      <c r="L465" s="22" t="str">
        <f>IFERROR(VLOOKUP(D465,'[2]Fragility List'!$A$1:$C$146,3,FALSE),"Not Fragile")</f>
        <v>Not Fragile</v>
      </c>
      <c r="M465" s="19" t="e">
        <f>VLOOKUP(B465,[3]Data!$B$7:$Y$270,23,FALSE)</f>
        <v>#N/A</v>
      </c>
    </row>
    <row r="466" spans="1:13" x14ac:dyDescent="0.25">
      <c r="A466" s="22" t="s">
        <v>981</v>
      </c>
      <c r="B466" s="22" t="s">
        <v>981</v>
      </c>
      <c r="C466" s="22" t="s">
        <v>981</v>
      </c>
      <c r="D466" s="22" t="s">
        <v>981</v>
      </c>
      <c r="E466" s="22" t="s">
        <v>981</v>
      </c>
      <c r="F466" s="22" t="s">
        <v>981</v>
      </c>
      <c r="G466" s="22" t="str">
        <f>IFERROR(VLOOKUP(B466,'[2]Income Groups'!$A$2:$C$219,3,FALSE),"")</f>
        <v/>
      </c>
      <c r="H466" s="22" t="str">
        <f>IFERROR(VLOOKUP(B466,'[2]LDC List'!$B$1:$C$47,2,FALSE),"Non LDC")</f>
        <v>Non LDC</v>
      </c>
      <c r="I466" s="22" t="str">
        <f>IFERROR(VLOOKUP(B466,'[2]SIDS List'!$B$1:$C$57,2,FALSE),"Non SIDS")</f>
        <v>Non SIDS</v>
      </c>
      <c r="J466" s="22" t="str">
        <f>IFERROR(VLOOKUP(B466,'[2]DAC Member List'!$B$1:$C$29,2,FALSE),"Non DAC")</f>
        <v>Non DAC</v>
      </c>
      <c r="K466" s="22" t="str">
        <f>IFERROR(VLOOKUP(B466,'[2]Dev Countries List'!$A$1:$B$146,2,FALSE),"Not Developing")</f>
        <v>Not Developing</v>
      </c>
      <c r="L466" s="22" t="str">
        <f>IFERROR(VLOOKUP(D466,'[2]Fragility List'!$A$1:$C$146,3,FALSE),"Not Fragile")</f>
        <v>Not Fragile</v>
      </c>
      <c r="M466" s="19" t="e">
        <f>VLOOKUP(B466,[3]Data!$B$7:$Y$270,23,FALSE)</f>
        <v>#N/A</v>
      </c>
    </row>
    <row r="467" spans="1:13" x14ac:dyDescent="0.25">
      <c r="A467" s="22" t="s">
        <v>981</v>
      </c>
      <c r="B467" s="22" t="s">
        <v>981</v>
      </c>
      <c r="C467" s="22" t="s">
        <v>981</v>
      </c>
      <c r="D467" s="22" t="s">
        <v>981</v>
      </c>
      <c r="E467" s="22" t="s">
        <v>981</v>
      </c>
      <c r="F467" s="22" t="s">
        <v>981</v>
      </c>
      <c r="G467" s="22" t="str">
        <f>IFERROR(VLOOKUP(B467,'[2]Income Groups'!$A$2:$C$219,3,FALSE),"")</f>
        <v/>
      </c>
      <c r="H467" s="22" t="str">
        <f>IFERROR(VLOOKUP(B467,'[2]LDC List'!$B$1:$C$47,2,FALSE),"Non LDC")</f>
        <v>Non LDC</v>
      </c>
      <c r="I467" s="22" t="str">
        <f>IFERROR(VLOOKUP(B467,'[2]SIDS List'!$B$1:$C$57,2,FALSE),"Non SIDS")</f>
        <v>Non SIDS</v>
      </c>
      <c r="J467" s="22" t="str">
        <f>IFERROR(VLOOKUP(B467,'[2]DAC Member List'!$B$1:$C$29,2,FALSE),"Non DAC")</f>
        <v>Non DAC</v>
      </c>
      <c r="K467" s="22" t="str">
        <f>IFERROR(VLOOKUP(B467,'[2]Dev Countries List'!$A$1:$B$146,2,FALSE),"Not Developing")</f>
        <v>Not Developing</v>
      </c>
      <c r="L467" s="22" t="str">
        <f>IFERROR(VLOOKUP(D467,'[2]Fragility List'!$A$1:$C$146,3,FALSE),"Not Fragile")</f>
        <v>Not Fragile</v>
      </c>
      <c r="M467" s="19" t="e">
        <f>VLOOKUP(B467,[3]Data!$B$7:$Y$270,23,FALSE)</f>
        <v>#N/A</v>
      </c>
    </row>
    <row r="468" spans="1:13" x14ac:dyDescent="0.25">
      <c r="A468" s="22" t="s">
        <v>981</v>
      </c>
      <c r="B468" s="22" t="s">
        <v>981</v>
      </c>
      <c r="C468" s="22" t="s">
        <v>981</v>
      </c>
      <c r="D468" s="22" t="s">
        <v>981</v>
      </c>
      <c r="E468" s="22" t="s">
        <v>981</v>
      </c>
      <c r="F468" s="22" t="s">
        <v>981</v>
      </c>
      <c r="G468" s="22" t="str">
        <f>IFERROR(VLOOKUP(B468,'[2]Income Groups'!$A$2:$C$219,3,FALSE),"")</f>
        <v/>
      </c>
      <c r="H468" s="22" t="str">
        <f>IFERROR(VLOOKUP(B468,'[2]LDC List'!$B$1:$C$47,2,FALSE),"Non LDC")</f>
        <v>Non LDC</v>
      </c>
      <c r="I468" s="22" t="str">
        <f>IFERROR(VLOOKUP(B468,'[2]SIDS List'!$B$1:$C$57,2,FALSE),"Non SIDS")</f>
        <v>Non SIDS</v>
      </c>
      <c r="J468" s="22" t="str">
        <f>IFERROR(VLOOKUP(B468,'[2]DAC Member List'!$B$1:$C$29,2,FALSE),"Non DAC")</f>
        <v>Non DAC</v>
      </c>
      <c r="K468" s="22" t="str">
        <f>IFERROR(VLOOKUP(B468,'[2]Dev Countries List'!$A$1:$B$146,2,FALSE),"Not Developing")</f>
        <v>Not Developing</v>
      </c>
      <c r="L468" s="22" t="str">
        <f>IFERROR(VLOOKUP(D468,'[2]Fragility List'!$A$1:$C$146,3,FALSE),"Not Fragile")</f>
        <v>Not Fragile</v>
      </c>
      <c r="M468" s="19" t="e">
        <f>VLOOKUP(B468,[3]Data!$B$7:$Y$270,23,FALSE)</f>
        <v>#N/A</v>
      </c>
    </row>
    <row r="469" spans="1:13" x14ac:dyDescent="0.25">
      <c r="A469" s="22" t="s">
        <v>981</v>
      </c>
      <c r="B469" s="22" t="s">
        <v>981</v>
      </c>
      <c r="C469" s="22" t="s">
        <v>981</v>
      </c>
      <c r="D469" s="22" t="s">
        <v>981</v>
      </c>
      <c r="E469" s="22" t="s">
        <v>981</v>
      </c>
      <c r="F469" s="22" t="s">
        <v>981</v>
      </c>
      <c r="G469" s="22" t="str">
        <f>IFERROR(VLOOKUP(B469,'[2]Income Groups'!$A$2:$C$219,3,FALSE),"")</f>
        <v/>
      </c>
      <c r="H469" s="22" t="str">
        <f>IFERROR(VLOOKUP(B469,'[2]LDC List'!$B$1:$C$47,2,FALSE),"Non LDC")</f>
        <v>Non LDC</v>
      </c>
      <c r="I469" s="22" t="str">
        <f>IFERROR(VLOOKUP(B469,'[2]SIDS List'!$B$1:$C$57,2,FALSE),"Non SIDS")</f>
        <v>Non SIDS</v>
      </c>
      <c r="J469" s="22" t="str">
        <f>IFERROR(VLOOKUP(B469,'[2]DAC Member List'!$B$1:$C$29,2,FALSE),"Non DAC")</f>
        <v>Non DAC</v>
      </c>
      <c r="K469" s="22" t="str">
        <f>IFERROR(VLOOKUP(B469,'[2]Dev Countries List'!$A$1:$B$146,2,FALSE),"Not Developing")</f>
        <v>Not Developing</v>
      </c>
      <c r="L469" s="22" t="str">
        <f>IFERROR(VLOOKUP(D469,'[2]Fragility List'!$A$1:$C$146,3,FALSE),"Not Fragile")</f>
        <v>Not Fragile</v>
      </c>
      <c r="M469" s="19" t="e">
        <f>VLOOKUP(B469,[3]Data!$B$7:$Y$270,23,FALSE)</f>
        <v>#N/A</v>
      </c>
    </row>
    <row r="470" spans="1:13" x14ac:dyDescent="0.25">
      <c r="A470" s="22" t="s">
        <v>981</v>
      </c>
      <c r="B470" s="22" t="s">
        <v>981</v>
      </c>
      <c r="C470" s="22" t="s">
        <v>981</v>
      </c>
      <c r="D470" s="22" t="s">
        <v>981</v>
      </c>
      <c r="E470" s="22" t="s">
        <v>981</v>
      </c>
      <c r="F470" s="22" t="s">
        <v>981</v>
      </c>
      <c r="G470" s="22" t="str">
        <f>IFERROR(VLOOKUP(B470,'[2]Income Groups'!$A$2:$C$219,3,FALSE),"")</f>
        <v/>
      </c>
      <c r="H470" s="22" t="str">
        <f>IFERROR(VLOOKUP(B470,'[2]LDC List'!$B$1:$C$47,2,FALSE),"Non LDC")</f>
        <v>Non LDC</v>
      </c>
      <c r="I470" s="22" t="str">
        <f>IFERROR(VLOOKUP(B470,'[2]SIDS List'!$B$1:$C$57,2,FALSE),"Non SIDS")</f>
        <v>Non SIDS</v>
      </c>
      <c r="J470" s="22" t="str">
        <f>IFERROR(VLOOKUP(B470,'[2]DAC Member List'!$B$1:$C$29,2,FALSE),"Non DAC")</f>
        <v>Non DAC</v>
      </c>
      <c r="K470" s="22" t="str">
        <f>IFERROR(VLOOKUP(B470,'[2]Dev Countries List'!$A$1:$B$146,2,FALSE),"Not Developing")</f>
        <v>Not Developing</v>
      </c>
      <c r="L470" s="22" t="str">
        <f>IFERROR(VLOOKUP(D470,'[2]Fragility List'!$A$1:$C$146,3,FALSE),"Not Fragile")</f>
        <v>Not Fragile</v>
      </c>
      <c r="M470" s="19" t="e">
        <f>VLOOKUP(B470,[3]Data!$B$7:$Y$270,23,FALSE)</f>
        <v>#N/A</v>
      </c>
    </row>
    <row r="471" spans="1:13" x14ac:dyDescent="0.25">
      <c r="A471" s="22" t="s">
        <v>981</v>
      </c>
      <c r="B471" s="22" t="s">
        <v>981</v>
      </c>
      <c r="C471" s="22" t="s">
        <v>981</v>
      </c>
      <c r="D471" s="22" t="s">
        <v>981</v>
      </c>
      <c r="E471" s="22" t="s">
        <v>981</v>
      </c>
      <c r="F471" s="22" t="s">
        <v>981</v>
      </c>
      <c r="G471" s="22" t="str">
        <f>IFERROR(VLOOKUP(B471,'[2]Income Groups'!$A$2:$C$219,3,FALSE),"")</f>
        <v/>
      </c>
      <c r="H471" s="22" t="str">
        <f>IFERROR(VLOOKUP(B471,'[2]LDC List'!$B$1:$C$47,2,FALSE),"Non LDC")</f>
        <v>Non LDC</v>
      </c>
      <c r="I471" s="22" t="str">
        <f>IFERROR(VLOOKUP(B471,'[2]SIDS List'!$B$1:$C$57,2,FALSE),"Non SIDS")</f>
        <v>Non SIDS</v>
      </c>
      <c r="J471" s="22" t="str">
        <f>IFERROR(VLOOKUP(B471,'[2]DAC Member List'!$B$1:$C$29,2,FALSE),"Non DAC")</f>
        <v>Non DAC</v>
      </c>
      <c r="K471" s="22" t="str">
        <f>IFERROR(VLOOKUP(B471,'[2]Dev Countries List'!$A$1:$B$146,2,FALSE),"Not Developing")</f>
        <v>Not Developing</v>
      </c>
      <c r="L471" s="22" t="str">
        <f>IFERROR(VLOOKUP(D471,'[2]Fragility List'!$A$1:$C$146,3,FALSE),"Not Fragile")</f>
        <v>Not Fragile</v>
      </c>
      <c r="M471" s="19" t="e">
        <f>VLOOKUP(B471,[3]Data!$B$7:$Y$270,23,FALSE)</f>
        <v>#N/A</v>
      </c>
    </row>
    <row r="472" spans="1:13" x14ac:dyDescent="0.25">
      <c r="A472" s="22" t="s">
        <v>981</v>
      </c>
      <c r="B472" s="22" t="s">
        <v>981</v>
      </c>
      <c r="C472" s="22" t="s">
        <v>981</v>
      </c>
      <c r="D472" s="22" t="s">
        <v>981</v>
      </c>
      <c r="E472" s="22" t="s">
        <v>981</v>
      </c>
      <c r="F472" s="22" t="s">
        <v>981</v>
      </c>
      <c r="G472" s="22" t="str">
        <f>IFERROR(VLOOKUP(B472,'[2]Income Groups'!$A$2:$C$219,3,FALSE),"")</f>
        <v/>
      </c>
      <c r="H472" s="22" t="str">
        <f>IFERROR(VLOOKUP(B472,'[2]LDC List'!$B$1:$C$47,2,FALSE),"Non LDC")</f>
        <v>Non LDC</v>
      </c>
      <c r="I472" s="22" t="str">
        <f>IFERROR(VLOOKUP(B472,'[2]SIDS List'!$B$1:$C$57,2,FALSE),"Non SIDS")</f>
        <v>Non SIDS</v>
      </c>
      <c r="J472" s="22" t="str">
        <f>IFERROR(VLOOKUP(B472,'[2]DAC Member List'!$B$1:$C$29,2,FALSE),"Non DAC")</f>
        <v>Non DAC</v>
      </c>
      <c r="K472" s="22" t="str">
        <f>IFERROR(VLOOKUP(B472,'[2]Dev Countries List'!$A$1:$B$146,2,FALSE),"Not Developing")</f>
        <v>Not Developing</v>
      </c>
      <c r="L472" s="22" t="str">
        <f>IFERROR(VLOOKUP(D472,'[2]Fragility List'!$A$1:$C$146,3,FALSE),"Not Fragile")</f>
        <v>Not Fragile</v>
      </c>
      <c r="M472" s="19" t="e">
        <f>VLOOKUP(B472,[3]Data!$B$7:$Y$270,23,FALSE)</f>
        <v>#N/A</v>
      </c>
    </row>
    <row r="473" spans="1:13" x14ac:dyDescent="0.25">
      <c r="A473" s="22" t="s">
        <v>981</v>
      </c>
      <c r="B473" s="22" t="s">
        <v>981</v>
      </c>
      <c r="C473" s="22" t="s">
        <v>981</v>
      </c>
      <c r="D473" s="22" t="s">
        <v>981</v>
      </c>
      <c r="E473" s="22" t="s">
        <v>981</v>
      </c>
      <c r="F473" s="22" t="s">
        <v>981</v>
      </c>
      <c r="G473" s="22" t="str">
        <f>IFERROR(VLOOKUP(B473,'[2]Income Groups'!$A$2:$C$219,3,FALSE),"")</f>
        <v/>
      </c>
      <c r="H473" s="22" t="str">
        <f>IFERROR(VLOOKUP(B473,'[2]LDC List'!$B$1:$C$47,2,FALSE),"Non LDC")</f>
        <v>Non LDC</v>
      </c>
      <c r="I473" s="22" t="str">
        <f>IFERROR(VLOOKUP(B473,'[2]SIDS List'!$B$1:$C$57,2,FALSE),"Non SIDS")</f>
        <v>Non SIDS</v>
      </c>
      <c r="J473" s="22" t="str">
        <f>IFERROR(VLOOKUP(B473,'[2]DAC Member List'!$B$1:$C$29,2,FALSE),"Non DAC")</f>
        <v>Non DAC</v>
      </c>
      <c r="K473" s="22" t="str">
        <f>IFERROR(VLOOKUP(B473,'[2]Dev Countries List'!$A$1:$B$146,2,FALSE),"Not Developing")</f>
        <v>Not Developing</v>
      </c>
      <c r="L473" s="22" t="str">
        <f>IFERROR(VLOOKUP(D473,'[2]Fragility List'!$A$1:$C$146,3,FALSE),"Not Fragile")</f>
        <v>Not Fragile</v>
      </c>
      <c r="M473" s="19" t="e">
        <f>VLOOKUP(B473,[3]Data!$B$7:$Y$270,23,FALSE)</f>
        <v>#N/A</v>
      </c>
    </row>
    <row r="474" spans="1:13" x14ac:dyDescent="0.25">
      <c r="A474" s="22" t="s">
        <v>981</v>
      </c>
      <c r="B474" s="22" t="s">
        <v>981</v>
      </c>
      <c r="C474" s="22" t="s">
        <v>981</v>
      </c>
      <c r="D474" s="22" t="s">
        <v>981</v>
      </c>
      <c r="E474" s="22" t="s">
        <v>981</v>
      </c>
      <c r="F474" s="22" t="s">
        <v>981</v>
      </c>
      <c r="G474" s="22" t="str">
        <f>IFERROR(VLOOKUP(B474,'[2]Income Groups'!$A$2:$C$219,3,FALSE),"")</f>
        <v/>
      </c>
      <c r="H474" s="22" t="str">
        <f>IFERROR(VLOOKUP(B474,'[2]LDC List'!$B$1:$C$47,2,FALSE),"Non LDC")</f>
        <v>Non LDC</v>
      </c>
      <c r="I474" s="22" t="str">
        <f>IFERROR(VLOOKUP(B474,'[2]SIDS List'!$B$1:$C$57,2,FALSE),"Non SIDS")</f>
        <v>Non SIDS</v>
      </c>
      <c r="J474" s="22" t="str">
        <f>IFERROR(VLOOKUP(B474,'[2]DAC Member List'!$B$1:$C$29,2,FALSE),"Non DAC")</f>
        <v>Non DAC</v>
      </c>
      <c r="K474" s="22" t="str">
        <f>IFERROR(VLOOKUP(B474,'[2]Dev Countries List'!$A$1:$B$146,2,FALSE),"Not Developing")</f>
        <v>Not Developing</v>
      </c>
      <c r="L474" s="22" t="str">
        <f>IFERROR(VLOOKUP(D474,'[2]Fragility List'!$A$1:$C$146,3,FALSE),"Not Fragile")</f>
        <v>Not Fragile</v>
      </c>
      <c r="M474" s="19" t="e">
        <f>VLOOKUP(B474,[3]Data!$B$7:$Y$270,23,FALSE)</f>
        <v>#N/A</v>
      </c>
    </row>
    <row r="475" spans="1:13" x14ac:dyDescent="0.25">
      <c r="A475" s="22" t="s">
        <v>981</v>
      </c>
      <c r="B475" s="22" t="s">
        <v>981</v>
      </c>
      <c r="C475" s="22" t="s">
        <v>981</v>
      </c>
      <c r="D475" s="22" t="s">
        <v>981</v>
      </c>
      <c r="E475" s="22" t="s">
        <v>981</v>
      </c>
      <c r="F475" s="22" t="s">
        <v>981</v>
      </c>
      <c r="G475" s="22" t="str">
        <f>IFERROR(VLOOKUP(B475,'[2]Income Groups'!$A$2:$C$219,3,FALSE),"")</f>
        <v/>
      </c>
      <c r="H475" s="22" t="str">
        <f>IFERROR(VLOOKUP(B475,'[2]LDC List'!$B$1:$C$47,2,FALSE),"Non LDC")</f>
        <v>Non LDC</v>
      </c>
      <c r="I475" s="22" t="str">
        <f>IFERROR(VLOOKUP(B475,'[2]SIDS List'!$B$1:$C$57,2,FALSE),"Non SIDS")</f>
        <v>Non SIDS</v>
      </c>
      <c r="J475" s="22" t="str">
        <f>IFERROR(VLOOKUP(B475,'[2]DAC Member List'!$B$1:$C$29,2,FALSE),"Non DAC")</f>
        <v>Non DAC</v>
      </c>
      <c r="K475" s="22" t="str">
        <f>IFERROR(VLOOKUP(B475,'[2]Dev Countries List'!$A$1:$B$146,2,FALSE),"Not Developing")</f>
        <v>Not Developing</v>
      </c>
      <c r="L475" s="22" t="str">
        <f>IFERROR(VLOOKUP(D475,'[2]Fragility List'!$A$1:$C$146,3,FALSE),"Not Fragile")</f>
        <v>Not Fragile</v>
      </c>
      <c r="M475" s="19" t="e">
        <f>VLOOKUP(B475,[3]Data!$B$7:$Y$270,23,FALSE)</f>
        <v>#N/A</v>
      </c>
    </row>
    <row r="476" spans="1:13" x14ac:dyDescent="0.25">
      <c r="A476" s="22" t="s">
        <v>981</v>
      </c>
      <c r="B476" s="22" t="s">
        <v>981</v>
      </c>
      <c r="C476" s="22" t="s">
        <v>981</v>
      </c>
      <c r="D476" s="22" t="s">
        <v>981</v>
      </c>
      <c r="E476" s="22" t="s">
        <v>981</v>
      </c>
      <c r="F476" s="22" t="s">
        <v>981</v>
      </c>
      <c r="G476" s="22" t="str">
        <f>IFERROR(VLOOKUP(B476,'[2]Income Groups'!$A$2:$C$219,3,FALSE),"")</f>
        <v/>
      </c>
      <c r="H476" s="22" t="str">
        <f>IFERROR(VLOOKUP(B476,'[2]LDC List'!$B$1:$C$47,2,FALSE),"Non LDC")</f>
        <v>Non LDC</v>
      </c>
      <c r="I476" s="22" t="str">
        <f>IFERROR(VLOOKUP(B476,'[2]SIDS List'!$B$1:$C$57,2,FALSE),"Non SIDS")</f>
        <v>Non SIDS</v>
      </c>
      <c r="J476" s="22" t="str">
        <f>IFERROR(VLOOKUP(B476,'[2]DAC Member List'!$B$1:$C$29,2,FALSE),"Non DAC")</f>
        <v>Non DAC</v>
      </c>
      <c r="K476" s="22" t="str">
        <f>IFERROR(VLOOKUP(B476,'[2]Dev Countries List'!$A$1:$B$146,2,FALSE),"Not Developing")</f>
        <v>Not Developing</v>
      </c>
      <c r="L476" s="22" t="str">
        <f>IFERROR(VLOOKUP(D476,'[2]Fragility List'!$A$1:$C$146,3,FALSE),"Not Fragile")</f>
        <v>Not Fragile</v>
      </c>
      <c r="M476" s="19" t="e">
        <f>VLOOKUP(B476,[3]Data!$B$7:$Y$270,23,FALSE)</f>
        <v>#N/A</v>
      </c>
    </row>
    <row r="477" spans="1:13" x14ac:dyDescent="0.25">
      <c r="A477" s="22" t="s">
        <v>981</v>
      </c>
      <c r="B477" s="22" t="s">
        <v>981</v>
      </c>
      <c r="C477" s="22" t="s">
        <v>981</v>
      </c>
      <c r="D477" s="22" t="s">
        <v>981</v>
      </c>
      <c r="E477" s="22" t="s">
        <v>981</v>
      </c>
      <c r="F477" s="22" t="s">
        <v>981</v>
      </c>
      <c r="G477" s="22" t="str">
        <f>IFERROR(VLOOKUP(B477,'[2]Income Groups'!$A$2:$C$219,3,FALSE),"")</f>
        <v/>
      </c>
      <c r="H477" s="22" t="str">
        <f>IFERROR(VLOOKUP(B477,'[2]LDC List'!$B$1:$C$47,2,FALSE),"Non LDC")</f>
        <v>Non LDC</v>
      </c>
      <c r="I477" s="22" t="str">
        <f>IFERROR(VLOOKUP(B477,'[2]SIDS List'!$B$1:$C$57,2,FALSE),"Non SIDS")</f>
        <v>Non SIDS</v>
      </c>
      <c r="J477" s="22" t="str">
        <f>IFERROR(VLOOKUP(B477,'[2]DAC Member List'!$B$1:$C$29,2,FALSE),"Non DAC")</f>
        <v>Non DAC</v>
      </c>
      <c r="K477" s="22" t="str">
        <f>IFERROR(VLOOKUP(B477,'[2]Dev Countries List'!$A$1:$B$146,2,FALSE),"Not Developing")</f>
        <v>Not Developing</v>
      </c>
      <c r="L477" s="22" t="str">
        <f>IFERROR(VLOOKUP(D477,'[2]Fragility List'!$A$1:$C$146,3,FALSE),"Not Fragile")</f>
        <v>Not Fragile</v>
      </c>
      <c r="M477" s="19" t="e">
        <f>VLOOKUP(B477,[3]Data!$B$7:$Y$270,23,FALSE)</f>
        <v>#N/A</v>
      </c>
    </row>
    <row r="478" spans="1:13" x14ac:dyDescent="0.25">
      <c r="A478" s="22" t="s">
        <v>981</v>
      </c>
      <c r="B478" s="22" t="s">
        <v>981</v>
      </c>
      <c r="C478" s="22" t="s">
        <v>981</v>
      </c>
      <c r="D478" s="22" t="s">
        <v>981</v>
      </c>
      <c r="E478" s="22" t="s">
        <v>981</v>
      </c>
      <c r="F478" s="22" t="s">
        <v>981</v>
      </c>
      <c r="G478" s="22" t="str">
        <f>IFERROR(VLOOKUP(B478,'[2]Income Groups'!$A$2:$C$219,3,FALSE),"")</f>
        <v/>
      </c>
      <c r="H478" s="22" t="str">
        <f>IFERROR(VLOOKUP(B478,'[2]LDC List'!$B$1:$C$47,2,FALSE),"Non LDC")</f>
        <v>Non LDC</v>
      </c>
      <c r="I478" s="22" t="str">
        <f>IFERROR(VLOOKUP(B478,'[2]SIDS List'!$B$1:$C$57,2,FALSE),"Non SIDS")</f>
        <v>Non SIDS</v>
      </c>
      <c r="J478" s="22" t="str">
        <f>IFERROR(VLOOKUP(B478,'[2]DAC Member List'!$B$1:$C$29,2,FALSE),"Non DAC")</f>
        <v>Non DAC</v>
      </c>
      <c r="K478" s="22" t="str">
        <f>IFERROR(VLOOKUP(B478,'[2]Dev Countries List'!$A$1:$B$146,2,FALSE),"Not Developing")</f>
        <v>Not Developing</v>
      </c>
      <c r="L478" s="22" t="str">
        <f>IFERROR(VLOOKUP(D478,'[2]Fragility List'!$A$1:$C$146,3,FALSE),"Not Fragile")</f>
        <v>Not Fragile</v>
      </c>
      <c r="M478" s="19" t="e">
        <f>VLOOKUP(B478,[3]Data!$B$7:$Y$270,23,FALSE)</f>
        <v>#N/A</v>
      </c>
    </row>
    <row r="479" spans="1:13" x14ac:dyDescent="0.25">
      <c r="A479" s="22" t="s">
        <v>981</v>
      </c>
      <c r="B479" s="22" t="s">
        <v>981</v>
      </c>
      <c r="C479" s="22" t="s">
        <v>981</v>
      </c>
      <c r="D479" s="22" t="s">
        <v>981</v>
      </c>
      <c r="E479" s="22" t="s">
        <v>981</v>
      </c>
      <c r="F479" s="22" t="s">
        <v>981</v>
      </c>
      <c r="G479" s="22" t="str">
        <f>IFERROR(VLOOKUP(B479,'[2]Income Groups'!$A$2:$C$219,3,FALSE),"")</f>
        <v/>
      </c>
      <c r="H479" s="22" t="str">
        <f>IFERROR(VLOOKUP(B479,'[2]LDC List'!$B$1:$C$47,2,FALSE),"Non LDC")</f>
        <v>Non LDC</v>
      </c>
      <c r="I479" s="22" t="str">
        <f>IFERROR(VLOOKUP(B479,'[2]SIDS List'!$B$1:$C$57,2,FALSE),"Non SIDS")</f>
        <v>Non SIDS</v>
      </c>
      <c r="J479" s="22" t="str">
        <f>IFERROR(VLOOKUP(B479,'[2]DAC Member List'!$B$1:$C$29,2,FALSE),"Non DAC")</f>
        <v>Non DAC</v>
      </c>
      <c r="K479" s="22" t="str">
        <f>IFERROR(VLOOKUP(B479,'[2]Dev Countries List'!$A$1:$B$146,2,FALSE),"Not Developing")</f>
        <v>Not Developing</v>
      </c>
      <c r="L479" s="22" t="str">
        <f>IFERROR(VLOOKUP(D479,'[2]Fragility List'!$A$1:$C$146,3,FALSE),"Not Fragile")</f>
        <v>Not Fragile</v>
      </c>
      <c r="M479" s="19" t="e">
        <f>VLOOKUP(B479,[3]Data!$B$7:$Y$270,23,FALSE)</f>
        <v>#N/A</v>
      </c>
    </row>
    <row r="480" spans="1:13" x14ac:dyDescent="0.25">
      <c r="A480" s="22" t="s">
        <v>981</v>
      </c>
      <c r="B480" s="22" t="s">
        <v>981</v>
      </c>
      <c r="C480" s="22" t="s">
        <v>981</v>
      </c>
      <c r="D480" s="22" t="s">
        <v>981</v>
      </c>
      <c r="E480" s="22" t="s">
        <v>981</v>
      </c>
      <c r="F480" s="22" t="s">
        <v>981</v>
      </c>
      <c r="G480" s="22" t="str">
        <f>IFERROR(VLOOKUP(B480,'[2]Income Groups'!$A$2:$C$219,3,FALSE),"")</f>
        <v/>
      </c>
      <c r="H480" s="22" t="str">
        <f>IFERROR(VLOOKUP(B480,'[2]LDC List'!$B$1:$C$47,2,FALSE),"Non LDC")</f>
        <v>Non LDC</v>
      </c>
      <c r="I480" s="22" t="str">
        <f>IFERROR(VLOOKUP(B480,'[2]SIDS List'!$B$1:$C$57,2,FALSE),"Non SIDS")</f>
        <v>Non SIDS</v>
      </c>
      <c r="J480" s="22" t="str">
        <f>IFERROR(VLOOKUP(B480,'[2]DAC Member List'!$B$1:$C$29,2,FALSE),"Non DAC")</f>
        <v>Non DAC</v>
      </c>
      <c r="K480" s="22" t="str">
        <f>IFERROR(VLOOKUP(B480,'[2]Dev Countries List'!$A$1:$B$146,2,FALSE),"Not Developing")</f>
        <v>Not Developing</v>
      </c>
      <c r="L480" s="22" t="str">
        <f>IFERROR(VLOOKUP(D480,'[2]Fragility List'!$A$1:$C$146,3,FALSE),"Not Fragile")</f>
        <v>Not Fragile</v>
      </c>
      <c r="M480" s="19" t="e">
        <f>VLOOKUP(B480,[3]Data!$B$7:$Y$270,23,FALSE)</f>
        <v>#N/A</v>
      </c>
    </row>
    <row r="481" spans="1:13" x14ac:dyDescent="0.25">
      <c r="A481" s="22" t="s">
        <v>981</v>
      </c>
      <c r="B481" s="22" t="s">
        <v>981</v>
      </c>
      <c r="C481" s="22" t="s">
        <v>981</v>
      </c>
      <c r="D481" s="22" t="s">
        <v>981</v>
      </c>
      <c r="E481" s="22" t="s">
        <v>981</v>
      </c>
      <c r="F481" s="22" t="s">
        <v>981</v>
      </c>
      <c r="G481" s="22" t="str">
        <f>IFERROR(VLOOKUP(B481,'[2]Income Groups'!$A$2:$C$219,3,FALSE),"")</f>
        <v/>
      </c>
      <c r="H481" s="22" t="str">
        <f>IFERROR(VLOOKUP(B481,'[2]LDC List'!$B$1:$C$47,2,FALSE),"Non LDC")</f>
        <v>Non LDC</v>
      </c>
      <c r="I481" s="22" t="str">
        <f>IFERROR(VLOOKUP(B481,'[2]SIDS List'!$B$1:$C$57,2,FALSE),"Non SIDS")</f>
        <v>Non SIDS</v>
      </c>
      <c r="J481" s="22" t="str">
        <f>IFERROR(VLOOKUP(B481,'[2]DAC Member List'!$B$1:$C$29,2,FALSE),"Non DAC")</f>
        <v>Non DAC</v>
      </c>
      <c r="K481" s="22" t="str">
        <f>IFERROR(VLOOKUP(B481,'[2]Dev Countries List'!$A$1:$B$146,2,FALSE),"Not Developing")</f>
        <v>Not Developing</v>
      </c>
      <c r="L481" s="22" t="str">
        <f>IFERROR(VLOOKUP(D481,'[2]Fragility List'!$A$1:$C$146,3,FALSE),"Not Fragile")</f>
        <v>Not Fragile</v>
      </c>
      <c r="M481" s="19" t="e">
        <f>VLOOKUP(B481,[3]Data!$B$7:$Y$270,23,FALSE)</f>
        <v>#N/A</v>
      </c>
    </row>
    <row r="482" spans="1:13" x14ac:dyDescent="0.25">
      <c r="A482" s="22" t="s">
        <v>981</v>
      </c>
      <c r="B482" s="22" t="s">
        <v>981</v>
      </c>
      <c r="C482" s="22" t="s">
        <v>981</v>
      </c>
      <c r="D482" s="22" t="s">
        <v>981</v>
      </c>
      <c r="E482" s="22" t="s">
        <v>981</v>
      </c>
      <c r="F482" s="22" t="s">
        <v>981</v>
      </c>
      <c r="G482" s="22" t="str">
        <f>IFERROR(VLOOKUP(B482,'[2]Income Groups'!$A$2:$C$219,3,FALSE),"")</f>
        <v/>
      </c>
      <c r="H482" s="22" t="str">
        <f>IFERROR(VLOOKUP(B482,'[2]LDC List'!$B$1:$C$47,2,FALSE),"Non LDC")</f>
        <v>Non LDC</v>
      </c>
      <c r="I482" s="22" t="str">
        <f>IFERROR(VLOOKUP(B482,'[2]SIDS List'!$B$1:$C$57,2,FALSE),"Non SIDS")</f>
        <v>Non SIDS</v>
      </c>
      <c r="J482" s="22" t="str">
        <f>IFERROR(VLOOKUP(B482,'[2]DAC Member List'!$B$1:$C$29,2,FALSE),"Non DAC")</f>
        <v>Non DAC</v>
      </c>
      <c r="K482" s="22" t="str">
        <f>IFERROR(VLOOKUP(B482,'[2]Dev Countries List'!$A$1:$B$146,2,FALSE),"Not Developing")</f>
        <v>Not Developing</v>
      </c>
      <c r="L482" s="22" t="str">
        <f>IFERROR(VLOOKUP(D482,'[2]Fragility List'!$A$1:$C$146,3,FALSE),"Not Fragile")</f>
        <v>Not Fragile</v>
      </c>
      <c r="M482" s="19" t="e">
        <f>VLOOKUP(B482,[3]Data!$B$7:$Y$270,23,FALSE)</f>
        <v>#N/A</v>
      </c>
    </row>
    <row r="483" spans="1:13" x14ac:dyDescent="0.25">
      <c r="A483" s="22" t="s">
        <v>981</v>
      </c>
      <c r="B483" s="22" t="s">
        <v>981</v>
      </c>
      <c r="C483" s="22" t="s">
        <v>981</v>
      </c>
      <c r="D483" s="22" t="s">
        <v>981</v>
      </c>
      <c r="E483" s="22" t="s">
        <v>981</v>
      </c>
      <c r="F483" s="22" t="s">
        <v>981</v>
      </c>
      <c r="G483" s="22" t="str">
        <f>IFERROR(VLOOKUP(B483,'[2]Income Groups'!$A$2:$C$219,3,FALSE),"")</f>
        <v/>
      </c>
      <c r="H483" s="22" t="str">
        <f>IFERROR(VLOOKUP(B483,'[2]LDC List'!$B$1:$C$47,2,FALSE),"Non LDC")</f>
        <v>Non LDC</v>
      </c>
      <c r="I483" s="22" t="str">
        <f>IFERROR(VLOOKUP(B483,'[2]SIDS List'!$B$1:$C$57,2,FALSE),"Non SIDS")</f>
        <v>Non SIDS</v>
      </c>
      <c r="J483" s="22" t="str">
        <f>IFERROR(VLOOKUP(B483,'[2]DAC Member List'!$B$1:$C$29,2,FALSE),"Non DAC")</f>
        <v>Non DAC</v>
      </c>
      <c r="K483" s="22" t="str">
        <f>IFERROR(VLOOKUP(B483,'[2]Dev Countries List'!$A$1:$B$146,2,FALSE),"Not Developing")</f>
        <v>Not Developing</v>
      </c>
      <c r="L483" s="22" t="str">
        <f>IFERROR(VLOOKUP(D483,'[2]Fragility List'!$A$1:$C$146,3,FALSE),"Not Fragile")</f>
        <v>Not Fragile</v>
      </c>
      <c r="M483" s="19" t="e">
        <f>VLOOKUP(B483,[3]Data!$B$7:$Y$270,23,FALSE)</f>
        <v>#N/A</v>
      </c>
    </row>
    <row r="484" spans="1:13" x14ac:dyDescent="0.25">
      <c r="A484" s="22" t="s">
        <v>981</v>
      </c>
      <c r="B484" s="22" t="s">
        <v>981</v>
      </c>
      <c r="C484" s="22" t="s">
        <v>981</v>
      </c>
      <c r="D484" s="22" t="s">
        <v>981</v>
      </c>
      <c r="E484" s="22" t="s">
        <v>981</v>
      </c>
      <c r="F484" s="22" t="s">
        <v>981</v>
      </c>
      <c r="G484" s="22" t="str">
        <f>IFERROR(VLOOKUP(B484,'[2]Income Groups'!$A$2:$C$219,3,FALSE),"")</f>
        <v/>
      </c>
      <c r="H484" s="22" t="str">
        <f>IFERROR(VLOOKUP(B484,'[2]LDC List'!$B$1:$C$47,2,FALSE),"Non LDC")</f>
        <v>Non LDC</v>
      </c>
      <c r="I484" s="22" t="str">
        <f>IFERROR(VLOOKUP(B484,'[2]SIDS List'!$B$1:$C$57,2,FALSE),"Non SIDS")</f>
        <v>Non SIDS</v>
      </c>
      <c r="J484" s="22" t="str">
        <f>IFERROR(VLOOKUP(B484,'[2]DAC Member List'!$B$1:$C$29,2,FALSE),"Non DAC")</f>
        <v>Non DAC</v>
      </c>
      <c r="K484" s="22" t="str">
        <f>IFERROR(VLOOKUP(B484,'[2]Dev Countries List'!$A$1:$B$146,2,FALSE),"Not Developing")</f>
        <v>Not Developing</v>
      </c>
      <c r="L484" s="22" t="str">
        <f>IFERROR(VLOOKUP(D484,'[2]Fragility List'!$A$1:$C$146,3,FALSE),"Not Fragile")</f>
        <v>Not Fragile</v>
      </c>
      <c r="M484" s="19" t="e">
        <f>VLOOKUP(B484,[3]Data!$B$7:$Y$270,23,FALSE)</f>
        <v>#N/A</v>
      </c>
    </row>
    <row r="485" spans="1:13" x14ac:dyDescent="0.25">
      <c r="A485" s="22" t="s">
        <v>981</v>
      </c>
      <c r="B485" s="22" t="s">
        <v>981</v>
      </c>
      <c r="C485" s="22" t="s">
        <v>981</v>
      </c>
      <c r="D485" s="22" t="s">
        <v>981</v>
      </c>
      <c r="E485" s="22" t="s">
        <v>981</v>
      </c>
      <c r="F485" s="22" t="s">
        <v>981</v>
      </c>
      <c r="G485" s="22" t="str">
        <f>IFERROR(VLOOKUP(B485,'[2]Income Groups'!$A$2:$C$219,3,FALSE),"")</f>
        <v/>
      </c>
      <c r="H485" s="22" t="str">
        <f>IFERROR(VLOOKUP(B485,'[2]LDC List'!$B$1:$C$47,2,FALSE),"Non LDC")</f>
        <v>Non LDC</v>
      </c>
      <c r="I485" s="22" t="str">
        <f>IFERROR(VLOOKUP(B485,'[2]SIDS List'!$B$1:$C$57,2,FALSE),"Non SIDS")</f>
        <v>Non SIDS</v>
      </c>
      <c r="J485" s="22" t="str">
        <f>IFERROR(VLOOKUP(B485,'[2]DAC Member List'!$B$1:$C$29,2,FALSE),"Non DAC")</f>
        <v>Non DAC</v>
      </c>
      <c r="K485" s="22" t="str">
        <f>IFERROR(VLOOKUP(B485,'[2]Dev Countries List'!$A$1:$B$146,2,FALSE),"Not Developing")</f>
        <v>Not Developing</v>
      </c>
      <c r="L485" s="22" t="str">
        <f>IFERROR(VLOOKUP(D485,'[2]Fragility List'!$A$1:$C$146,3,FALSE),"Not Fragile")</f>
        <v>Not Fragile</v>
      </c>
      <c r="M485" s="19" t="e">
        <f>VLOOKUP(B485,[3]Data!$B$7:$Y$270,23,FALSE)</f>
        <v>#N/A</v>
      </c>
    </row>
    <row r="486" spans="1:13" x14ac:dyDescent="0.25">
      <c r="A486" s="22" t="s">
        <v>981</v>
      </c>
      <c r="B486" s="22" t="s">
        <v>981</v>
      </c>
      <c r="C486" s="22" t="s">
        <v>981</v>
      </c>
      <c r="D486" s="22" t="s">
        <v>981</v>
      </c>
      <c r="E486" s="22" t="s">
        <v>981</v>
      </c>
      <c r="F486" s="22" t="s">
        <v>981</v>
      </c>
      <c r="G486" s="22" t="str">
        <f>IFERROR(VLOOKUP(B486,'[2]Income Groups'!$A$2:$C$219,3,FALSE),"")</f>
        <v/>
      </c>
      <c r="H486" s="22" t="str">
        <f>IFERROR(VLOOKUP(B486,'[2]LDC List'!$B$1:$C$47,2,FALSE),"Non LDC")</f>
        <v>Non LDC</v>
      </c>
      <c r="I486" s="22" t="str">
        <f>IFERROR(VLOOKUP(B486,'[2]SIDS List'!$B$1:$C$57,2,FALSE),"Non SIDS")</f>
        <v>Non SIDS</v>
      </c>
      <c r="J486" s="22" t="str">
        <f>IFERROR(VLOOKUP(B486,'[2]DAC Member List'!$B$1:$C$29,2,FALSE),"Non DAC")</f>
        <v>Non DAC</v>
      </c>
      <c r="K486" s="22" t="str">
        <f>IFERROR(VLOOKUP(B486,'[2]Dev Countries List'!$A$1:$B$146,2,FALSE),"Not Developing")</f>
        <v>Not Developing</v>
      </c>
      <c r="L486" s="22" t="str">
        <f>IFERROR(VLOOKUP(D486,'[2]Fragility List'!$A$1:$C$146,3,FALSE),"Not Fragile")</f>
        <v>Not Fragile</v>
      </c>
      <c r="M486" s="19" t="e">
        <f>VLOOKUP(B486,[3]Data!$B$7:$Y$270,23,FALSE)</f>
        <v>#N/A</v>
      </c>
    </row>
    <row r="487" spans="1:13" x14ac:dyDescent="0.25">
      <c r="A487" s="22" t="s">
        <v>981</v>
      </c>
      <c r="B487" s="22" t="s">
        <v>981</v>
      </c>
      <c r="C487" s="22" t="s">
        <v>981</v>
      </c>
      <c r="D487" s="22" t="s">
        <v>981</v>
      </c>
      <c r="E487" s="22" t="s">
        <v>981</v>
      </c>
      <c r="F487" s="22" t="s">
        <v>981</v>
      </c>
      <c r="G487" s="22" t="str">
        <f>IFERROR(VLOOKUP(B487,'[2]Income Groups'!$A$2:$C$219,3,FALSE),"")</f>
        <v/>
      </c>
      <c r="H487" s="22" t="str">
        <f>IFERROR(VLOOKUP(B487,'[2]LDC List'!$B$1:$C$47,2,FALSE),"Non LDC")</f>
        <v>Non LDC</v>
      </c>
      <c r="I487" s="22" t="str">
        <f>IFERROR(VLOOKUP(B487,'[2]SIDS List'!$B$1:$C$57,2,FALSE),"Non SIDS")</f>
        <v>Non SIDS</v>
      </c>
      <c r="J487" s="22" t="str">
        <f>IFERROR(VLOOKUP(B487,'[2]DAC Member List'!$B$1:$C$29,2,FALSE),"Non DAC")</f>
        <v>Non DAC</v>
      </c>
      <c r="K487" s="22" t="str">
        <f>IFERROR(VLOOKUP(B487,'[2]Dev Countries List'!$A$1:$B$146,2,FALSE),"Not Developing")</f>
        <v>Not Developing</v>
      </c>
      <c r="L487" s="22" t="str">
        <f>IFERROR(VLOOKUP(D487,'[2]Fragility List'!$A$1:$C$146,3,FALSE),"Not Fragile")</f>
        <v>Not Fragile</v>
      </c>
      <c r="M487" s="19" t="e">
        <f>VLOOKUP(B487,[3]Data!$B$7:$Y$270,23,FALSE)</f>
        <v>#N/A</v>
      </c>
    </row>
    <row r="488" spans="1:13" x14ac:dyDescent="0.25">
      <c r="A488" s="22" t="s">
        <v>981</v>
      </c>
      <c r="B488" s="22" t="s">
        <v>981</v>
      </c>
      <c r="C488" s="22" t="s">
        <v>981</v>
      </c>
      <c r="D488" s="22" t="s">
        <v>981</v>
      </c>
      <c r="E488" s="22" t="s">
        <v>981</v>
      </c>
      <c r="F488" s="22" t="s">
        <v>981</v>
      </c>
      <c r="G488" s="22" t="str">
        <f>IFERROR(VLOOKUP(B488,'[2]Income Groups'!$A$2:$C$219,3,FALSE),"")</f>
        <v/>
      </c>
      <c r="H488" s="22" t="str">
        <f>IFERROR(VLOOKUP(B488,'[2]LDC List'!$B$1:$C$47,2,FALSE),"Non LDC")</f>
        <v>Non LDC</v>
      </c>
      <c r="I488" s="22" t="str">
        <f>IFERROR(VLOOKUP(B488,'[2]SIDS List'!$B$1:$C$57,2,FALSE),"Non SIDS")</f>
        <v>Non SIDS</v>
      </c>
      <c r="J488" s="22" t="str">
        <f>IFERROR(VLOOKUP(B488,'[2]DAC Member List'!$B$1:$C$29,2,FALSE),"Non DAC")</f>
        <v>Non DAC</v>
      </c>
      <c r="K488" s="22" t="str">
        <f>IFERROR(VLOOKUP(B488,'[2]Dev Countries List'!$A$1:$B$146,2,FALSE),"Not Developing")</f>
        <v>Not Developing</v>
      </c>
      <c r="L488" s="22" t="str">
        <f>IFERROR(VLOOKUP(D488,'[2]Fragility List'!$A$1:$C$146,3,FALSE),"Not Fragile")</f>
        <v>Not Fragile</v>
      </c>
      <c r="M488" s="19" t="e">
        <f>VLOOKUP(B488,[3]Data!$B$7:$Y$270,23,FALSE)</f>
        <v>#N/A</v>
      </c>
    </row>
    <row r="489" spans="1:13" x14ac:dyDescent="0.25">
      <c r="A489" s="22" t="s">
        <v>981</v>
      </c>
      <c r="B489" s="22" t="s">
        <v>981</v>
      </c>
      <c r="C489" s="22" t="s">
        <v>981</v>
      </c>
      <c r="D489" s="22" t="s">
        <v>981</v>
      </c>
      <c r="E489" s="22" t="s">
        <v>981</v>
      </c>
      <c r="F489" s="22" t="s">
        <v>981</v>
      </c>
      <c r="G489" s="22" t="str">
        <f>IFERROR(VLOOKUP(B489,'[2]Income Groups'!$A$2:$C$219,3,FALSE),"")</f>
        <v/>
      </c>
      <c r="H489" s="22" t="str">
        <f>IFERROR(VLOOKUP(B489,'[2]LDC List'!$B$1:$C$47,2,FALSE),"Non LDC")</f>
        <v>Non LDC</v>
      </c>
      <c r="I489" s="22" t="str">
        <f>IFERROR(VLOOKUP(B489,'[2]SIDS List'!$B$1:$C$57,2,FALSE),"Non SIDS")</f>
        <v>Non SIDS</v>
      </c>
      <c r="J489" s="22" t="str">
        <f>IFERROR(VLOOKUP(B489,'[2]DAC Member List'!$B$1:$C$29,2,FALSE),"Non DAC")</f>
        <v>Non DAC</v>
      </c>
      <c r="K489" s="22" t="str">
        <f>IFERROR(VLOOKUP(B489,'[2]Dev Countries List'!$A$1:$B$146,2,FALSE),"Not Developing")</f>
        <v>Not Developing</v>
      </c>
      <c r="L489" s="22" t="str">
        <f>IFERROR(VLOOKUP(D489,'[2]Fragility List'!$A$1:$C$146,3,FALSE),"Not Fragile")</f>
        <v>Not Fragile</v>
      </c>
      <c r="M489" s="19" t="e">
        <f>VLOOKUP(B489,[3]Data!$B$7:$Y$270,23,FALSE)</f>
        <v>#N/A</v>
      </c>
    </row>
    <row r="490" spans="1:13" x14ac:dyDescent="0.25">
      <c r="A490" s="22" t="s">
        <v>981</v>
      </c>
      <c r="B490" s="22" t="s">
        <v>981</v>
      </c>
      <c r="C490" s="22" t="s">
        <v>981</v>
      </c>
      <c r="D490" s="22" t="s">
        <v>981</v>
      </c>
      <c r="E490" s="22" t="s">
        <v>981</v>
      </c>
      <c r="F490" s="22" t="s">
        <v>981</v>
      </c>
      <c r="G490" s="22" t="str">
        <f>IFERROR(VLOOKUP(B490,'[2]Income Groups'!$A$2:$C$219,3,FALSE),"")</f>
        <v/>
      </c>
      <c r="H490" s="22" t="str">
        <f>IFERROR(VLOOKUP(B490,'[2]LDC List'!$B$1:$C$47,2,FALSE),"Non LDC")</f>
        <v>Non LDC</v>
      </c>
      <c r="I490" s="22" t="str">
        <f>IFERROR(VLOOKUP(B490,'[2]SIDS List'!$B$1:$C$57,2,FALSE),"Non SIDS")</f>
        <v>Non SIDS</v>
      </c>
      <c r="J490" s="22" t="str">
        <f>IFERROR(VLOOKUP(B490,'[2]DAC Member List'!$B$1:$C$29,2,FALSE),"Non DAC")</f>
        <v>Non DAC</v>
      </c>
      <c r="K490" s="22" t="str">
        <f>IFERROR(VLOOKUP(B490,'[2]Dev Countries List'!$A$1:$B$146,2,FALSE),"Not Developing")</f>
        <v>Not Developing</v>
      </c>
      <c r="L490" s="22" t="str">
        <f>IFERROR(VLOOKUP(D490,'[2]Fragility List'!$A$1:$C$146,3,FALSE),"Not Fragile")</f>
        <v>Not Fragile</v>
      </c>
      <c r="M490" s="19" t="e">
        <f>VLOOKUP(B490,[3]Data!$B$7:$Y$270,23,FALSE)</f>
        <v>#N/A</v>
      </c>
    </row>
    <row r="491" spans="1:13" x14ac:dyDescent="0.25">
      <c r="A491" s="22" t="s">
        <v>981</v>
      </c>
      <c r="B491" s="22" t="s">
        <v>981</v>
      </c>
      <c r="C491" s="22" t="s">
        <v>981</v>
      </c>
      <c r="D491" s="22" t="s">
        <v>981</v>
      </c>
      <c r="E491" s="22" t="s">
        <v>981</v>
      </c>
      <c r="F491" s="22" t="s">
        <v>981</v>
      </c>
      <c r="G491" s="22" t="str">
        <f>IFERROR(VLOOKUP(B491,'[2]Income Groups'!$A$2:$C$219,3,FALSE),"")</f>
        <v/>
      </c>
      <c r="H491" s="22" t="str">
        <f>IFERROR(VLOOKUP(B491,'[2]LDC List'!$B$1:$C$47,2,FALSE),"Non LDC")</f>
        <v>Non LDC</v>
      </c>
      <c r="I491" s="22" t="str">
        <f>IFERROR(VLOOKUP(B491,'[2]SIDS List'!$B$1:$C$57,2,FALSE),"Non SIDS")</f>
        <v>Non SIDS</v>
      </c>
      <c r="J491" s="22" t="str">
        <f>IFERROR(VLOOKUP(B491,'[2]DAC Member List'!$B$1:$C$29,2,FALSE),"Non DAC")</f>
        <v>Non DAC</v>
      </c>
      <c r="K491" s="22" t="str">
        <f>IFERROR(VLOOKUP(B491,'[2]Dev Countries List'!$A$1:$B$146,2,FALSE),"Not Developing")</f>
        <v>Not Developing</v>
      </c>
      <c r="L491" s="22" t="str">
        <f>IFERROR(VLOOKUP(D491,'[2]Fragility List'!$A$1:$C$146,3,FALSE),"Not Fragile")</f>
        <v>Not Fragile</v>
      </c>
      <c r="M491" s="19" t="e">
        <f>VLOOKUP(B491,[3]Data!$B$7:$Y$270,23,FALSE)</f>
        <v>#N/A</v>
      </c>
    </row>
    <row r="492" spans="1:13" x14ac:dyDescent="0.25">
      <c r="A492" s="22" t="s">
        <v>981</v>
      </c>
      <c r="B492" s="22" t="s">
        <v>981</v>
      </c>
      <c r="C492" s="22" t="s">
        <v>981</v>
      </c>
      <c r="D492" s="22" t="s">
        <v>981</v>
      </c>
      <c r="E492" s="22" t="s">
        <v>981</v>
      </c>
      <c r="F492" s="22" t="s">
        <v>981</v>
      </c>
      <c r="G492" s="22" t="str">
        <f>IFERROR(VLOOKUP(B492,'[2]Income Groups'!$A$2:$C$219,3,FALSE),"")</f>
        <v/>
      </c>
      <c r="H492" s="22" t="str">
        <f>IFERROR(VLOOKUP(B492,'[2]LDC List'!$B$1:$C$47,2,FALSE),"Non LDC")</f>
        <v>Non LDC</v>
      </c>
      <c r="I492" s="22" t="str">
        <f>IFERROR(VLOOKUP(B492,'[2]SIDS List'!$B$1:$C$57,2,FALSE),"Non SIDS")</f>
        <v>Non SIDS</v>
      </c>
      <c r="J492" s="22" t="str">
        <f>IFERROR(VLOOKUP(B492,'[2]DAC Member List'!$B$1:$C$29,2,FALSE),"Non DAC")</f>
        <v>Non DAC</v>
      </c>
      <c r="K492" s="22" t="str">
        <f>IFERROR(VLOOKUP(B492,'[2]Dev Countries List'!$A$1:$B$146,2,FALSE),"Not Developing")</f>
        <v>Not Developing</v>
      </c>
      <c r="L492" s="22" t="str">
        <f>IFERROR(VLOOKUP(D492,'[2]Fragility List'!$A$1:$C$146,3,FALSE),"Not Fragile")</f>
        <v>Not Fragile</v>
      </c>
      <c r="M492" s="19" t="e">
        <f>VLOOKUP(B492,[3]Data!$B$7:$Y$270,23,FALSE)</f>
        <v>#N/A</v>
      </c>
    </row>
    <row r="493" spans="1:13" x14ac:dyDescent="0.25">
      <c r="A493" s="22" t="s">
        <v>981</v>
      </c>
      <c r="B493" s="22" t="s">
        <v>981</v>
      </c>
      <c r="C493" s="22" t="s">
        <v>981</v>
      </c>
      <c r="D493" s="22" t="s">
        <v>981</v>
      </c>
      <c r="E493" s="22" t="s">
        <v>981</v>
      </c>
      <c r="F493" s="22" t="s">
        <v>981</v>
      </c>
      <c r="G493" s="22" t="str">
        <f>IFERROR(VLOOKUP(B493,'[2]Income Groups'!$A$2:$C$219,3,FALSE),"")</f>
        <v/>
      </c>
      <c r="H493" s="22" t="str">
        <f>IFERROR(VLOOKUP(B493,'[2]LDC List'!$B$1:$C$47,2,FALSE),"Non LDC")</f>
        <v>Non LDC</v>
      </c>
      <c r="I493" s="22" t="str">
        <f>IFERROR(VLOOKUP(B493,'[2]SIDS List'!$B$1:$C$57,2,FALSE),"Non SIDS")</f>
        <v>Non SIDS</v>
      </c>
      <c r="J493" s="22" t="str">
        <f>IFERROR(VLOOKUP(B493,'[2]DAC Member List'!$B$1:$C$29,2,FALSE),"Non DAC")</f>
        <v>Non DAC</v>
      </c>
      <c r="K493" s="22" t="str">
        <f>IFERROR(VLOOKUP(B493,'[2]Dev Countries List'!$A$1:$B$146,2,FALSE),"Not Developing")</f>
        <v>Not Developing</v>
      </c>
      <c r="L493" s="22" t="str">
        <f>IFERROR(VLOOKUP(D493,'[2]Fragility List'!$A$1:$C$146,3,FALSE),"Not Fragile")</f>
        <v>Not Fragile</v>
      </c>
      <c r="M493" s="19" t="e">
        <f>VLOOKUP(B493,[3]Data!$B$7:$Y$270,23,FALSE)</f>
        <v>#N/A</v>
      </c>
    </row>
    <row r="494" spans="1:13" x14ac:dyDescent="0.25">
      <c r="A494" s="22" t="s">
        <v>981</v>
      </c>
      <c r="B494" s="22" t="s">
        <v>981</v>
      </c>
      <c r="C494" s="22" t="s">
        <v>981</v>
      </c>
      <c r="D494" s="22" t="s">
        <v>981</v>
      </c>
      <c r="E494" s="22" t="s">
        <v>981</v>
      </c>
      <c r="F494" s="22" t="s">
        <v>981</v>
      </c>
      <c r="G494" s="22" t="str">
        <f>IFERROR(VLOOKUP(B494,'[2]Income Groups'!$A$2:$C$219,3,FALSE),"")</f>
        <v/>
      </c>
      <c r="H494" s="22" t="str">
        <f>IFERROR(VLOOKUP(B494,'[2]LDC List'!$B$1:$C$47,2,FALSE),"Non LDC")</f>
        <v>Non LDC</v>
      </c>
      <c r="I494" s="22" t="str">
        <f>IFERROR(VLOOKUP(B494,'[2]SIDS List'!$B$1:$C$57,2,FALSE),"Non SIDS")</f>
        <v>Non SIDS</v>
      </c>
      <c r="J494" s="22" t="str">
        <f>IFERROR(VLOOKUP(B494,'[2]DAC Member List'!$B$1:$C$29,2,FALSE),"Non DAC")</f>
        <v>Non DAC</v>
      </c>
      <c r="K494" s="22" t="str">
        <f>IFERROR(VLOOKUP(B494,'[2]Dev Countries List'!$A$1:$B$146,2,FALSE),"Not Developing")</f>
        <v>Not Developing</v>
      </c>
      <c r="L494" s="22" t="str">
        <f>IFERROR(VLOOKUP(D494,'[2]Fragility List'!$A$1:$C$146,3,FALSE),"Not Fragile")</f>
        <v>Not Fragile</v>
      </c>
      <c r="M494" s="19" t="e">
        <f>VLOOKUP(B494,[3]Data!$B$7:$Y$270,23,FALSE)</f>
        <v>#N/A</v>
      </c>
    </row>
    <row r="495" spans="1:13" x14ac:dyDescent="0.25">
      <c r="A495" s="22" t="s">
        <v>981</v>
      </c>
      <c r="B495" s="22" t="s">
        <v>981</v>
      </c>
      <c r="C495" s="22" t="s">
        <v>981</v>
      </c>
      <c r="D495" s="22" t="s">
        <v>981</v>
      </c>
      <c r="E495" s="22" t="s">
        <v>981</v>
      </c>
      <c r="F495" s="22" t="s">
        <v>981</v>
      </c>
      <c r="G495" s="22" t="str">
        <f>IFERROR(VLOOKUP(B495,'[2]Income Groups'!$A$2:$C$219,3,FALSE),"")</f>
        <v/>
      </c>
      <c r="H495" s="22" t="str">
        <f>IFERROR(VLOOKUP(B495,'[2]LDC List'!$B$1:$C$47,2,FALSE),"Non LDC")</f>
        <v>Non LDC</v>
      </c>
      <c r="I495" s="22" t="str">
        <f>IFERROR(VLOOKUP(B495,'[2]SIDS List'!$B$1:$C$57,2,FALSE),"Non SIDS")</f>
        <v>Non SIDS</v>
      </c>
      <c r="J495" s="22" t="str">
        <f>IFERROR(VLOOKUP(B495,'[2]DAC Member List'!$B$1:$C$29,2,FALSE),"Non DAC")</f>
        <v>Non DAC</v>
      </c>
      <c r="K495" s="22" t="str">
        <f>IFERROR(VLOOKUP(B495,'[2]Dev Countries List'!$A$1:$B$146,2,FALSE),"Not Developing")</f>
        <v>Not Developing</v>
      </c>
      <c r="L495" s="22" t="str">
        <f>IFERROR(VLOOKUP(D495,'[2]Fragility List'!$A$1:$C$146,3,FALSE),"Not Fragile")</f>
        <v>Not Fragile</v>
      </c>
      <c r="M495" s="19" t="e">
        <f>VLOOKUP(B495,[3]Data!$B$7:$Y$270,23,FALSE)</f>
        <v>#N/A</v>
      </c>
    </row>
    <row r="496" spans="1:13" x14ac:dyDescent="0.25">
      <c r="A496" s="22" t="s">
        <v>981</v>
      </c>
      <c r="B496" s="22" t="s">
        <v>981</v>
      </c>
      <c r="C496" s="22" t="s">
        <v>981</v>
      </c>
      <c r="D496" s="22" t="s">
        <v>981</v>
      </c>
      <c r="E496" s="22" t="s">
        <v>981</v>
      </c>
      <c r="F496" s="22" t="s">
        <v>981</v>
      </c>
      <c r="G496" s="22" t="str">
        <f>IFERROR(VLOOKUP(B496,'[2]Income Groups'!$A$2:$C$219,3,FALSE),"")</f>
        <v/>
      </c>
      <c r="H496" s="22" t="str">
        <f>IFERROR(VLOOKUP(B496,'[2]LDC List'!$B$1:$C$47,2,FALSE),"Non LDC")</f>
        <v>Non LDC</v>
      </c>
      <c r="I496" s="22" t="str">
        <f>IFERROR(VLOOKUP(B496,'[2]SIDS List'!$B$1:$C$57,2,FALSE),"Non SIDS")</f>
        <v>Non SIDS</v>
      </c>
      <c r="J496" s="22" t="str">
        <f>IFERROR(VLOOKUP(B496,'[2]DAC Member List'!$B$1:$C$29,2,FALSE),"Non DAC")</f>
        <v>Non DAC</v>
      </c>
      <c r="K496" s="22" t="str">
        <f>IFERROR(VLOOKUP(B496,'[2]Dev Countries List'!$A$1:$B$146,2,FALSE),"Not Developing")</f>
        <v>Not Developing</v>
      </c>
      <c r="L496" s="22" t="str">
        <f>IFERROR(VLOOKUP(D496,'[2]Fragility List'!$A$1:$C$146,3,FALSE),"Not Fragile")</f>
        <v>Not Fragile</v>
      </c>
      <c r="M496" s="19" t="e">
        <f>VLOOKUP(B496,[3]Data!$B$7:$Y$270,23,FALSE)</f>
        <v>#N/A</v>
      </c>
    </row>
    <row r="497" spans="1:13" x14ac:dyDescent="0.25">
      <c r="A497" s="22" t="s">
        <v>981</v>
      </c>
      <c r="B497" s="22" t="s">
        <v>981</v>
      </c>
      <c r="C497" s="22" t="s">
        <v>981</v>
      </c>
      <c r="D497" s="22" t="s">
        <v>981</v>
      </c>
      <c r="E497" s="22" t="s">
        <v>981</v>
      </c>
      <c r="F497" s="22" t="s">
        <v>981</v>
      </c>
      <c r="G497" s="22" t="str">
        <f>IFERROR(VLOOKUP(B497,'[2]Income Groups'!$A$2:$C$219,3,FALSE),"")</f>
        <v/>
      </c>
      <c r="H497" s="22" t="str">
        <f>IFERROR(VLOOKUP(B497,'[2]LDC List'!$B$1:$C$47,2,FALSE),"Non LDC")</f>
        <v>Non LDC</v>
      </c>
      <c r="I497" s="22" t="str">
        <f>IFERROR(VLOOKUP(B497,'[2]SIDS List'!$B$1:$C$57,2,FALSE),"Non SIDS")</f>
        <v>Non SIDS</v>
      </c>
      <c r="J497" s="22" t="str">
        <f>IFERROR(VLOOKUP(B497,'[2]DAC Member List'!$B$1:$C$29,2,FALSE),"Non DAC")</f>
        <v>Non DAC</v>
      </c>
      <c r="K497" s="22" t="str">
        <f>IFERROR(VLOOKUP(B497,'[2]Dev Countries List'!$A$1:$B$146,2,FALSE),"Not Developing")</f>
        <v>Not Developing</v>
      </c>
      <c r="L497" s="22" t="str">
        <f>IFERROR(VLOOKUP(D497,'[2]Fragility List'!$A$1:$C$146,3,FALSE),"Not Fragile")</f>
        <v>Not Fragile</v>
      </c>
      <c r="M497" s="19" t="e">
        <f>VLOOKUP(B497,[3]Data!$B$7:$Y$270,23,FALSE)</f>
        <v>#N/A</v>
      </c>
    </row>
    <row r="498" spans="1:13" x14ac:dyDescent="0.25">
      <c r="A498" s="22" t="s">
        <v>981</v>
      </c>
      <c r="B498" s="22" t="s">
        <v>981</v>
      </c>
      <c r="C498" s="22" t="s">
        <v>981</v>
      </c>
      <c r="D498" s="22" t="s">
        <v>981</v>
      </c>
      <c r="E498" s="22" t="s">
        <v>981</v>
      </c>
      <c r="F498" s="22" t="s">
        <v>981</v>
      </c>
      <c r="G498" s="22" t="str">
        <f>IFERROR(VLOOKUP(B498,'[2]Income Groups'!$A$2:$C$219,3,FALSE),"")</f>
        <v/>
      </c>
      <c r="H498" s="22" t="str">
        <f>IFERROR(VLOOKUP(B498,'[2]LDC List'!$B$1:$C$47,2,FALSE),"Non LDC")</f>
        <v>Non LDC</v>
      </c>
      <c r="I498" s="22" t="str">
        <f>IFERROR(VLOOKUP(B498,'[2]SIDS List'!$B$1:$C$57,2,FALSE),"Non SIDS")</f>
        <v>Non SIDS</v>
      </c>
      <c r="J498" s="22" t="str">
        <f>IFERROR(VLOOKUP(B498,'[2]DAC Member List'!$B$1:$C$29,2,FALSE),"Non DAC")</f>
        <v>Non DAC</v>
      </c>
      <c r="K498" s="22" t="str">
        <f>IFERROR(VLOOKUP(B498,'[2]Dev Countries List'!$A$1:$B$146,2,FALSE),"Not Developing")</f>
        <v>Not Developing</v>
      </c>
      <c r="L498" s="22" t="str">
        <f>IFERROR(VLOOKUP(D498,'[2]Fragility List'!$A$1:$C$146,3,FALSE),"Not Fragile")</f>
        <v>Not Fragile</v>
      </c>
      <c r="M498" s="19" t="e">
        <f>VLOOKUP(B498,[3]Data!$B$7:$Y$270,23,FALSE)</f>
        <v>#N/A</v>
      </c>
    </row>
    <row r="499" spans="1:13" x14ac:dyDescent="0.25">
      <c r="A499" s="22" t="s">
        <v>981</v>
      </c>
      <c r="B499" s="22" t="s">
        <v>981</v>
      </c>
      <c r="C499" s="22" t="s">
        <v>981</v>
      </c>
      <c r="D499" s="22" t="s">
        <v>981</v>
      </c>
      <c r="E499" s="22" t="s">
        <v>981</v>
      </c>
      <c r="F499" s="22" t="s">
        <v>981</v>
      </c>
      <c r="G499" s="22" t="str">
        <f>IFERROR(VLOOKUP(B499,'[2]Income Groups'!$A$2:$C$219,3,FALSE),"")</f>
        <v/>
      </c>
      <c r="H499" s="22" t="str">
        <f>IFERROR(VLOOKUP(B499,'[2]LDC List'!$B$1:$C$47,2,FALSE),"Non LDC")</f>
        <v>Non LDC</v>
      </c>
      <c r="I499" s="22" t="str">
        <f>IFERROR(VLOOKUP(B499,'[2]SIDS List'!$B$1:$C$57,2,FALSE),"Non SIDS")</f>
        <v>Non SIDS</v>
      </c>
      <c r="J499" s="22" t="str">
        <f>IFERROR(VLOOKUP(B499,'[2]DAC Member List'!$B$1:$C$29,2,FALSE),"Non DAC")</f>
        <v>Non DAC</v>
      </c>
      <c r="K499" s="22" t="str">
        <f>IFERROR(VLOOKUP(B499,'[2]Dev Countries List'!$A$1:$B$146,2,FALSE),"Not Developing")</f>
        <v>Not Developing</v>
      </c>
      <c r="L499" s="22" t="str">
        <f>IFERROR(VLOOKUP(D499,'[2]Fragility List'!$A$1:$C$146,3,FALSE),"Not Fragile")</f>
        <v>Not Fragile</v>
      </c>
      <c r="M499" s="19" t="e">
        <f>VLOOKUP(B499,[3]Data!$B$7:$Y$270,23,FALSE)</f>
        <v>#N/A</v>
      </c>
    </row>
    <row r="500" spans="1:13" x14ac:dyDescent="0.25">
      <c r="A500" s="22" t="s">
        <v>981</v>
      </c>
      <c r="B500" s="22" t="s">
        <v>981</v>
      </c>
      <c r="C500" s="22" t="s">
        <v>981</v>
      </c>
      <c r="D500" s="22" t="s">
        <v>981</v>
      </c>
      <c r="E500" s="22" t="s">
        <v>981</v>
      </c>
      <c r="F500" s="22" t="s">
        <v>981</v>
      </c>
      <c r="G500" s="22" t="str">
        <f>IFERROR(VLOOKUP(B500,'[2]Income Groups'!$A$2:$C$219,3,FALSE),"")</f>
        <v/>
      </c>
      <c r="H500" s="22" t="str">
        <f>IFERROR(VLOOKUP(B500,'[2]LDC List'!$B$1:$C$47,2,FALSE),"Non LDC")</f>
        <v>Non LDC</v>
      </c>
      <c r="I500" s="22" t="str">
        <f>IFERROR(VLOOKUP(B500,'[2]SIDS List'!$B$1:$C$57,2,FALSE),"Non SIDS")</f>
        <v>Non SIDS</v>
      </c>
      <c r="J500" s="22" t="str">
        <f>IFERROR(VLOOKUP(B500,'[2]DAC Member List'!$B$1:$C$29,2,FALSE),"Non DAC")</f>
        <v>Non DAC</v>
      </c>
      <c r="K500" s="22" t="str">
        <f>IFERROR(VLOOKUP(B500,'[2]Dev Countries List'!$A$1:$B$146,2,FALSE),"Not Developing")</f>
        <v>Not Developing</v>
      </c>
      <c r="L500" s="22" t="str">
        <f>IFERROR(VLOOKUP(D500,'[2]Fragility List'!$A$1:$C$146,3,FALSE),"Not Fragile")</f>
        <v>Not Fragile</v>
      </c>
      <c r="M500" s="19" t="e">
        <f>VLOOKUP(B500,[3]Data!$B$7:$Y$270,23,FALSE)</f>
        <v>#N/A</v>
      </c>
    </row>
    <row r="501" spans="1:13" x14ac:dyDescent="0.25">
      <c r="A501" s="22" t="s">
        <v>981</v>
      </c>
      <c r="B501" s="22" t="s">
        <v>981</v>
      </c>
      <c r="C501" s="22" t="s">
        <v>981</v>
      </c>
      <c r="D501" s="22" t="s">
        <v>981</v>
      </c>
      <c r="E501" s="22" t="s">
        <v>981</v>
      </c>
      <c r="F501" s="22" t="s">
        <v>981</v>
      </c>
      <c r="G501" s="22" t="str">
        <f>IFERROR(VLOOKUP(B501,'[2]Income Groups'!$A$2:$C$219,3,FALSE),"")</f>
        <v/>
      </c>
      <c r="H501" s="22" t="str">
        <f>IFERROR(VLOOKUP(B501,'[2]LDC List'!$B$1:$C$47,2,FALSE),"Non LDC")</f>
        <v>Non LDC</v>
      </c>
      <c r="I501" s="22" t="str">
        <f>IFERROR(VLOOKUP(B501,'[2]SIDS List'!$B$1:$C$57,2,FALSE),"Non SIDS")</f>
        <v>Non SIDS</v>
      </c>
      <c r="J501" s="22" t="str">
        <f>IFERROR(VLOOKUP(B501,'[2]DAC Member List'!$B$1:$C$29,2,FALSE),"Non DAC")</f>
        <v>Non DAC</v>
      </c>
      <c r="K501" s="22" t="str">
        <f>IFERROR(VLOOKUP(B501,'[2]Dev Countries List'!$A$1:$B$146,2,FALSE),"Not Developing")</f>
        <v>Not Developing</v>
      </c>
      <c r="L501" s="22" t="str">
        <f>IFERROR(VLOOKUP(D501,'[2]Fragility List'!$A$1:$C$146,3,FALSE),"Not Fragile")</f>
        <v>Not Fragile</v>
      </c>
      <c r="M501" s="19" t="e">
        <f>VLOOKUP(B501,[3]Data!$B$7:$Y$270,23,FALSE)</f>
        <v>#N/A</v>
      </c>
    </row>
    <row r="502" spans="1:13" x14ac:dyDescent="0.25">
      <c r="A502" s="22" t="s">
        <v>981</v>
      </c>
      <c r="B502" s="22" t="s">
        <v>981</v>
      </c>
      <c r="C502" s="22" t="s">
        <v>981</v>
      </c>
      <c r="D502" s="22" t="s">
        <v>981</v>
      </c>
      <c r="E502" s="22" t="s">
        <v>981</v>
      </c>
      <c r="F502" s="22" t="s">
        <v>981</v>
      </c>
      <c r="G502" s="22" t="str">
        <f>IFERROR(VLOOKUP(B502,'[2]Income Groups'!$A$2:$C$219,3,FALSE),"")</f>
        <v/>
      </c>
      <c r="H502" s="22" t="str">
        <f>IFERROR(VLOOKUP(B502,'[2]LDC List'!$B$1:$C$47,2,FALSE),"Non LDC")</f>
        <v>Non LDC</v>
      </c>
      <c r="I502" s="22" t="str">
        <f>IFERROR(VLOOKUP(B502,'[2]SIDS List'!$B$1:$C$57,2,FALSE),"Non SIDS")</f>
        <v>Non SIDS</v>
      </c>
      <c r="J502" s="22" t="str">
        <f>IFERROR(VLOOKUP(B502,'[2]DAC Member List'!$B$1:$C$29,2,FALSE),"Non DAC")</f>
        <v>Non DAC</v>
      </c>
      <c r="K502" s="22" t="str">
        <f>IFERROR(VLOOKUP(B502,'[2]Dev Countries List'!$A$1:$B$146,2,FALSE),"Not Developing")</f>
        <v>Not Developing</v>
      </c>
      <c r="L502" s="22" t="str">
        <f>IFERROR(VLOOKUP(D502,'[2]Fragility List'!$A$1:$C$146,3,FALSE),"Not Fragile")</f>
        <v>Not Fragile</v>
      </c>
      <c r="M502" s="19" t="e">
        <f>VLOOKUP(B502,[3]Data!$B$7:$Y$270,23,FALSE)</f>
        <v>#N/A</v>
      </c>
    </row>
    <row r="503" spans="1:13" x14ac:dyDescent="0.25">
      <c r="A503" s="22" t="s">
        <v>981</v>
      </c>
      <c r="B503" s="22" t="s">
        <v>981</v>
      </c>
      <c r="C503" s="22" t="s">
        <v>981</v>
      </c>
      <c r="D503" s="22" t="s">
        <v>981</v>
      </c>
      <c r="E503" s="22" t="s">
        <v>981</v>
      </c>
      <c r="F503" s="22" t="s">
        <v>981</v>
      </c>
      <c r="G503" s="22" t="str">
        <f>IFERROR(VLOOKUP(B503,'[2]Income Groups'!$A$2:$C$219,3,FALSE),"")</f>
        <v/>
      </c>
      <c r="H503" s="22" t="str">
        <f>IFERROR(VLOOKUP(B503,'[2]LDC List'!$B$1:$C$47,2,FALSE),"Non LDC")</f>
        <v>Non LDC</v>
      </c>
      <c r="I503" s="22" t="str">
        <f>IFERROR(VLOOKUP(B503,'[2]SIDS List'!$B$1:$C$57,2,FALSE),"Non SIDS")</f>
        <v>Non SIDS</v>
      </c>
      <c r="J503" s="22" t="str">
        <f>IFERROR(VLOOKUP(B503,'[2]DAC Member List'!$B$1:$C$29,2,FALSE),"Non DAC")</f>
        <v>Non DAC</v>
      </c>
      <c r="K503" s="22" t="str">
        <f>IFERROR(VLOOKUP(B503,'[2]Dev Countries List'!$A$1:$B$146,2,FALSE),"Not Developing")</f>
        <v>Not Developing</v>
      </c>
      <c r="L503" s="22" t="str">
        <f>IFERROR(VLOOKUP(D503,'[2]Fragility List'!$A$1:$C$146,3,FALSE),"Not Fragile")</f>
        <v>Not Fragile</v>
      </c>
      <c r="M503" s="19" t="e">
        <f>VLOOKUP(B503,[3]Data!$B$7:$Y$270,23,FALSE)</f>
        <v>#N/A</v>
      </c>
    </row>
    <row r="504" spans="1:13" x14ac:dyDescent="0.25">
      <c r="A504" s="22" t="s">
        <v>981</v>
      </c>
      <c r="B504" s="22" t="s">
        <v>981</v>
      </c>
      <c r="C504" s="22" t="s">
        <v>981</v>
      </c>
      <c r="D504" s="22" t="s">
        <v>981</v>
      </c>
      <c r="E504" s="22" t="s">
        <v>981</v>
      </c>
      <c r="F504" s="22" t="s">
        <v>981</v>
      </c>
      <c r="G504" s="22" t="str">
        <f>IFERROR(VLOOKUP(B504,'[2]Income Groups'!$A$2:$C$219,3,FALSE),"")</f>
        <v/>
      </c>
      <c r="H504" s="22" t="str">
        <f>IFERROR(VLOOKUP(B504,'[2]LDC List'!$B$1:$C$47,2,FALSE),"Non LDC")</f>
        <v>Non LDC</v>
      </c>
      <c r="I504" s="22" t="str">
        <f>IFERROR(VLOOKUP(B504,'[2]SIDS List'!$B$1:$C$57,2,FALSE),"Non SIDS")</f>
        <v>Non SIDS</v>
      </c>
      <c r="J504" s="22" t="str">
        <f>IFERROR(VLOOKUP(B504,'[2]DAC Member List'!$B$1:$C$29,2,FALSE),"Non DAC")</f>
        <v>Non DAC</v>
      </c>
      <c r="K504" s="22" t="str">
        <f>IFERROR(VLOOKUP(B504,'[2]Dev Countries List'!$A$1:$B$146,2,FALSE),"Not Developing")</f>
        <v>Not Developing</v>
      </c>
      <c r="L504" s="22" t="str">
        <f>IFERROR(VLOOKUP(D504,'[2]Fragility List'!$A$1:$C$146,3,FALSE),"Not Fragile")</f>
        <v>Not Fragile</v>
      </c>
      <c r="M504" s="19" t="e">
        <f>VLOOKUP(B504,[3]Data!$B$7:$Y$270,23,FALSE)</f>
        <v>#N/A</v>
      </c>
    </row>
    <row r="505" spans="1:13" x14ac:dyDescent="0.25">
      <c r="A505" s="22" t="s">
        <v>981</v>
      </c>
      <c r="B505" s="22" t="s">
        <v>981</v>
      </c>
      <c r="C505" s="22" t="s">
        <v>981</v>
      </c>
      <c r="D505" s="22" t="s">
        <v>981</v>
      </c>
      <c r="E505" s="22" t="s">
        <v>981</v>
      </c>
      <c r="F505" s="22" t="s">
        <v>981</v>
      </c>
      <c r="G505" s="22" t="str">
        <f>IFERROR(VLOOKUP(B505,'[2]Income Groups'!$A$2:$C$219,3,FALSE),"")</f>
        <v/>
      </c>
      <c r="H505" s="22" t="str">
        <f>IFERROR(VLOOKUP(B505,'[2]LDC List'!$B$1:$C$47,2,FALSE),"Non LDC")</f>
        <v>Non LDC</v>
      </c>
      <c r="I505" s="22" t="str">
        <f>IFERROR(VLOOKUP(B505,'[2]SIDS List'!$B$1:$C$57,2,FALSE),"Non SIDS")</f>
        <v>Non SIDS</v>
      </c>
      <c r="J505" s="22" t="str">
        <f>IFERROR(VLOOKUP(B505,'[2]DAC Member List'!$B$1:$C$29,2,FALSE),"Non DAC")</f>
        <v>Non DAC</v>
      </c>
      <c r="K505" s="22" t="str">
        <f>IFERROR(VLOOKUP(B505,'[2]Dev Countries List'!$A$1:$B$146,2,FALSE),"Not Developing")</f>
        <v>Not Developing</v>
      </c>
      <c r="L505" s="22" t="str">
        <f>IFERROR(VLOOKUP(D505,'[2]Fragility List'!$A$1:$C$146,3,FALSE),"Not Fragile")</f>
        <v>Not Fragile</v>
      </c>
      <c r="M505" s="19" t="e">
        <f>VLOOKUP(B505,[3]Data!$B$7:$Y$270,23,FALSE)</f>
        <v>#N/A</v>
      </c>
    </row>
    <row r="506" spans="1:13" x14ac:dyDescent="0.25">
      <c r="A506" s="22" t="s">
        <v>981</v>
      </c>
      <c r="B506" s="22" t="s">
        <v>981</v>
      </c>
      <c r="C506" s="22" t="s">
        <v>981</v>
      </c>
      <c r="D506" s="22" t="s">
        <v>981</v>
      </c>
      <c r="E506" s="22" t="s">
        <v>981</v>
      </c>
      <c r="F506" s="22" t="s">
        <v>981</v>
      </c>
      <c r="G506" s="22" t="str">
        <f>IFERROR(VLOOKUP(B506,'[2]Income Groups'!$A$2:$C$219,3,FALSE),"")</f>
        <v/>
      </c>
      <c r="H506" s="22" t="str">
        <f>IFERROR(VLOOKUP(B506,'[2]LDC List'!$B$1:$C$47,2,FALSE),"Non LDC")</f>
        <v>Non LDC</v>
      </c>
      <c r="I506" s="22" t="str">
        <f>IFERROR(VLOOKUP(B506,'[2]SIDS List'!$B$1:$C$57,2,FALSE),"Non SIDS")</f>
        <v>Non SIDS</v>
      </c>
      <c r="J506" s="22" t="str">
        <f>IFERROR(VLOOKUP(B506,'[2]DAC Member List'!$B$1:$C$29,2,FALSE),"Non DAC")</f>
        <v>Non DAC</v>
      </c>
      <c r="K506" s="22" t="str">
        <f>IFERROR(VLOOKUP(B506,'[2]Dev Countries List'!$A$1:$B$146,2,FALSE),"Not Developing")</f>
        <v>Not Developing</v>
      </c>
      <c r="L506" s="22" t="str">
        <f>IFERROR(VLOOKUP(D506,'[2]Fragility List'!$A$1:$C$146,3,FALSE),"Not Fragile")</f>
        <v>Not Fragile</v>
      </c>
      <c r="M506" s="19" t="e">
        <f>VLOOKUP(B506,[3]Data!$B$7:$Y$270,23,FALSE)</f>
        <v>#N/A</v>
      </c>
    </row>
    <row r="507" spans="1:13" x14ac:dyDescent="0.25">
      <c r="A507" s="22" t="s">
        <v>981</v>
      </c>
      <c r="B507" s="22" t="s">
        <v>981</v>
      </c>
      <c r="C507" s="22" t="s">
        <v>981</v>
      </c>
      <c r="D507" s="22" t="s">
        <v>981</v>
      </c>
      <c r="E507" s="22" t="s">
        <v>981</v>
      </c>
      <c r="F507" s="22" t="s">
        <v>981</v>
      </c>
      <c r="G507" s="22" t="str">
        <f>IFERROR(VLOOKUP(B507,'[2]Income Groups'!$A$2:$C$219,3,FALSE),"")</f>
        <v/>
      </c>
      <c r="H507" s="22" t="str">
        <f>IFERROR(VLOOKUP(B507,'[2]LDC List'!$B$1:$C$47,2,FALSE),"Non LDC")</f>
        <v>Non LDC</v>
      </c>
      <c r="I507" s="22" t="str">
        <f>IFERROR(VLOOKUP(B507,'[2]SIDS List'!$B$1:$C$57,2,FALSE),"Non SIDS")</f>
        <v>Non SIDS</v>
      </c>
      <c r="J507" s="22" t="str">
        <f>IFERROR(VLOOKUP(B507,'[2]DAC Member List'!$B$1:$C$29,2,FALSE),"Non DAC")</f>
        <v>Non DAC</v>
      </c>
      <c r="K507" s="22" t="str">
        <f>IFERROR(VLOOKUP(B507,'[2]Dev Countries List'!$A$1:$B$146,2,FALSE),"Not Developing")</f>
        <v>Not Developing</v>
      </c>
      <c r="L507" s="22" t="str">
        <f>IFERROR(VLOOKUP(D507,'[2]Fragility List'!$A$1:$C$146,3,FALSE),"Not Fragile")</f>
        <v>Not Fragile</v>
      </c>
      <c r="M507" s="19" t="e">
        <f>VLOOKUP(B507,[3]Data!$B$7:$Y$270,23,FALSE)</f>
        <v>#N/A</v>
      </c>
    </row>
    <row r="508" spans="1:13" x14ac:dyDescent="0.25">
      <c r="A508" s="22" t="s">
        <v>981</v>
      </c>
      <c r="B508" s="22" t="s">
        <v>981</v>
      </c>
      <c r="C508" s="22" t="s">
        <v>981</v>
      </c>
      <c r="D508" s="22" t="s">
        <v>981</v>
      </c>
      <c r="E508" s="22" t="s">
        <v>981</v>
      </c>
      <c r="F508" s="22" t="s">
        <v>981</v>
      </c>
      <c r="G508" s="22" t="str">
        <f>IFERROR(VLOOKUP(B508,'[2]Income Groups'!$A$2:$C$219,3,FALSE),"")</f>
        <v/>
      </c>
      <c r="H508" s="22" t="str">
        <f>IFERROR(VLOOKUP(B508,'[2]LDC List'!$B$1:$C$47,2,FALSE),"Non LDC")</f>
        <v>Non LDC</v>
      </c>
      <c r="I508" s="22" t="str">
        <f>IFERROR(VLOOKUP(B508,'[2]SIDS List'!$B$1:$C$57,2,FALSE),"Non SIDS")</f>
        <v>Non SIDS</v>
      </c>
      <c r="J508" s="22" t="str">
        <f>IFERROR(VLOOKUP(B508,'[2]DAC Member List'!$B$1:$C$29,2,FALSE),"Non DAC")</f>
        <v>Non DAC</v>
      </c>
      <c r="K508" s="22" t="str">
        <f>IFERROR(VLOOKUP(B508,'[2]Dev Countries List'!$A$1:$B$146,2,FALSE),"Not Developing")</f>
        <v>Not Developing</v>
      </c>
      <c r="L508" s="22" t="str">
        <f>IFERROR(VLOOKUP(D508,'[2]Fragility List'!$A$1:$C$146,3,FALSE),"Not Fragile")</f>
        <v>Not Fragile</v>
      </c>
      <c r="M508" s="19" t="e">
        <f>VLOOKUP(B508,[3]Data!$B$7:$Y$270,23,FALSE)</f>
        <v>#N/A</v>
      </c>
    </row>
    <row r="509" spans="1:13" x14ac:dyDescent="0.25">
      <c r="A509" s="22" t="s">
        <v>981</v>
      </c>
      <c r="B509" s="22" t="s">
        <v>981</v>
      </c>
      <c r="C509" s="22" t="s">
        <v>981</v>
      </c>
      <c r="D509" s="22" t="s">
        <v>981</v>
      </c>
      <c r="E509" s="22" t="s">
        <v>981</v>
      </c>
      <c r="F509" s="22" t="s">
        <v>981</v>
      </c>
      <c r="G509" s="22" t="str">
        <f>IFERROR(VLOOKUP(B509,'[2]Income Groups'!$A$2:$C$219,3,FALSE),"")</f>
        <v/>
      </c>
      <c r="H509" s="22" t="str">
        <f>IFERROR(VLOOKUP(B509,'[2]LDC List'!$B$1:$C$47,2,FALSE),"Non LDC")</f>
        <v>Non LDC</v>
      </c>
      <c r="I509" s="22" t="str">
        <f>IFERROR(VLOOKUP(B509,'[2]SIDS List'!$B$1:$C$57,2,FALSE),"Non SIDS")</f>
        <v>Non SIDS</v>
      </c>
      <c r="J509" s="22" t="str">
        <f>IFERROR(VLOOKUP(B509,'[2]DAC Member List'!$B$1:$C$29,2,FALSE),"Non DAC")</f>
        <v>Non DAC</v>
      </c>
      <c r="K509" s="22" t="str">
        <f>IFERROR(VLOOKUP(B509,'[2]Dev Countries List'!$A$1:$B$146,2,FALSE),"Not Developing")</f>
        <v>Not Developing</v>
      </c>
      <c r="L509" s="22" t="str">
        <f>IFERROR(VLOOKUP(D509,'[2]Fragility List'!$A$1:$C$146,3,FALSE),"Not Fragile")</f>
        <v>Not Fragile</v>
      </c>
      <c r="M509" s="19" t="e">
        <f>VLOOKUP(B509,[3]Data!$B$7:$Y$270,23,FALSE)</f>
        <v>#N/A</v>
      </c>
    </row>
    <row r="510" spans="1:13" x14ac:dyDescent="0.25">
      <c r="A510" s="22" t="s">
        <v>981</v>
      </c>
      <c r="B510" s="22" t="s">
        <v>981</v>
      </c>
      <c r="C510" s="22" t="s">
        <v>981</v>
      </c>
      <c r="D510" s="22" t="s">
        <v>981</v>
      </c>
      <c r="E510" s="22" t="s">
        <v>981</v>
      </c>
      <c r="F510" s="22" t="s">
        <v>981</v>
      </c>
      <c r="G510" s="22" t="str">
        <f>IFERROR(VLOOKUP(B510,'[2]Income Groups'!$A$2:$C$219,3,FALSE),"")</f>
        <v/>
      </c>
      <c r="H510" s="22" t="str">
        <f>IFERROR(VLOOKUP(B510,'[2]LDC List'!$B$1:$C$47,2,FALSE),"Non LDC")</f>
        <v>Non LDC</v>
      </c>
      <c r="I510" s="22" t="str">
        <f>IFERROR(VLOOKUP(B510,'[2]SIDS List'!$B$1:$C$57,2,FALSE),"Non SIDS")</f>
        <v>Non SIDS</v>
      </c>
      <c r="J510" s="22" t="str">
        <f>IFERROR(VLOOKUP(B510,'[2]DAC Member List'!$B$1:$C$29,2,FALSE),"Non DAC")</f>
        <v>Non DAC</v>
      </c>
      <c r="K510" s="22" t="str">
        <f>IFERROR(VLOOKUP(B510,'[2]Dev Countries List'!$A$1:$B$146,2,FALSE),"Not Developing")</f>
        <v>Not Developing</v>
      </c>
      <c r="L510" s="22" t="str">
        <f>IFERROR(VLOOKUP(D510,'[2]Fragility List'!$A$1:$C$146,3,FALSE),"Not Fragile")</f>
        <v>Not Fragile</v>
      </c>
      <c r="M510" s="19" t="e">
        <f>VLOOKUP(B510,[3]Data!$B$7:$Y$270,23,FALSE)</f>
        <v>#N/A</v>
      </c>
    </row>
    <row r="511" spans="1:13" x14ac:dyDescent="0.25">
      <c r="A511" s="22" t="s">
        <v>981</v>
      </c>
      <c r="B511" s="22" t="s">
        <v>981</v>
      </c>
      <c r="C511" s="22" t="s">
        <v>981</v>
      </c>
      <c r="D511" s="22" t="s">
        <v>981</v>
      </c>
      <c r="E511" s="22" t="s">
        <v>981</v>
      </c>
      <c r="F511" s="22" t="s">
        <v>981</v>
      </c>
      <c r="G511" s="22" t="str">
        <f>IFERROR(VLOOKUP(B511,'[2]Income Groups'!$A$2:$C$219,3,FALSE),"")</f>
        <v/>
      </c>
      <c r="H511" s="22" t="str">
        <f>IFERROR(VLOOKUP(B511,'[2]LDC List'!$B$1:$C$47,2,FALSE),"Non LDC")</f>
        <v>Non LDC</v>
      </c>
      <c r="I511" s="22" t="str">
        <f>IFERROR(VLOOKUP(B511,'[2]SIDS List'!$B$1:$C$57,2,FALSE),"Non SIDS")</f>
        <v>Non SIDS</v>
      </c>
      <c r="J511" s="22" t="str">
        <f>IFERROR(VLOOKUP(B511,'[2]DAC Member List'!$B$1:$C$29,2,FALSE),"Non DAC")</f>
        <v>Non DAC</v>
      </c>
      <c r="K511" s="22" t="str">
        <f>IFERROR(VLOOKUP(B511,'[2]Dev Countries List'!$A$1:$B$146,2,FALSE),"Not Developing")</f>
        <v>Not Developing</v>
      </c>
      <c r="L511" s="22" t="str">
        <f>IFERROR(VLOOKUP(D511,'[2]Fragility List'!$A$1:$C$146,3,FALSE),"Not Fragile")</f>
        <v>Not Fragile</v>
      </c>
      <c r="M511" s="19" t="e">
        <f>VLOOKUP(B511,[3]Data!$B$7:$Y$270,23,FALSE)</f>
        <v>#N/A</v>
      </c>
    </row>
    <row r="512" spans="1:13" x14ac:dyDescent="0.25">
      <c r="A512" s="22" t="s">
        <v>981</v>
      </c>
      <c r="B512" s="22" t="s">
        <v>981</v>
      </c>
      <c r="C512" s="22" t="s">
        <v>981</v>
      </c>
      <c r="D512" s="22" t="s">
        <v>981</v>
      </c>
      <c r="E512" s="22" t="s">
        <v>981</v>
      </c>
      <c r="F512" s="22" t="s">
        <v>981</v>
      </c>
      <c r="G512" s="22" t="str">
        <f>IFERROR(VLOOKUP(B512,'[2]Income Groups'!$A$2:$C$219,3,FALSE),"")</f>
        <v/>
      </c>
      <c r="H512" s="22" t="str">
        <f>IFERROR(VLOOKUP(B512,'[2]LDC List'!$B$1:$C$47,2,FALSE),"Non LDC")</f>
        <v>Non LDC</v>
      </c>
      <c r="I512" s="22" t="str">
        <f>IFERROR(VLOOKUP(B512,'[2]SIDS List'!$B$1:$C$57,2,FALSE),"Non SIDS")</f>
        <v>Non SIDS</v>
      </c>
      <c r="J512" s="22" t="str">
        <f>IFERROR(VLOOKUP(B512,'[2]DAC Member List'!$B$1:$C$29,2,FALSE),"Non DAC")</f>
        <v>Non DAC</v>
      </c>
      <c r="K512" s="22" t="str">
        <f>IFERROR(VLOOKUP(B512,'[2]Dev Countries List'!$A$1:$B$146,2,FALSE),"Not Developing")</f>
        <v>Not Developing</v>
      </c>
      <c r="L512" s="22" t="str">
        <f>IFERROR(VLOOKUP(D512,'[2]Fragility List'!$A$1:$C$146,3,FALSE),"Not Fragile")</f>
        <v>Not Fragile</v>
      </c>
      <c r="M512" s="19" t="e">
        <f>VLOOKUP(B512,[3]Data!$B$7:$Y$270,23,FALSE)</f>
        <v>#N/A</v>
      </c>
    </row>
    <row r="513" spans="1:13" x14ac:dyDescent="0.25">
      <c r="A513" s="22" t="s">
        <v>981</v>
      </c>
      <c r="B513" s="22" t="s">
        <v>981</v>
      </c>
      <c r="C513" s="22" t="s">
        <v>981</v>
      </c>
      <c r="D513" s="22" t="s">
        <v>981</v>
      </c>
      <c r="E513" s="22" t="s">
        <v>981</v>
      </c>
      <c r="F513" s="22" t="s">
        <v>981</v>
      </c>
      <c r="G513" s="22" t="str">
        <f>IFERROR(VLOOKUP(B513,'[2]Income Groups'!$A$2:$C$219,3,FALSE),"")</f>
        <v/>
      </c>
      <c r="H513" s="22" t="str">
        <f>IFERROR(VLOOKUP(B513,'[2]LDC List'!$B$1:$C$47,2,FALSE),"Non LDC")</f>
        <v>Non LDC</v>
      </c>
      <c r="I513" s="22" t="str">
        <f>IFERROR(VLOOKUP(B513,'[2]SIDS List'!$B$1:$C$57,2,FALSE),"Non SIDS")</f>
        <v>Non SIDS</v>
      </c>
      <c r="J513" s="22" t="str">
        <f>IFERROR(VLOOKUP(B513,'[2]DAC Member List'!$B$1:$C$29,2,FALSE),"Non DAC")</f>
        <v>Non DAC</v>
      </c>
      <c r="K513" s="22" t="str">
        <f>IFERROR(VLOOKUP(B513,'[2]Dev Countries List'!$A$1:$B$146,2,FALSE),"Not Developing")</f>
        <v>Not Developing</v>
      </c>
      <c r="L513" s="22" t="str">
        <f>IFERROR(VLOOKUP(D513,'[2]Fragility List'!$A$1:$C$146,3,FALSE),"Not Fragile")</f>
        <v>Not Fragile</v>
      </c>
      <c r="M513" s="19" t="e">
        <f>VLOOKUP(B513,[3]Data!$B$7:$Y$270,23,FALSE)</f>
        <v>#N/A</v>
      </c>
    </row>
    <row r="514" spans="1:13" x14ac:dyDescent="0.25">
      <c r="A514" s="22" t="s">
        <v>981</v>
      </c>
      <c r="B514" s="22" t="s">
        <v>981</v>
      </c>
      <c r="C514" s="22" t="s">
        <v>981</v>
      </c>
      <c r="D514" s="22" t="s">
        <v>981</v>
      </c>
      <c r="E514" s="22" t="s">
        <v>981</v>
      </c>
      <c r="F514" s="22" t="s">
        <v>981</v>
      </c>
      <c r="G514" s="22" t="str">
        <f>IFERROR(VLOOKUP(B514,'[2]Income Groups'!$A$2:$C$219,3,FALSE),"")</f>
        <v/>
      </c>
      <c r="H514" s="22" t="str">
        <f>IFERROR(VLOOKUP(B514,'[2]LDC List'!$B$1:$C$47,2,FALSE),"Non LDC")</f>
        <v>Non LDC</v>
      </c>
      <c r="I514" s="22" t="str">
        <f>IFERROR(VLOOKUP(B514,'[2]SIDS List'!$B$1:$C$57,2,FALSE),"Non SIDS")</f>
        <v>Non SIDS</v>
      </c>
      <c r="J514" s="22" t="str">
        <f>IFERROR(VLOOKUP(B514,'[2]DAC Member List'!$B$1:$C$29,2,FALSE),"Non DAC")</f>
        <v>Non DAC</v>
      </c>
      <c r="K514" s="22" t="str">
        <f>IFERROR(VLOOKUP(B514,'[2]Dev Countries List'!$A$1:$B$146,2,FALSE),"Not Developing")</f>
        <v>Not Developing</v>
      </c>
      <c r="L514" s="22" t="str">
        <f>IFERROR(VLOOKUP(D514,'[2]Fragility List'!$A$1:$C$146,3,FALSE),"Not Fragile")</f>
        <v>Not Fragile</v>
      </c>
      <c r="M514" s="19" t="e">
        <f>VLOOKUP(B514,[3]Data!$B$7:$Y$270,23,FALSE)</f>
        <v>#N/A</v>
      </c>
    </row>
    <row r="515" spans="1:13" x14ac:dyDescent="0.25">
      <c r="A515" s="22" t="s">
        <v>981</v>
      </c>
      <c r="B515" s="22" t="s">
        <v>981</v>
      </c>
      <c r="C515" s="22" t="s">
        <v>981</v>
      </c>
      <c r="D515" s="22" t="s">
        <v>981</v>
      </c>
      <c r="E515" s="22" t="s">
        <v>981</v>
      </c>
      <c r="F515" s="22" t="s">
        <v>981</v>
      </c>
      <c r="G515" s="22" t="str">
        <f>IFERROR(VLOOKUP(B515,'[2]Income Groups'!$A$2:$C$219,3,FALSE),"")</f>
        <v/>
      </c>
      <c r="H515" s="22" t="str">
        <f>IFERROR(VLOOKUP(B515,'[2]LDC List'!$B$1:$C$47,2,FALSE),"Non LDC")</f>
        <v>Non LDC</v>
      </c>
      <c r="I515" s="22" t="str">
        <f>IFERROR(VLOOKUP(B515,'[2]SIDS List'!$B$1:$C$57,2,FALSE),"Non SIDS")</f>
        <v>Non SIDS</v>
      </c>
      <c r="J515" s="22" t="str">
        <f>IFERROR(VLOOKUP(B515,'[2]DAC Member List'!$B$1:$C$29,2,FALSE),"Non DAC")</f>
        <v>Non DAC</v>
      </c>
      <c r="K515" s="22" t="str">
        <f>IFERROR(VLOOKUP(B515,'[2]Dev Countries List'!$A$1:$B$146,2,FALSE),"Not Developing")</f>
        <v>Not Developing</v>
      </c>
      <c r="L515" s="22" t="str">
        <f>IFERROR(VLOOKUP(D515,'[2]Fragility List'!$A$1:$C$146,3,FALSE),"Not Fragile")</f>
        <v>Not Fragile</v>
      </c>
      <c r="M515" s="19" t="e">
        <f>VLOOKUP(B515,[3]Data!$B$7:$Y$270,23,FALSE)</f>
        <v>#N/A</v>
      </c>
    </row>
    <row r="516" spans="1:13" x14ac:dyDescent="0.25">
      <c r="A516" s="22" t="s">
        <v>981</v>
      </c>
      <c r="B516" s="22" t="s">
        <v>981</v>
      </c>
      <c r="C516" s="22" t="s">
        <v>981</v>
      </c>
      <c r="D516" s="22" t="s">
        <v>981</v>
      </c>
      <c r="E516" s="22" t="s">
        <v>981</v>
      </c>
      <c r="F516" s="22" t="s">
        <v>981</v>
      </c>
      <c r="G516" s="22" t="str">
        <f>IFERROR(VLOOKUP(B516,'[2]Income Groups'!$A$2:$C$219,3,FALSE),"")</f>
        <v/>
      </c>
      <c r="H516" s="22" t="str">
        <f>IFERROR(VLOOKUP(B516,'[2]LDC List'!$B$1:$C$47,2,FALSE),"Non LDC")</f>
        <v>Non LDC</v>
      </c>
      <c r="I516" s="22" t="str">
        <f>IFERROR(VLOOKUP(B516,'[2]SIDS List'!$B$1:$C$57,2,FALSE),"Non SIDS")</f>
        <v>Non SIDS</v>
      </c>
      <c r="J516" s="22" t="str">
        <f>IFERROR(VLOOKUP(B516,'[2]DAC Member List'!$B$1:$C$29,2,FALSE),"Non DAC")</f>
        <v>Non DAC</v>
      </c>
      <c r="K516" s="22" t="str">
        <f>IFERROR(VLOOKUP(B516,'[2]Dev Countries List'!$A$1:$B$146,2,FALSE),"Not Developing")</f>
        <v>Not Developing</v>
      </c>
      <c r="L516" s="22" t="str">
        <f>IFERROR(VLOOKUP(D516,'[2]Fragility List'!$A$1:$C$146,3,FALSE),"Not Fragile")</f>
        <v>Not Fragile</v>
      </c>
      <c r="M516" s="19" t="e">
        <f>VLOOKUP(B516,[3]Data!$B$7:$Y$270,23,FALSE)</f>
        <v>#N/A</v>
      </c>
    </row>
    <row r="517" spans="1:13" x14ac:dyDescent="0.25">
      <c r="A517" s="22" t="s">
        <v>981</v>
      </c>
      <c r="B517" s="22" t="s">
        <v>981</v>
      </c>
      <c r="C517" s="22" t="s">
        <v>981</v>
      </c>
      <c r="D517" s="22" t="s">
        <v>981</v>
      </c>
      <c r="E517" s="22" t="s">
        <v>981</v>
      </c>
      <c r="F517" s="22" t="s">
        <v>981</v>
      </c>
      <c r="G517" s="22" t="str">
        <f>IFERROR(VLOOKUP(B517,'[2]Income Groups'!$A$2:$C$219,3,FALSE),"")</f>
        <v/>
      </c>
      <c r="H517" s="22" t="str">
        <f>IFERROR(VLOOKUP(B517,'[2]LDC List'!$B$1:$C$47,2,FALSE),"Non LDC")</f>
        <v>Non LDC</v>
      </c>
      <c r="I517" s="22" t="str">
        <f>IFERROR(VLOOKUP(B517,'[2]SIDS List'!$B$1:$C$57,2,FALSE),"Non SIDS")</f>
        <v>Non SIDS</v>
      </c>
      <c r="J517" s="22" t="str">
        <f>IFERROR(VLOOKUP(B517,'[2]DAC Member List'!$B$1:$C$29,2,FALSE),"Non DAC")</f>
        <v>Non DAC</v>
      </c>
      <c r="K517" s="22" t="str">
        <f>IFERROR(VLOOKUP(B517,'[2]Dev Countries List'!$A$1:$B$146,2,FALSE),"Not Developing")</f>
        <v>Not Developing</v>
      </c>
      <c r="L517" s="22" t="str">
        <f>IFERROR(VLOOKUP(D517,'[2]Fragility List'!$A$1:$C$146,3,FALSE),"Not Fragile")</f>
        <v>Not Fragile</v>
      </c>
      <c r="M517" s="19" t="e">
        <f>VLOOKUP(B517,[3]Data!$B$7:$Y$270,23,FALSE)</f>
        <v>#N/A</v>
      </c>
    </row>
    <row r="518" spans="1:13" x14ac:dyDescent="0.25">
      <c r="A518" s="22" t="s">
        <v>981</v>
      </c>
      <c r="B518" s="22" t="s">
        <v>981</v>
      </c>
      <c r="C518" s="22" t="s">
        <v>981</v>
      </c>
      <c r="D518" s="22" t="s">
        <v>981</v>
      </c>
      <c r="E518" s="22" t="s">
        <v>981</v>
      </c>
      <c r="F518" s="22" t="s">
        <v>981</v>
      </c>
      <c r="G518" s="22" t="str">
        <f>IFERROR(VLOOKUP(B518,'[2]Income Groups'!$A$2:$C$219,3,FALSE),"")</f>
        <v/>
      </c>
      <c r="H518" s="22" t="str">
        <f>IFERROR(VLOOKUP(B518,'[2]LDC List'!$B$1:$C$47,2,FALSE),"Non LDC")</f>
        <v>Non LDC</v>
      </c>
      <c r="I518" s="22" t="str">
        <f>IFERROR(VLOOKUP(B518,'[2]SIDS List'!$B$1:$C$57,2,FALSE),"Non SIDS")</f>
        <v>Non SIDS</v>
      </c>
      <c r="J518" s="22" t="str">
        <f>IFERROR(VLOOKUP(B518,'[2]DAC Member List'!$B$1:$C$29,2,FALSE),"Non DAC")</f>
        <v>Non DAC</v>
      </c>
      <c r="K518" s="22" t="str">
        <f>IFERROR(VLOOKUP(B518,'[2]Dev Countries List'!$A$1:$B$146,2,FALSE),"Not Developing")</f>
        <v>Not Developing</v>
      </c>
      <c r="L518" s="22" t="str">
        <f>IFERROR(VLOOKUP(D518,'[2]Fragility List'!$A$1:$C$146,3,FALSE),"Not Fragile")</f>
        <v>Not Fragile</v>
      </c>
      <c r="M518" s="19" t="e">
        <f>VLOOKUP(B518,[3]Data!$B$7:$Y$270,23,FALSE)</f>
        <v>#N/A</v>
      </c>
    </row>
    <row r="519" spans="1:13" x14ac:dyDescent="0.25">
      <c r="A519" s="22" t="s">
        <v>981</v>
      </c>
      <c r="B519" s="22" t="s">
        <v>981</v>
      </c>
      <c r="C519" s="22" t="s">
        <v>981</v>
      </c>
      <c r="D519" s="22" t="s">
        <v>981</v>
      </c>
      <c r="E519" s="22" t="s">
        <v>981</v>
      </c>
      <c r="F519" s="22" t="s">
        <v>981</v>
      </c>
      <c r="G519" s="22" t="str">
        <f>IFERROR(VLOOKUP(B519,'[2]Income Groups'!$A$2:$C$219,3,FALSE),"")</f>
        <v/>
      </c>
      <c r="H519" s="22" t="str">
        <f>IFERROR(VLOOKUP(B519,'[2]LDC List'!$B$1:$C$47,2,FALSE),"Non LDC")</f>
        <v>Non LDC</v>
      </c>
      <c r="I519" s="22" t="str">
        <f>IFERROR(VLOOKUP(B519,'[2]SIDS List'!$B$1:$C$57,2,FALSE),"Non SIDS")</f>
        <v>Non SIDS</v>
      </c>
      <c r="J519" s="22" t="str">
        <f>IFERROR(VLOOKUP(B519,'[2]DAC Member List'!$B$1:$C$29,2,FALSE),"Non DAC")</f>
        <v>Non DAC</v>
      </c>
      <c r="K519" s="22" t="str">
        <f>IFERROR(VLOOKUP(B519,'[2]Dev Countries List'!$A$1:$B$146,2,FALSE),"Not Developing")</f>
        <v>Not Developing</v>
      </c>
      <c r="L519" s="22" t="str">
        <f>IFERROR(VLOOKUP(D519,'[2]Fragility List'!$A$1:$C$146,3,FALSE),"Not Fragile")</f>
        <v>Not Fragile</v>
      </c>
      <c r="M519" s="19" t="e">
        <f>VLOOKUP(B519,[3]Data!$B$7:$Y$270,23,FALSE)</f>
        <v>#N/A</v>
      </c>
    </row>
    <row r="520" spans="1:13" x14ac:dyDescent="0.25">
      <c r="A520" s="22" t="s">
        <v>981</v>
      </c>
      <c r="B520" s="22" t="s">
        <v>981</v>
      </c>
      <c r="C520" s="22" t="s">
        <v>981</v>
      </c>
      <c r="D520" s="22" t="s">
        <v>981</v>
      </c>
      <c r="E520" s="22" t="s">
        <v>981</v>
      </c>
      <c r="F520" s="22" t="s">
        <v>981</v>
      </c>
      <c r="G520" s="22" t="str">
        <f>IFERROR(VLOOKUP(B520,'[2]Income Groups'!$A$2:$C$219,3,FALSE),"")</f>
        <v/>
      </c>
      <c r="H520" s="22" t="str">
        <f>IFERROR(VLOOKUP(B520,'[2]LDC List'!$B$1:$C$47,2,FALSE),"Non LDC")</f>
        <v>Non LDC</v>
      </c>
      <c r="I520" s="22" t="str">
        <f>IFERROR(VLOOKUP(B520,'[2]SIDS List'!$B$1:$C$57,2,FALSE),"Non SIDS")</f>
        <v>Non SIDS</v>
      </c>
      <c r="J520" s="22" t="str">
        <f>IFERROR(VLOOKUP(B520,'[2]DAC Member List'!$B$1:$C$29,2,FALSE),"Non DAC")</f>
        <v>Non DAC</v>
      </c>
      <c r="K520" s="22" t="str">
        <f>IFERROR(VLOOKUP(B520,'[2]Dev Countries List'!$A$1:$B$146,2,FALSE),"Not Developing")</f>
        <v>Not Developing</v>
      </c>
      <c r="L520" s="22" t="str">
        <f>IFERROR(VLOOKUP(D520,'[2]Fragility List'!$A$1:$C$146,3,FALSE),"Not Fragile")</f>
        <v>Not Fragile</v>
      </c>
      <c r="M520" s="19" t="e">
        <f>VLOOKUP(B520,[3]Data!$B$7:$Y$270,23,FALSE)</f>
        <v>#N/A</v>
      </c>
    </row>
    <row r="521" spans="1:13" x14ac:dyDescent="0.25">
      <c r="A521" s="22" t="s">
        <v>981</v>
      </c>
      <c r="B521" s="22" t="s">
        <v>981</v>
      </c>
      <c r="C521" s="22" t="s">
        <v>981</v>
      </c>
      <c r="D521" s="22" t="s">
        <v>981</v>
      </c>
      <c r="E521" s="22" t="s">
        <v>981</v>
      </c>
      <c r="F521" s="22" t="s">
        <v>981</v>
      </c>
      <c r="G521" s="22" t="str">
        <f>IFERROR(VLOOKUP(B521,'[2]Income Groups'!$A$2:$C$219,3,FALSE),"")</f>
        <v/>
      </c>
      <c r="H521" s="22" t="str">
        <f>IFERROR(VLOOKUP(B521,'[2]LDC List'!$B$1:$C$47,2,FALSE),"Non LDC")</f>
        <v>Non LDC</v>
      </c>
      <c r="I521" s="22" t="str">
        <f>IFERROR(VLOOKUP(B521,'[2]SIDS List'!$B$1:$C$57,2,FALSE),"Non SIDS")</f>
        <v>Non SIDS</v>
      </c>
      <c r="J521" s="22" t="str">
        <f>IFERROR(VLOOKUP(B521,'[2]DAC Member List'!$B$1:$C$29,2,FALSE),"Non DAC")</f>
        <v>Non DAC</v>
      </c>
      <c r="K521" s="22" t="str">
        <f>IFERROR(VLOOKUP(B521,'[2]Dev Countries List'!$A$1:$B$146,2,FALSE),"Not Developing")</f>
        <v>Not Developing</v>
      </c>
      <c r="L521" s="22" t="str">
        <f>IFERROR(VLOOKUP(D521,'[2]Fragility List'!$A$1:$C$146,3,FALSE),"Not Fragile")</f>
        <v>Not Fragile</v>
      </c>
      <c r="M521" s="19" t="e">
        <f>VLOOKUP(B521,[3]Data!$B$7:$Y$270,23,FALSE)</f>
        <v>#N/A</v>
      </c>
    </row>
    <row r="522" spans="1:13" x14ac:dyDescent="0.25">
      <c r="A522" s="22" t="s">
        <v>981</v>
      </c>
      <c r="B522" s="22" t="s">
        <v>981</v>
      </c>
      <c r="C522" s="22" t="s">
        <v>981</v>
      </c>
      <c r="D522" s="22" t="s">
        <v>981</v>
      </c>
      <c r="E522" s="22" t="s">
        <v>981</v>
      </c>
      <c r="F522" s="22" t="s">
        <v>981</v>
      </c>
      <c r="G522" s="22" t="str">
        <f>IFERROR(VLOOKUP(B522,'[2]Income Groups'!$A$2:$C$219,3,FALSE),"")</f>
        <v/>
      </c>
      <c r="H522" s="22" t="str">
        <f>IFERROR(VLOOKUP(B522,'[2]LDC List'!$B$1:$C$47,2,FALSE),"Non LDC")</f>
        <v>Non LDC</v>
      </c>
      <c r="I522" s="22" t="str">
        <f>IFERROR(VLOOKUP(B522,'[2]SIDS List'!$B$1:$C$57,2,FALSE),"Non SIDS")</f>
        <v>Non SIDS</v>
      </c>
      <c r="J522" s="22" t="str">
        <f>IFERROR(VLOOKUP(B522,'[2]DAC Member List'!$B$1:$C$29,2,FALSE),"Non DAC")</f>
        <v>Non DAC</v>
      </c>
      <c r="K522" s="22" t="str">
        <f>IFERROR(VLOOKUP(B522,'[2]Dev Countries List'!$A$1:$B$146,2,FALSE),"Not Developing")</f>
        <v>Not Developing</v>
      </c>
      <c r="L522" s="22" t="str">
        <f>IFERROR(VLOOKUP(D522,'[2]Fragility List'!$A$1:$C$146,3,FALSE),"Not Fragile")</f>
        <v>Not Fragile</v>
      </c>
      <c r="M522" s="19" t="e">
        <f>VLOOKUP(B522,[3]Data!$B$7:$Y$270,23,FALSE)</f>
        <v>#N/A</v>
      </c>
    </row>
    <row r="523" spans="1:13" x14ac:dyDescent="0.25">
      <c r="A523" s="22" t="s">
        <v>981</v>
      </c>
      <c r="B523" s="22" t="s">
        <v>981</v>
      </c>
      <c r="C523" s="22" t="s">
        <v>981</v>
      </c>
      <c r="D523" s="22" t="s">
        <v>981</v>
      </c>
      <c r="E523" s="22" t="s">
        <v>981</v>
      </c>
      <c r="F523" s="22" t="s">
        <v>981</v>
      </c>
      <c r="G523" s="22" t="str">
        <f>IFERROR(VLOOKUP(B523,'[2]Income Groups'!$A$2:$C$219,3,FALSE),"")</f>
        <v/>
      </c>
      <c r="H523" s="22" t="str">
        <f>IFERROR(VLOOKUP(B523,'[2]LDC List'!$B$1:$C$47,2,FALSE),"Non LDC")</f>
        <v>Non LDC</v>
      </c>
      <c r="I523" s="22" t="str">
        <f>IFERROR(VLOOKUP(B523,'[2]SIDS List'!$B$1:$C$57,2,FALSE),"Non SIDS")</f>
        <v>Non SIDS</v>
      </c>
      <c r="J523" s="22" t="str">
        <f>IFERROR(VLOOKUP(B523,'[2]DAC Member List'!$B$1:$C$29,2,FALSE),"Non DAC")</f>
        <v>Non DAC</v>
      </c>
      <c r="K523" s="22" t="str">
        <f>IFERROR(VLOOKUP(B523,'[2]Dev Countries List'!$A$1:$B$146,2,FALSE),"Not Developing")</f>
        <v>Not Developing</v>
      </c>
      <c r="L523" s="22" t="str">
        <f>IFERROR(VLOOKUP(D523,'[2]Fragility List'!$A$1:$C$146,3,FALSE),"Not Fragile")</f>
        <v>Not Fragile</v>
      </c>
      <c r="M523" s="19" t="e">
        <f>VLOOKUP(B523,[3]Data!$B$7:$Y$270,23,FALSE)</f>
        <v>#N/A</v>
      </c>
    </row>
    <row r="524" spans="1:13" x14ac:dyDescent="0.25">
      <c r="A524" s="22" t="s">
        <v>981</v>
      </c>
      <c r="B524" s="22" t="s">
        <v>981</v>
      </c>
      <c r="C524" s="22" t="s">
        <v>981</v>
      </c>
      <c r="D524" s="22" t="s">
        <v>981</v>
      </c>
      <c r="E524" s="22" t="s">
        <v>981</v>
      </c>
      <c r="F524" s="22" t="s">
        <v>981</v>
      </c>
      <c r="G524" s="22" t="str">
        <f>IFERROR(VLOOKUP(B524,'[2]Income Groups'!$A$2:$C$219,3,FALSE),"")</f>
        <v/>
      </c>
      <c r="H524" s="22" t="str">
        <f>IFERROR(VLOOKUP(B524,'[2]LDC List'!$B$1:$C$47,2,FALSE),"Non LDC")</f>
        <v>Non LDC</v>
      </c>
      <c r="I524" s="22" t="str">
        <f>IFERROR(VLOOKUP(B524,'[2]SIDS List'!$B$1:$C$57,2,FALSE),"Non SIDS")</f>
        <v>Non SIDS</v>
      </c>
      <c r="J524" s="22" t="str">
        <f>IFERROR(VLOOKUP(B524,'[2]DAC Member List'!$B$1:$C$29,2,FALSE),"Non DAC")</f>
        <v>Non DAC</v>
      </c>
      <c r="K524" s="22" t="str">
        <f>IFERROR(VLOOKUP(B524,'[2]Dev Countries List'!$A$1:$B$146,2,FALSE),"Not Developing")</f>
        <v>Not Developing</v>
      </c>
      <c r="L524" s="22" t="str">
        <f>IFERROR(VLOOKUP(D524,'[2]Fragility List'!$A$1:$C$146,3,FALSE),"Not Fragile")</f>
        <v>Not Fragile</v>
      </c>
      <c r="M524" s="19" t="e">
        <f>VLOOKUP(B524,[3]Data!$B$7:$Y$270,23,FALSE)</f>
        <v>#N/A</v>
      </c>
    </row>
    <row r="525" spans="1:13" x14ac:dyDescent="0.25">
      <c r="A525" s="22" t="s">
        <v>981</v>
      </c>
      <c r="B525" s="22" t="s">
        <v>981</v>
      </c>
      <c r="C525" s="22" t="s">
        <v>981</v>
      </c>
      <c r="D525" s="22" t="s">
        <v>981</v>
      </c>
      <c r="E525" s="22" t="s">
        <v>981</v>
      </c>
      <c r="F525" s="22" t="s">
        <v>981</v>
      </c>
      <c r="G525" s="22" t="str">
        <f>IFERROR(VLOOKUP(B525,'[2]Income Groups'!$A$2:$C$219,3,FALSE),"")</f>
        <v/>
      </c>
      <c r="H525" s="22" t="str">
        <f>IFERROR(VLOOKUP(B525,'[2]LDC List'!$B$1:$C$47,2,FALSE),"Non LDC")</f>
        <v>Non LDC</v>
      </c>
      <c r="I525" s="22" t="str">
        <f>IFERROR(VLOOKUP(B525,'[2]SIDS List'!$B$1:$C$57,2,FALSE),"Non SIDS")</f>
        <v>Non SIDS</v>
      </c>
      <c r="J525" s="22" t="str">
        <f>IFERROR(VLOOKUP(B525,'[2]DAC Member List'!$B$1:$C$29,2,FALSE),"Non DAC")</f>
        <v>Non DAC</v>
      </c>
      <c r="K525" s="22" t="str">
        <f>IFERROR(VLOOKUP(B525,'[2]Dev Countries List'!$A$1:$B$146,2,FALSE),"Not Developing")</f>
        <v>Not Developing</v>
      </c>
      <c r="L525" s="22" t="str">
        <f>IFERROR(VLOOKUP(D525,'[2]Fragility List'!$A$1:$C$146,3,FALSE),"Not Fragile")</f>
        <v>Not Fragile</v>
      </c>
      <c r="M525" s="19" t="e">
        <f>VLOOKUP(B525,[3]Data!$B$7:$Y$270,23,FALSE)</f>
        <v>#N/A</v>
      </c>
    </row>
    <row r="526" spans="1:13" x14ac:dyDescent="0.25">
      <c r="A526" s="22" t="s">
        <v>981</v>
      </c>
      <c r="B526" s="22" t="s">
        <v>981</v>
      </c>
      <c r="C526" s="22" t="s">
        <v>981</v>
      </c>
      <c r="D526" s="22" t="s">
        <v>981</v>
      </c>
      <c r="E526" s="22" t="s">
        <v>981</v>
      </c>
      <c r="F526" s="22" t="s">
        <v>981</v>
      </c>
      <c r="G526" s="22" t="str">
        <f>IFERROR(VLOOKUP(B526,'[2]Income Groups'!$A$2:$C$219,3,FALSE),"")</f>
        <v/>
      </c>
      <c r="H526" s="22" t="str">
        <f>IFERROR(VLOOKUP(B526,'[2]LDC List'!$B$1:$C$47,2,FALSE),"Non LDC")</f>
        <v>Non LDC</v>
      </c>
      <c r="I526" s="22" t="str">
        <f>IFERROR(VLOOKUP(B526,'[2]SIDS List'!$B$1:$C$57,2,FALSE),"Non SIDS")</f>
        <v>Non SIDS</v>
      </c>
      <c r="J526" s="22" t="str">
        <f>IFERROR(VLOOKUP(B526,'[2]DAC Member List'!$B$1:$C$29,2,FALSE),"Non DAC")</f>
        <v>Non DAC</v>
      </c>
      <c r="K526" s="22" t="str">
        <f>IFERROR(VLOOKUP(B526,'[2]Dev Countries List'!$A$1:$B$146,2,FALSE),"Not Developing")</f>
        <v>Not Developing</v>
      </c>
      <c r="L526" s="22" t="str">
        <f>IFERROR(VLOOKUP(D526,'[2]Fragility List'!$A$1:$C$146,3,FALSE),"Not Fragile")</f>
        <v>Not Fragile</v>
      </c>
      <c r="M526" s="19" t="e">
        <f>VLOOKUP(B526,[3]Data!$B$7:$Y$270,23,FALSE)</f>
        <v>#N/A</v>
      </c>
    </row>
    <row r="527" spans="1:13" x14ac:dyDescent="0.25">
      <c r="A527" s="22" t="s">
        <v>981</v>
      </c>
      <c r="B527" s="22" t="s">
        <v>981</v>
      </c>
      <c r="C527" s="22" t="s">
        <v>981</v>
      </c>
      <c r="D527" s="22" t="s">
        <v>981</v>
      </c>
      <c r="E527" s="22" t="s">
        <v>981</v>
      </c>
      <c r="F527" s="22" t="s">
        <v>981</v>
      </c>
      <c r="G527" s="22" t="str">
        <f>IFERROR(VLOOKUP(B527,'[2]Income Groups'!$A$2:$C$219,3,FALSE),"")</f>
        <v/>
      </c>
      <c r="H527" s="22" t="str">
        <f>IFERROR(VLOOKUP(B527,'[2]LDC List'!$B$1:$C$47,2,FALSE),"Non LDC")</f>
        <v>Non LDC</v>
      </c>
      <c r="I527" s="22" t="str">
        <f>IFERROR(VLOOKUP(B527,'[2]SIDS List'!$B$1:$C$57,2,FALSE),"Non SIDS")</f>
        <v>Non SIDS</v>
      </c>
      <c r="J527" s="22" t="str">
        <f>IFERROR(VLOOKUP(B527,'[2]DAC Member List'!$B$1:$C$29,2,FALSE),"Non DAC")</f>
        <v>Non DAC</v>
      </c>
      <c r="K527" s="22" t="str">
        <f>IFERROR(VLOOKUP(B527,'[2]Dev Countries List'!$A$1:$B$146,2,FALSE),"Not Developing")</f>
        <v>Not Developing</v>
      </c>
      <c r="L527" s="22" t="str">
        <f>IFERROR(VLOOKUP(D527,'[2]Fragility List'!$A$1:$C$146,3,FALSE),"Not Fragile")</f>
        <v>Not Fragile</v>
      </c>
      <c r="M527" s="19" t="e">
        <f>VLOOKUP(B527,[3]Data!$B$7:$Y$270,23,FALSE)</f>
        <v>#N/A</v>
      </c>
    </row>
    <row r="528" spans="1:13" x14ac:dyDescent="0.25">
      <c r="A528" s="22" t="s">
        <v>981</v>
      </c>
      <c r="B528" s="22" t="s">
        <v>981</v>
      </c>
      <c r="C528" s="22" t="s">
        <v>981</v>
      </c>
      <c r="D528" s="22" t="s">
        <v>981</v>
      </c>
      <c r="E528" s="22" t="s">
        <v>981</v>
      </c>
      <c r="F528" s="22" t="s">
        <v>981</v>
      </c>
      <c r="G528" s="22" t="str">
        <f>IFERROR(VLOOKUP(B528,'[2]Income Groups'!$A$2:$C$219,3,FALSE),"")</f>
        <v/>
      </c>
      <c r="H528" s="22" t="str">
        <f>IFERROR(VLOOKUP(B528,'[2]LDC List'!$B$1:$C$47,2,FALSE),"Non LDC")</f>
        <v>Non LDC</v>
      </c>
      <c r="I528" s="22" t="str">
        <f>IFERROR(VLOOKUP(B528,'[2]SIDS List'!$B$1:$C$57,2,FALSE),"Non SIDS")</f>
        <v>Non SIDS</v>
      </c>
      <c r="J528" s="22" t="str">
        <f>IFERROR(VLOOKUP(B528,'[2]DAC Member List'!$B$1:$C$29,2,FALSE),"Non DAC")</f>
        <v>Non DAC</v>
      </c>
      <c r="K528" s="22" t="str">
        <f>IFERROR(VLOOKUP(B528,'[2]Dev Countries List'!$A$1:$B$146,2,FALSE),"Not Developing")</f>
        <v>Not Developing</v>
      </c>
      <c r="L528" s="22" t="str">
        <f>IFERROR(VLOOKUP(D528,'[2]Fragility List'!$A$1:$C$146,3,FALSE),"Not Fragile")</f>
        <v>Not Fragile</v>
      </c>
      <c r="M528" s="19" t="e">
        <f>VLOOKUP(B528,[3]Data!$B$7:$Y$270,23,FALSE)</f>
        <v>#N/A</v>
      </c>
    </row>
    <row r="529" spans="1:13" x14ac:dyDescent="0.25">
      <c r="A529" s="22" t="s">
        <v>981</v>
      </c>
      <c r="B529" s="22" t="s">
        <v>981</v>
      </c>
      <c r="C529" s="22" t="s">
        <v>981</v>
      </c>
      <c r="D529" s="22" t="s">
        <v>981</v>
      </c>
      <c r="E529" s="22" t="s">
        <v>981</v>
      </c>
      <c r="F529" s="22" t="s">
        <v>981</v>
      </c>
      <c r="G529" s="22" t="str">
        <f>IFERROR(VLOOKUP(B529,'[2]Income Groups'!$A$2:$C$219,3,FALSE),"")</f>
        <v/>
      </c>
      <c r="H529" s="22" t="str">
        <f>IFERROR(VLOOKUP(B529,'[2]LDC List'!$B$1:$C$47,2,FALSE),"Non LDC")</f>
        <v>Non LDC</v>
      </c>
      <c r="I529" s="22" t="str">
        <f>IFERROR(VLOOKUP(B529,'[2]SIDS List'!$B$1:$C$57,2,FALSE),"Non SIDS")</f>
        <v>Non SIDS</v>
      </c>
      <c r="J529" s="22" t="str">
        <f>IFERROR(VLOOKUP(B529,'[2]DAC Member List'!$B$1:$C$29,2,FALSE),"Non DAC")</f>
        <v>Non DAC</v>
      </c>
      <c r="K529" s="22" t="str">
        <f>IFERROR(VLOOKUP(B529,'[2]Dev Countries List'!$A$1:$B$146,2,FALSE),"Not Developing")</f>
        <v>Not Developing</v>
      </c>
      <c r="L529" s="22" t="str">
        <f>IFERROR(VLOOKUP(D529,'[2]Fragility List'!$A$1:$C$146,3,FALSE),"Not Fragile")</f>
        <v>Not Fragile</v>
      </c>
      <c r="M529" s="19" t="e">
        <f>VLOOKUP(B529,[3]Data!$B$7:$Y$270,23,FALSE)</f>
        <v>#N/A</v>
      </c>
    </row>
    <row r="530" spans="1:13" x14ac:dyDescent="0.25">
      <c r="A530" s="22" t="s">
        <v>981</v>
      </c>
      <c r="B530" s="22" t="s">
        <v>981</v>
      </c>
      <c r="C530" s="22" t="s">
        <v>981</v>
      </c>
      <c r="D530" s="22" t="s">
        <v>981</v>
      </c>
      <c r="E530" s="22" t="s">
        <v>981</v>
      </c>
      <c r="F530" s="22" t="s">
        <v>981</v>
      </c>
      <c r="G530" s="22" t="str">
        <f>IFERROR(VLOOKUP(B530,'[2]Income Groups'!$A$2:$C$219,3,FALSE),"")</f>
        <v/>
      </c>
      <c r="H530" s="22" t="str">
        <f>IFERROR(VLOOKUP(B530,'[2]LDC List'!$B$1:$C$47,2,FALSE),"Non LDC")</f>
        <v>Non LDC</v>
      </c>
      <c r="I530" s="22" t="str">
        <f>IFERROR(VLOOKUP(B530,'[2]SIDS List'!$B$1:$C$57,2,FALSE),"Non SIDS")</f>
        <v>Non SIDS</v>
      </c>
      <c r="J530" s="22" t="str">
        <f>IFERROR(VLOOKUP(B530,'[2]DAC Member List'!$B$1:$C$29,2,FALSE),"Non DAC")</f>
        <v>Non DAC</v>
      </c>
      <c r="K530" s="22" t="str">
        <f>IFERROR(VLOOKUP(B530,'[2]Dev Countries List'!$A$1:$B$146,2,FALSE),"Not Developing")</f>
        <v>Not Developing</v>
      </c>
      <c r="L530" s="22" t="str">
        <f>IFERROR(VLOOKUP(D530,'[2]Fragility List'!$A$1:$C$146,3,FALSE),"Not Fragile")</f>
        <v>Not Fragile</v>
      </c>
      <c r="M530" s="19" t="e">
        <f>VLOOKUP(B530,[3]Data!$B$7:$Y$270,23,FALSE)</f>
        <v>#N/A</v>
      </c>
    </row>
    <row r="531" spans="1:13" x14ac:dyDescent="0.25">
      <c r="A531" s="22" t="s">
        <v>981</v>
      </c>
      <c r="B531" s="22" t="s">
        <v>981</v>
      </c>
      <c r="C531" s="22" t="s">
        <v>981</v>
      </c>
      <c r="D531" s="22" t="s">
        <v>981</v>
      </c>
      <c r="E531" s="22" t="s">
        <v>981</v>
      </c>
      <c r="F531" s="22" t="s">
        <v>981</v>
      </c>
      <c r="G531" s="22" t="str">
        <f>IFERROR(VLOOKUP(B531,'[2]Income Groups'!$A$2:$C$219,3,FALSE),"")</f>
        <v/>
      </c>
      <c r="H531" s="22" t="str">
        <f>IFERROR(VLOOKUP(B531,'[2]LDC List'!$B$1:$C$47,2,FALSE),"Non LDC")</f>
        <v>Non LDC</v>
      </c>
      <c r="I531" s="22" t="str">
        <f>IFERROR(VLOOKUP(B531,'[2]SIDS List'!$B$1:$C$57,2,FALSE),"Non SIDS")</f>
        <v>Non SIDS</v>
      </c>
      <c r="J531" s="22" t="str">
        <f>IFERROR(VLOOKUP(B531,'[2]DAC Member List'!$B$1:$C$29,2,FALSE),"Non DAC")</f>
        <v>Non DAC</v>
      </c>
      <c r="K531" s="22" t="str">
        <f>IFERROR(VLOOKUP(B531,'[2]Dev Countries List'!$A$1:$B$146,2,FALSE),"Not Developing")</f>
        <v>Not Developing</v>
      </c>
      <c r="L531" s="22" t="str">
        <f>IFERROR(VLOOKUP(D531,'[2]Fragility List'!$A$1:$C$146,3,FALSE),"Not Fragile")</f>
        <v>Not Fragile</v>
      </c>
      <c r="M531" s="19" t="e">
        <f>VLOOKUP(B531,[3]Data!$B$7:$Y$270,23,FALSE)</f>
        <v>#N/A</v>
      </c>
    </row>
    <row r="532" spans="1:13" x14ac:dyDescent="0.25">
      <c r="A532" s="22" t="s">
        <v>981</v>
      </c>
      <c r="B532" s="22" t="s">
        <v>981</v>
      </c>
      <c r="C532" s="22" t="s">
        <v>981</v>
      </c>
      <c r="D532" s="22" t="s">
        <v>981</v>
      </c>
      <c r="E532" s="22" t="s">
        <v>981</v>
      </c>
      <c r="F532" s="22" t="s">
        <v>981</v>
      </c>
      <c r="G532" s="22" t="str">
        <f>IFERROR(VLOOKUP(B532,'[2]Income Groups'!$A$2:$C$219,3,FALSE),"")</f>
        <v/>
      </c>
      <c r="H532" s="22" t="str">
        <f>IFERROR(VLOOKUP(B532,'[2]LDC List'!$B$1:$C$47,2,FALSE),"Non LDC")</f>
        <v>Non LDC</v>
      </c>
      <c r="I532" s="22" t="str">
        <f>IFERROR(VLOOKUP(B532,'[2]SIDS List'!$B$1:$C$57,2,FALSE),"Non SIDS")</f>
        <v>Non SIDS</v>
      </c>
      <c r="J532" s="22" t="str">
        <f>IFERROR(VLOOKUP(B532,'[2]DAC Member List'!$B$1:$C$29,2,FALSE),"Non DAC")</f>
        <v>Non DAC</v>
      </c>
      <c r="K532" s="22" t="str">
        <f>IFERROR(VLOOKUP(B532,'[2]Dev Countries List'!$A$1:$B$146,2,FALSE),"Not Developing")</f>
        <v>Not Developing</v>
      </c>
      <c r="L532" s="22" t="str">
        <f>IFERROR(VLOOKUP(D532,'[2]Fragility List'!$A$1:$C$146,3,FALSE),"Not Fragile")</f>
        <v>Not Fragile</v>
      </c>
      <c r="M532" s="19" t="e">
        <f>VLOOKUP(B532,[3]Data!$B$7:$Y$270,23,FALSE)</f>
        <v>#N/A</v>
      </c>
    </row>
    <row r="533" spans="1:13" x14ac:dyDescent="0.25">
      <c r="A533" s="22" t="s">
        <v>981</v>
      </c>
      <c r="B533" s="22" t="s">
        <v>981</v>
      </c>
      <c r="C533" s="22" t="s">
        <v>981</v>
      </c>
      <c r="D533" s="22" t="s">
        <v>981</v>
      </c>
      <c r="E533" s="22" t="s">
        <v>981</v>
      </c>
      <c r="F533" s="22" t="s">
        <v>981</v>
      </c>
      <c r="G533" s="22" t="str">
        <f>IFERROR(VLOOKUP(B533,'[2]Income Groups'!$A$2:$C$219,3,FALSE),"")</f>
        <v/>
      </c>
      <c r="H533" s="22" t="str">
        <f>IFERROR(VLOOKUP(B533,'[2]LDC List'!$B$1:$C$47,2,FALSE),"Non LDC")</f>
        <v>Non LDC</v>
      </c>
      <c r="I533" s="22" t="str">
        <f>IFERROR(VLOOKUP(B533,'[2]SIDS List'!$B$1:$C$57,2,FALSE),"Non SIDS")</f>
        <v>Non SIDS</v>
      </c>
      <c r="J533" s="22" t="str">
        <f>IFERROR(VLOOKUP(B533,'[2]DAC Member List'!$B$1:$C$29,2,FALSE),"Non DAC")</f>
        <v>Non DAC</v>
      </c>
      <c r="K533" s="22" t="str">
        <f>IFERROR(VLOOKUP(B533,'[2]Dev Countries List'!$A$1:$B$146,2,FALSE),"Not Developing")</f>
        <v>Not Developing</v>
      </c>
      <c r="L533" s="22" t="str">
        <f>IFERROR(VLOOKUP(D533,'[2]Fragility List'!$A$1:$C$146,3,FALSE),"Not Fragile")</f>
        <v>Not Fragile</v>
      </c>
      <c r="M533" s="19" t="e">
        <f>VLOOKUP(B533,[3]Data!$B$7:$Y$270,23,FALSE)</f>
        <v>#N/A</v>
      </c>
    </row>
    <row r="534" spans="1:13" x14ac:dyDescent="0.25">
      <c r="A534" s="22" t="s">
        <v>981</v>
      </c>
      <c r="B534" s="22" t="s">
        <v>981</v>
      </c>
      <c r="C534" s="22" t="s">
        <v>981</v>
      </c>
      <c r="D534" s="22" t="s">
        <v>981</v>
      </c>
      <c r="E534" s="22" t="s">
        <v>981</v>
      </c>
      <c r="F534" s="22" t="s">
        <v>981</v>
      </c>
      <c r="G534" s="22" t="str">
        <f>IFERROR(VLOOKUP(B534,'[2]Income Groups'!$A$2:$C$219,3,FALSE),"")</f>
        <v/>
      </c>
      <c r="H534" s="22" t="str">
        <f>IFERROR(VLOOKUP(B534,'[2]LDC List'!$B$1:$C$47,2,FALSE),"Non LDC")</f>
        <v>Non LDC</v>
      </c>
      <c r="I534" s="22" t="str">
        <f>IFERROR(VLOOKUP(B534,'[2]SIDS List'!$B$1:$C$57,2,FALSE),"Non SIDS")</f>
        <v>Non SIDS</v>
      </c>
      <c r="J534" s="22" t="str">
        <f>IFERROR(VLOOKUP(B534,'[2]DAC Member List'!$B$1:$C$29,2,FALSE),"Non DAC")</f>
        <v>Non DAC</v>
      </c>
      <c r="K534" s="22" t="str">
        <f>IFERROR(VLOOKUP(B534,'[2]Dev Countries List'!$A$1:$B$146,2,FALSE),"Not Developing")</f>
        <v>Not Developing</v>
      </c>
      <c r="L534" s="22" t="str">
        <f>IFERROR(VLOOKUP(D534,'[2]Fragility List'!$A$1:$C$146,3,FALSE),"Not Fragile")</f>
        <v>Not Fragile</v>
      </c>
      <c r="M534" s="19" t="e">
        <f>VLOOKUP(B534,[3]Data!$B$7:$Y$270,23,FALSE)</f>
        <v>#N/A</v>
      </c>
    </row>
    <row r="535" spans="1:13" x14ac:dyDescent="0.25">
      <c r="A535" s="22" t="s">
        <v>981</v>
      </c>
      <c r="B535" s="22" t="s">
        <v>981</v>
      </c>
      <c r="C535" s="22" t="s">
        <v>981</v>
      </c>
      <c r="D535" s="22" t="s">
        <v>981</v>
      </c>
      <c r="E535" s="22" t="s">
        <v>981</v>
      </c>
      <c r="F535" s="22" t="s">
        <v>981</v>
      </c>
      <c r="G535" s="22" t="str">
        <f>IFERROR(VLOOKUP(B535,'[2]Income Groups'!$A$2:$C$219,3,FALSE),"")</f>
        <v/>
      </c>
      <c r="H535" s="22" t="str">
        <f>IFERROR(VLOOKUP(B535,'[2]LDC List'!$B$1:$C$47,2,FALSE),"Non LDC")</f>
        <v>Non LDC</v>
      </c>
      <c r="I535" s="22" t="str">
        <f>IFERROR(VLOOKUP(B535,'[2]SIDS List'!$B$1:$C$57,2,FALSE),"Non SIDS")</f>
        <v>Non SIDS</v>
      </c>
      <c r="J535" s="22" t="str">
        <f>IFERROR(VLOOKUP(B535,'[2]DAC Member List'!$B$1:$C$29,2,FALSE),"Non DAC")</f>
        <v>Non DAC</v>
      </c>
      <c r="K535" s="22" t="str">
        <f>IFERROR(VLOOKUP(B535,'[2]Dev Countries List'!$A$1:$B$146,2,FALSE),"Not Developing")</f>
        <v>Not Developing</v>
      </c>
      <c r="L535" s="22" t="str">
        <f>IFERROR(VLOOKUP(D535,'[2]Fragility List'!$A$1:$C$146,3,FALSE),"Not Fragile")</f>
        <v>Not Fragile</v>
      </c>
      <c r="M535" s="19" t="e">
        <f>VLOOKUP(B535,[3]Data!$B$7:$Y$270,23,FALSE)</f>
        <v>#N/A</v>
      </c>
    </row>
    <row r="536" spans="1:13" x14ac:dyDescent="0.25">
      <c r="A536" s="22" t="s">
        <v>981</v>
      </c>
      <c r="B536" s="22" t="s">
        <v>981</v>
      </c>
      <c r="C536" s="22" t="s">
        <v>981</v>
      </c>
      <c r="D536" s="22" t="s">
        <v>981</v>
      </c>
      <c r="E536" s="22" t="s">
        <v>981</v>
      </c>
      <c r="F536" s="22" t="s">
        <v>981</v>
      </c>
      <c r="G536" s="22" t="str">
        <f>IFERROR(VLOOKUP(B536,'[2]Income Groups'!$A$2:$C$219,3,FALSE),"")</f>
        <v/>
      </c>
      <c r="H536" s="22" t="str">
        <f>IFERROR(VLOOKUP(B536,'[2]LDC List'!$B$1:$C$47,2,FALSE),"Non LDC")</f>
        <v>Non LDC</v>
      </c>
      <c r="I536" s="22" t="str">
        <f>IFERROR(VLOOKUP(B536,'[2]SIDS List'!$B$1:$C$57,2,FALSE),"Non SIDS")</f>
        <v>Non SIDS</v>
      </c>
      <c r="J536" s="22" t="str">
        <f>IFERROR(VLOOKUP(B536,'[2]DAC Member List'!$B$1:$C$29,2,FALSE),"Non DAC")</f>
        <v>Non DAC</v>
      </c>
      <c r="K536" s="22" t="str">
        <f>IFERROR(VLOOKUP(B536,'[2]Dev Countries List'!$A$1:$B$146,2,FALSE),"Not Developing")</f>
        <v>Not Developing</v>
      </c>
      <c r="L536" s="22" t="str">
        <f>IFERROR(VLOOKUP(D536,'[2]Fragility List'!$A$1:$C$146,3,FALSE),"Not Fragile")</f>
        <v>Not Fragile</v>
      </c>
      <c r="M536" s="19" t="e">
        <f>VLOOKUP(B536,[3]Data!$B$7:$Y$270,23,FALSE)</f>
        <v>#N/A</v>
      </c>
    </row>
    <row r="537" spans="1:13" x14ac:dyDescent="0.25">
      <c r="A537" s="22" t="s">
        <v>981</v>
      </c>
      <c r="B537" s="22" t="s">
        <v>981</v>
      </c>
      <c r="C537" s="22" t="s">
        <v>981</v>
      </c>
      <c r="D537" s="22" t="s">
        <v>981</v>
      </c>
      <c r="E537" s="22" t="s">
        <v>981</v>
      </c>
      <c r="F537" s="22" t="s">
        <v>981</v>
      </c>
      <c r="G537" s="22" t="str">
        <f>IFERROR(VLOOKUP(B537,'[2]Income Groups'!$A$2:$C$219,3,FALSE),"")</f>
        <v/>
      </c>
      <c r="H537" s="22" t="str">
        <f>IFERROR(VLOOKUP(B537,'[2]LDC List'!$B$1:$C$47,2,FALSE),"Non LDC")</f>
        <v>Non LDC</v>
      </c>
      <c r="I537" s="22" t="str">
        <f>IFERROR(VLOOKUP(B537,'[2]SIDS List'!$B$1:$C$57,2,FALSE),"Non SIDS")</f>
        <v>Non SIDS</v>
      </c>
      <c r="J537" s="22" t="str">
        <f>IFERROR(VLOOKUP(B537,'[2]DAC Member List'!$B$1:$C$29,2,FALSE),"Non DAC")</f>
        <v>Non DAC</v>
      </c>
      <c r="K537" s="22" t="str">
        <f>IFERROR(VLOOKUP(B537,'[2]Dev Countries List'!$A$1:$B$146,2,FALSE),"Not Developing")</f>
        <v>Not Developing</v>
      </c>
      <c r="L537" s="22" t="str">
        <f>IFERROR(VLOOKUP(D537,'[2]Fragility List'!$A$1:$C$146,3,FALSE),"Not Fragile")</f>
        <v>Not Fragile</v>
      </c>
      <c r="M537" s="19" t="e">
        <f>VLOOKUP(B537,[3]Data!$B$7:$Y$270,23,FALSE)</f>
        <v>#N/A</v>
      </c>
    </row>
    <row r="538" spans="1:13" x14ac:dyDescent="0.25">
      <c r="A538" s="22" t="s">
        <v>981</v>
      </c>
      <c r="B538" s="22" t="s">
        <v>981</v>
      </c>
      <c r="C538" s="22" t="s">
        <v>981</v>
      </c>
      <c r="D538" s="22" t="s">
        <v>981</v>
      </c>
      <c r="E538" s="22" t="s">
        <v>981</v>
      </c>
      <c r="F538" s="22" t="s">
        <v>981</v>
      </c>
      <c r="G538" s="22" t="str">
        <f>IFERROR(VLOOKUP(B538,'[2]Income Groups'!$A$2:$C$219,3,FALSE),"")</f>
        <v/>
      </c>
      <c r="H538" s="22" t="str">
        <f>IFERROR(VLOOKUP(B538,'[2]LDC List'!$B$1:$C$47,2,FALSE),"Non LDC")</f>
        <v>Non LDC</v>
      </c>
      <c r="I538" s="22" t="str">
        <f>IFERROR(VLOOKUP(B538,'[2]SIDS List'!$B$1:$C$57,2,FALSE),"Non SIDS")</f>
        <v>Non SIDS</v>
      </c>
      <c r="J538" s="22" t="str">
        <f>IFERROR(VLOOKUP(B538,'[2]DAC Member List'!$B$1:$C$29,2,FALSE),"Non DAC")</f>
        <v>Non DAC</v>
      </c>
      <c r="K538" s="22" t="str">
        <f>IFERROR(VLOOKUP(B538,'[2]Dev Countries List'!$A$1:$B$146,2,FALSE),"Not Developing")</f>
        <v>Not Developing</v>
      </c>
      <c r="L538" s="22" t="str">
        <f>IFERROR(VLOOKUP(D538,'[2]Fragility List'!$A$1:$C$146,3,FALSE),"Not Fragile")</f>
        <v>Not Fragile</v>
      </c>
      <c r="M538" s="19" t="e">
        <f>VLOOKUP(B538,[3]Data!$B$7:$Y$270,23,FALSE)</f>
        <v>#N/A</v>
      </c>
    </row>
    <row r="539" spans="1:13" x14ac:dyDescent="0.25">
      <c r="A539" s="22" t="s">
        <v>981</v>
      </c>
      <c r="B539" s="22" t="s">
        <v>981</v>
      </c>
      <c r="C539" s="22" t="s">
        <v>981</v>
      </c>
      <c r="D539" s="22" t="s">
        <v>981</v>
      </c>
      <c r="E539" s="22" t="s">
        <v>981</v>
      </c>
      <c r="F539" s="22" t="s">
        <v>981</v>
      </c>
      <c r="G539" s="22" t="str">
        <f>IFERROR(VLOOKUP(B539,'[2]Income Groups'!$A$2:$C$219,3,FALSE),"")</f>
        <v/>
      </c>
      <c r="H539" s="22" t="str">
        <f>IFERROR(VLOOKUP(B539,'[2]LDC List'!$B$1:$C$47,2,FALSE),"Non LDC")</f>
        <v>Non LDC</v>
      </c>
      <c r="I539" s="22" t="str">
        <f>IFERROR(VLOOKUP(B539,'[2]SIDS List'!$B$1:$C$57,2,FALSE),"Non SIDS")</f>
        <v>Non SIDS</v>
      </c>
      <c r="J539" s="22" t="str">
        <f>IFERROR(VLOOKUP(B539,'[2]DAC Member List'!$B$1:$C$29,2,FALSE),"Non DAC")</f>
        <v>Non DAC</v>
      </c>
      <c r="K539" s="22" t="str">
        <f>IFERROR(VLOOKUP(B539,'[2]Dev Countries List'!$A$1:$B$146,2,FALSE),"Not Developing")</f>
        <v>Not Developing</v>
      </c>
      <c r="L539" s="22" t="str">
        <f>IFERROR(VLOOKUP(D539,'[2]Fragility List'!$A$1:$C$146,3,FALSE),"Not Fragile")</f>
        <v>Not Fragile</v>
      </c>
      <c r="M539" s="19" t="e">
        <f>VLOOKUP(B539,[3]Data!$B$7:$Y$270,23,FALSE)</f>
        <v>#N/A</v>
      </c>
    </row>
    <row r="540" spans="1:13" x14ac:dyDescent="0.25">
      <c r="A540" s="22" t="s">
        <v>981</v>
      </c>
      <c r="B540" s="22" t="s">
        <v>981</v>
      </c>
      <c r="C540" s="22" t="s">
        <v>981</v>
      </c>
      <c r="D540" s="22" t="s">
        <v>981</v>
      </c>
      <c r="E540" s="22" t="s">
        <v>981</v>
      </c>
      <c r="F540" s="22" t="s">
        <v>981</v>
      </c>
      <c r="G540" s="22" t="str">
        <f>IFERROR(VLOOKUP(B540,'[2]Income Groups'!$A$2:$C$219,3,FALSE),"")</f>
        <v/>
      </c>
      <c r="H540" s="22" t="str">
        <f>IFERROR(VLOOKUP(B540,'[2]LDC List'!$B$1:$C$47,2,FALSE),"Non LDC")</f>
        <v>Non LDC</v>
      </c>
      <c r="I540" s="22" t="str">
        <f>IFERROR(VLOOKUP(B540,'[2]SIDS List'!$B$1:$C$57,2,FALSE),"Non SIDS")</f>
        <v>Non SIDS</v>
      </c>
      <c r="J540" s="22" t="str">
        <f>IFERROR(VLOOKUP(B540,'[2]DAC Member List'!$B$1:$C$29,2,FALSE),"Non DAC")</f>
        <v>Non DAC</v>
      </c>
      <c r="K540" s="22" t="str">
        <f>IFERROR(VLOOKUP(B540,'[2]Dev Countries List'!$A$1:$B$146,2,FALSE),"Not Developing")</f>
        <v>Not Developing</v>
      </c>
      <c r="L540" s="22" t="str">
        <f>IFERROR(VLOOKUP(D540,'[2]Fragility List'!$A$1:$C$146,3,FALSE),"Not Fragile")</f>
        <v>Not Fragile</v>
      </c>
      <c r="M540" s="19" t="e">
        <f>VLOOKUP(B540,[3]Data!$B$7:$Y$270,23,FALSE)</f>
        <v>#N/A</v>
      </c>
    </row>
    <row r="541" spans="1:13" x14ac:dyDescent="0.25">
      <c r="A541" s="22" t="s">
        <v>981</v>
      </c>
      <c r="B541" s="22" t="s">
        <v>981</v>
      </c>
      <c r="C541" s="22" t="s">
        <v>981</v>
      </c>
      <c r="D541" s="22" t="s">
        <v>981</v>
      </c>
      <c r="E541" s="22" t="s">
        <v>981</v>
      </c>
      <c r="F541" s="22" t="s">
        <v>981</v>
      </c>
      <c r="G541" s="22" t="str">
        <f>IFERROR(VLOOKUP(B541,'[2]Income Groups'!$A$2:$C$219,3,FALSE),"")</f>
        <v/>
      </c>
      <c r="H541" s="22" t="str">
        <f>IFERROR(VLOOKUP(B541,'[2]LDC List'!$B$1:$C$47,2,FALSE),"Non LDC")</f>
        <v>Non LDC</v>
      </c>
      <c r="I541" s="22" t="str">
        <f>IFERROR(VLOOKUP(B541,'[2]SIDS List'!$B$1:$C$57,2,FALSE),"Non SIDS")</f>
        <v>Non SIDS</v>
      </c>
      <c r="J541" s="22" t="str">
        <f>IFERROR(VLOOKUP(B541,'[2]DAC Member List'!$B$1:$C$29,2,FALSE),"Non DAC")</f>
        <v>Non DAC</v>
      </c>
      <c r="K541" s="22" t="str">
        <f>IFERROR(VLOOKUP(B541,'[2]Dev Countries List'!$A$1:$B$146,2,FALSE),"Not Developing")</f>
        <v>Not Developing</v>
      </c>
      <c r="L541" s="22" t="str">
        <f>IFERROR(VLOOKUP(D541,'[2]Fragility List'!$A$1:$C$146,3,FALSE),"Not Fragile")</f>
        <v>Not Fragile</v>
      </c>
      <c r="M541" s="19" t="e">
        <f>VLOOKUP(B541,[3]Data!$B$7:$Y$270,23,FALSE)</f>
        <v>#N/A</v>
      </c>
    </row>
    <row r="542" spans="1:13" x14ac:dyDescent="0.25">
      <c r="A542" s="22" t="s">
        <v>981</v>
      </c>
      <c r="B542" s="22" t="s">
        <v>981</v>
      </c>
      <c r="C542" s="22" t="s">
        <v>981</v>
      </c>
      <c r="D542" s="22" t="s">
        <v>981</v>
      </c>
      <c r="E542" s="22" t="s">
        <v>981</v>
      </c>
      <c r="F542" s="22" t="s">
        <v>981</v>
      </c>
      <c r="G542" s="22" t="str">
        <f>IFERROR(VLOOKUP(B542,'[2]Income Groups'!$A$2:$C$219,3,FALSE),"")</f>
        <v/>
      </c>
      <c r="H542" s="22" t="str">
        <f>IFERROR(VLOOKUP(B542,'[2]LDC List'!$B$1:$C$47,2,FALSE),"Non LDC")</f>
        <v>Non LDC</v>
      </c>
      <c r="I542" s="22" t="str">
        <f>IFERROR(VLOOKUP(B542,'[2]SIDS List'!$B$1:$C$57,2,FALSE),"Non SIDS")</f>
        <v>Non SIDS</v>
      </c>
      <c r="J542" s="22" t="str">
        <f>IFERROR(VLOOKUP(B542,'[2]DAC Member List'!$B$1:$C$29,2,FALSE),"Non DAC")</f>
        <v>Non DAC</v>
      </c>
      <c r="K542" s="22" t="str">
        <f>IFERROR(VLOOKUP(B542,'[2]Dev Countries List'!$A$1:$B$146,2,FALSE),"Not Developing")</f>
        <v>Not Developing</v>
      </c>
      <c r="L542" s="22" t="str">
        <f>IFERROR(VLOOKUP(D542,'[2]Fragility List'!$A$1:$C$146,3,FALSE),"Not Fragile")</f>
        <v>Not Fragile</v>
      </c>
      <c r="M542" s="19" t="e">
        <f>VLOOKUP(B542,[3]Data!$B$7:$Y$270,23,FALSE)</f>
        <v>#N/A</v>
      </c>
    </row>
    <row r="543" spans="1:13" x14ac:dyDescent="0.25">
      <c r="A543" s="22" t="s">
        <v>981</v>
      </c>
      <c r="B543" s="22" t="s">
        <v>981</v>
      </c>
      <c r="C543" s="22" t="s">
        <v>981</v>
      </c>
      <c r="D543" s="22" t="s">
        <v>981</v>
      </c>
      <c r="E543" s="22" t="s">
        <v>981</v>
      </c>
      <c r="F543" s="22" t="s">
        <v>981</v>
      </c>
      <c r="G543" s="22" t="str">
        <f>IFERROR(VLOOKUP(B543,'[2]Income Groups'!$A$2:$C$219,3,FALSE),"")</f>
        <v/>
      </c>
      <c r="H543" s="22" t="str">
        <f>IFERROR(VLOOKUP(B543,'[2]LDC List'!$B$1:$C$47,2,FALSE),"Non LDC")</f>
        <v>Non LDC</v>
      </c>
      <c r="I543" s="22" t="str">
        <f>IFERROR(VLOOKUP(B543,'[2]SIDS List'!$B$1:$C$57,2,FALSE),"Non SIDS")</f>
        <v>Non SIDS</v>
      </c>
      <c r="J543" s="22" t="str">
        <f>IFERROR(VLOOKUP(B543,'[2]DAC Member List'!$B$1:$C$29,2,FALSE),"Non DAC")</f>
        <v>Non DAC</v>
      </c>
      <c r="K543" s="22" t="str">
        <f>IFERROR(VLOOKUP(B543,'[2]Dev Countries List'!$A$1:$B$146,2,FALSE),"Not Developing")</f>
        <v>Not Developing</v>
      </c>
      <c r="L543" s="22" t="str">
        <f>IFERROR(VLOOKUP(D543,'[2]Fragility List'!$A$1:$C$146,3,FALSE),"Not Fragile")</f>
        <v>Not Fragile</v>
      </c>
      <c r="M543" s="19" t="e">
        <f>VLOOKUP(B543,[3]Data!$B$7:$Y$270,23,FALSE)</f>
        <v>#N/A</v>
      </c>
    </row>
    <row r="544" spans="1:13" x14ac:dyDescent="0.25">
      <c r="A544" s="22" t="s">
        <v>981</v>
      </c>
      <c r="B544" s="22" t="s">
        <v>981</v>
      </c>
      <c r="C544" s="22" t="s">
        <v>981</v>
      </c>
      <c r="D544" s="22" t="s">
        <v>981</v>
      </c>
      <c r="E544" s="22" t="s">
        <v>981</v>
      </c>
      <c r="F544" s="22" t="s">
        <v>981</v>
      </c>
      <c r="G544" s="22" t="str">
        <f>IFERROR(VLOOKUP(B544,'[2]Income Groups'!$A$2:$C$219,3,FALSE),"")</f>
        <v/>
      </c>
      <c r="H544" s="22" t="str">
        <f>IFERROR(VLOOKUP(B544,'[2]LDC List'!$B$1:$C$47,2,FALSE),"Non LDC")</f>
        <v>Non LDC</v>
      </c>
      <c r="I544" s="22" t="str">
        <f>IFERROR(VLOOKUP(B544,'[2]SIDS List'!$B$1:$C$57,2,FALSE),"Non SIDS")</f>
        <v>Non SIDS</v>
      </c>
      <c r="J544" s="22" t="str">
        <f>IFERROR(VLOOKUP(B544,'[2]DAC Member List'!$B$1:$C$29,2,FALSE),"Non DAC")</f>
        <v>Non DAC</v>
      </c>
      <c r="K544" s="22" t="str">
        <f>IFERROR(VLOOKUP(B544,'[2]Dev Countries List'!$A$1:$B$146,2,FALSE),"Not Developing")</f>
        <v>Not Developing</v>
      </c>
      <c r="L544" s="22" t="str">
        <f>IFERROR(VLOOKUP(D544,'[2]Fragility List'!$A$1:$C$146,3,FALSE),"Not Fragile")</f>
        <v>Not Fragile</v>
      </c>
      <c r="M544" s="19" t="e">
        <f>VLOOKUP(B544,[3]Data!$B$7:$Y$270,23,FALSE)</f>
        <v>#N/A</v>
      </c>
    </row>
    <row r="545" spans="1:13" x14ac:dyDescent="0.25">
      <c r="A545" s="22" t="s">
        <v>981</v>
      </c>
      <c r="B545" s="22" t="s">
        <v>981</v>
      </c>
      <c r="C545" s="22" t="s">
        <v>981</v>
      </c>
      <c r="D545" s="22" t="s">
        <v>981</v>
      </c>
      <c r="E545" s="22" t="s">
        <v>981</v>
      </c>
      <c r="F545" s="22" t="s">
        <v>981</v>
      </c>
      <c r="G545" s="22" t="str">
        <f>IFERROR(VLOOKUP(B545,'[2]Income Groups'!$A$2:$C$219,3,FALSE),"")</f>
        <v/>
      </c>
      <c r="H545" s="22" t="str">
        <f>IFERROR(VLOOKUP(B545,'[2]LDC List'!$B$1:$C$47,2,FALSE),"Non LDC")</f>
        <v>Non LDC</v>
      </c>
      <c r="I545" s="22" t="str">
        <f>IFERROR(VLOOKUP(B545,'[2]SIDS List'!$B$1:$C$57,2,FALSE),"Non SIDS")</f>
        <v>Non SIDS</v>
      </c>
      <c r="J545" s="22" t="str">
        <f>IFERROR(VLOOKUP(B545,'[2]DAC Member List'!$B$1:$C$29,2,FALSE),"Non DAC")</f>
        <v>Non DAC</v>
      </c>
      <c r="K545" s="22" t="str">
        <f>IFERROR(VLOOKUP(B545,'[2]Dev Countries List'!$A$1:$B$146,2,FALSE),"Not Developing")</f>
        <v>Not Developing</v>
      </c>
      <c r="L545" s="22" t="str">
        <f>IFERROR(VLOOKUP(D545,'[2]Fragility List'!$A$1:$C$146,3,FALSE),"Not Fragile")</f>
        <v>Not Fragile</v>
      </c>
      <c r="M545" s="19" t="e">
        <f>VLOOKUP(B545,[3]Data!$B$7:$Y$270,23,FALSE)</f>
        <v>#N/A</v>
      </c>
    </row>
    <row r="546" spans="1:13" x14ac:dyDescent="0.25">
      <c r="A546" s="22" t="s">
        <v>981</v>
      </c>
      <c r="B546" s="22" t="s">
        <v>981</v>
      </c>
      <c r="C546" s="22" t="s">
        <v>981</v>
      </c>
      <c r="D546" s="22" t="s">
        <v>981</v>
      </c>
      <c r="E546" s="22" t="s">
        <v>981</v>
      </c>
      <c r="F546" s="22" t="s">
        <v>981</v>
      </c>
      <c r="G546" s="22" t="str">
        <f>IFERROR(VLOOKUP(B546,'[2]Income Groups'!$A$2:$C$219,3,FALSE),"")</f>
        <v/>
      </c>
      <c r="H546" s="22" t="str">
        <f>IFERROR(VLOOKUP(B546,'[2]LDC List'!$B$1:$C$47,2,FALSE),"Non LDC")</f>
        <v>Non LDC</v>
      </c>
      <c r="I546" s="22" t="str">
        <f>IFERROR(VLOOKUP(B546,'[2]SIDS List'!$B$1:$C$57,2,FALSE),"Non SIDS")</f>
        <v>Non SIDS</v>
      </c>
      <c r="J546" s="22" t="str">
        <f>IFERROR(VLOOKUP(B546,'[2]DAC Member List'!$B$1:$C$29,2,FALSE),"Non DAC")</f>
        <v>Non DAC</v>
      </c>
      <c r="K546" s="22" t="str">
        <f>IFERROR(VLOOKUP(B546,'[2]Dev Countries List'!$A$1:$B$146,2,FALSE),"Not Developing")</f>
        <v>Not Developing</v>
      </c>
      <c r="L546" s="22" t="str">
        <f>IFERROR(VLOOKUP(D546,'[2]Fragility List'!$A$1:$C$146,3,FALSE),"Not Fragile")</f>
        <v>Not Fragile</v>
      </c>
      <c r="M546" s="19" t="e">
        <f>VLOOKUP(B546,[3]Data!$B$7:$Y$270,23,FALSE)</f>
        <v>#N/A</v>
      </c>
    </row>
    <row r="547" spans="1:13" x14ac:dyDescent="0.25">
      <c r="A547" s="22" t="s">
        <v>981</v>
      </c>
      <c r="B547" s="22" t="s">
        <v>981</v>
      </c>
      <c r="C547" s="22" t="s">
        <v>981</v>
      </c>
      <c r="D547" s="22" t="s">
        <v>981</v>
      </c>
      <c r="E547" s="22" t="s">
        <v>981</v>
      </c>
      <c r="F547" s="22" t="s">
        <v>981</v>
      </c>
      <c r="G547" s="22" t="str">
        <f>IFERROR(VLOOKUP(B547,'[2]Income Groups'!$A$2:$C$219,3,FALSE),"")</f>
        <v/>
      </c>
      <c r="H547" s="22" t="str">
        <f>IFERROR(VLOOKUP(B547,'[2]LDC List'!$B$1:$C$47,2,FALSE),"Non LDC")</f>
        <v>Non LDC</v>
      </c>
      <c r="I547" s="22" t="str">
        <f>IFERROR(VLOOKUP(B547,'[2]SIDS List'!$B$1:$C$57,2,FALSE),"Non SIDS")</f>
        <v>Non SIDS</v>
      </c>
      <c r="J547" s="22" t="str">
        <f>IFERROR(VLOOKUP(B547,'[2]DAC Member List'!$B$1:$C$29,2,FALSE),"Non DAC")</f>
        <v>Non DAC</v>
      </c>
      <c r="K547" s="22" t="str">
        <f>IFERROR(VLOOKUP(B547,'[2]Dev Countries List'!$A$1:$B$146,2,FALSE),"Not Developing")</f>
        <v>Not Developing</v>
      </c>
      <c r="L547" s="22" t="str">
        <f>IFERROR(VLOOKUP(D547,'[2]Fragility List'!$A$1:$C$146,3,FALSE),"Not Fragile")</f>
        <v>Not Fragile</v>
      </c>
      <c r="M547" s="19" t="e">
        <f>VLOOKUP(B547,[3]Data!$B$7:$Y$270,23,FALSE)</f>
        <v>#N/A</v>
      </c>
    </row>
    <row r="548" spans="1:13" x14ac:dyDescent="0.25">
      <c r="A548" s="22" t="s">
        <v>981</v>
      </c>
      <c r="B548" s="22" t="s">
        <v>981</v>
      </c>
      <c r="C548" s="22" t="s">
        <v>981</v>
      </c>
      <c r="D548" s="22" t="s">
        <v>981</v>
      </c>
      <c r="E548" s="22" t="s">
        <v>981</v>
      </c>
      <c r="F548" s="22" t="s">
        <v>981</v>
      </c>
      <c r="G548" s="22" t="str">
        <f>IFERROR(VLOOKUP(B548,'[2]Income Groups'!$A$2:$C$219,3,FALSE),"")</f>
        <v/>
      </c>
      <c r="H548" s="22" t="str">
        <f>IFERROR(VLOOKUP(B548,'[2]LDC List'!$B$1:$C$47,2,FALSE),"Non LDC")</f>
        <v>Non LDC</v>
      </c>
      <c r="I548" s="22" t="str">
        <f>IFERROR(VLOOKUP(B548,'[2]SIDS List'!$B$1:$C$57,2,FALSE),"Non SIDS")</f>
        <v>Non SIDS</v>
      </c>
      <c r="J548" s="22" t="str">
        <f>IFERROR(VLOOKUP(B548,'[2]DAC Member List'!$B$1:$C$29,2,FALSE),"Non DAC")</f>
        <v>Non DAC</v>
      </c>
      <c r="K548" s="22" t="str">
        <f>IFERROR(VLOOKUP(B548,'[2]Dev Countries List'!$A$1:$B$146,2,FALSE),"Not Developing")</f>
        <v>Not Developing</v>
      </c>
      <c r="L548" s="22" t="str">
        <f>IFERROR(VLOOKUP(D548,'[2]Fragility List'!$A$1:$C$146,3,FALSE),"Not Fragile")</f>
        <v>Not Fragile</v>
      </c>
      <c r="M548" s="19" t="e">
        <f>VLOOKUP(B548,[3]Data!$B$7:$Y$270,23,FALSE)</f>
        <v>#N/A</v>
      </c>
    </row>
    <row r="549" spans="1:13" x14ac:dyDescent="0.25">
      <c r="A549" s="22" t="s">
        <v>981</v>
      </c>
      <c r="B549" s="22" t="s">
        <v>981</v>
      </c>
      <c r="C549" s="22" t="s">
        <v>981</v>
      </c>
      <c r="D549" s="22" t="s">
        <v>981</v>
      </c>
      <c r="E549" s="22" t="s">
        <v>981</v>
      </c>
      <c r="F549" s="22" t="s">
        <v>981</v>
      </c>
      <c r="G549" s="22" t="str">
        <f>IFERROR(VLOOKUP(B549,'[2]Income Groups'!$A$2:$C$219,3,FALSE),"")</f>
        <v/>
      </c>
      <c r="H549" s="22" t="str">
        <f>IFERROR(VLOOKUP(B549,'[2]LDC List'!$B$1:$C$47,2,FALSE),"Non LDC")</f>
        <v>Non LDC</v>
      </c>
      <c r="I549" s="22" t="str">
        <f>IFERROR(VLOOKUP(B549,'[2]SIDS List'!$B$1:$C$57,2,FALSE),"Non SIDS")</f>
        <v>Non SIDS</v>
      </c>
      <c r="J549" s="22" t="str">
        <f>IFERROR(VLOOKUP(B549,'[2]DAC Member List'!$B$1:$C$29,2,FALSE),"Non DAC")</f>
        <v>Non DAC</v>
      </c>
      <c r="K549" s="22" t="str">
        <f>IFERROR(VLOOKUP(B549,'[2]Dev Countries List'!$A$1:$B$146,2,FALSE),"Not Developing")</f>
        <v>Not Developing</v>
      </c>
      <c r="L549" s="22" t="str">
        <f>IFERROR(VLOOKUP(D549,'[2]Fragility List'!$A$1:$C$146,3,FALSE),"Not Fragile")</f>
        <v>Not Fragile</v>
      </c>
      <c r="M549" s="19" t="e">
        <f>VLOOKUP(B549,[3]Data!$B$7:$Y$270,23,FALSE)</f>
        <v>#N/A</v>
      </c>
    </row>
    <row r="550" spans="1:13" x14ac:dyDescent="0.25">
      <c r="A550" s="22" t="s">
        <v>981</v>
      </c>
      <c r="B550" s="22" t="s">
        <v>981</v>
      </c>
      <c r="C550" s="22" t="s">
        <v>981</v>
      </c>
      <c r="D550" s="22" t="s">
        <v>981</v>
      </c>
      <c r="E550" s="22" t="s">
        <v>981</v>
      </c>
      <c r="F550" s="22" t="s">
        <v>981</v>
      </c>
      <c r="G550" s="22" t="str">
        <f>IFERROR(VLOOKUP(B550,'[2]Income Groups'!$A$2:$C$219,3,FALSE),"")</f>
        <v/>
      </c>
      <c r="H550" s="22" t="str">
        <f>IFERROR(VLOOKUP(B550,'[2]LDC List'!$B$1:$C$47,2,FALSE),"Non LDC")</f>
        <v>Non LDC</v>
      </c>
      <c r="I550" s="22" t="str">
        <f>IFERROR(VLOOKUP(B550,'[2]SIDS List'!$B$1:$C$57,2,FALSE),"Non SIDS")</f>
        <v>Non SIDS</v>
      </c>
      <c r="J550" s="22" t="str">
        <f>IFERROR(VLOOKUP(B550,'[2]DAC Member List'!$B$1:$C$29,2,FALSE),"Non DAC")</f>
        <v>Non DAC</v>
      </c>
      <c r="K550" s="22" t="str">
        <f>IFERROR(VLOOKUP(B550,'[2]Dev Countries List'!$A$1:$B$146,2,FALSE),"Not Developing")</f>
        <v>Not Developing</v>
      </c>
      <c r="L550" s="22" t="str">
        <f>IFERROR(VLOOKUP(D550,'[2]Fragility List'!$A$1:$C$146,3,FALSE),"Not Fragile")</f>
        <v>Not Fragile</v>
      </c>
      <c r="M550" s="19" t="e">
        <f>VLOOKUP(B550,[3]Data!$B$7:$Y$270,23,FALSE)</f>
        <v>#N/A</v>
      </c>
    </row>
    <row r="551" spans="1:13" x14ac:dyDescent="0.25">
      <c r="A551" s="22" t="s">
        <v>981</v>
      </c>
      <c r="B551" s="22" t="s">
        <v>981</v>
      </c>
      <c r="C551" s="22" t="s">
        <v>981</v>
      </c>
      <c r="D551" s="22" t="s">
        <v>981</v>
      </c>
      <c r="E551" s="22" t="s">
        <v>981</v>
      </c>
      <c r="F551" s="22" t="s">
        <v>981</v>
      </c>
      <c r="G551" s="22" t="str">
        <f>IFERROR(VLOOKUP(B551,'[2]Income Groups'!$A$2:$C$219,3,FALSE),"")</f>
        <v/>
      </c>
      <c r="H551" s="22" t="str">
        <f>IFERROR(VLOOKUP(B551,'[2]LDC List'!$B$1:$C$47,2,FALSE),"Non LDC")</f>
        <v>Non LDC</v>
      </c>
      <c r="I551" s="22" t="str">
        <f>IFERROR(VLOOKUP(B551,'[2]SIDS List'!$B$1:$C$57,2,FALSE),"Non SIDS")</f>
        <v>Non SIDS</v>
      </c>
      <c r="J551" s="22" t="str">
        <f>IFERROR(VLOOKUP(B551,'[2]DAC Member List'!$B$1:$C$29,2,FALSE),"Non DAC")</f>
        <v>Non DAC</v>
      </c>
      <c r="K551" s="22" t="str">
        <f>IFERROR(VLOOKUP(B551,'[2]Dev Countries List'!$A$1:$B$146,2,FALSE),"Not Developing")</f>
        <v>Not Developing</v>
      </c>
      <c r="L551" s="22" t="str">
        <f>IFERROR(VLOOKUP(D551,'[2]Fragility List'!$A$1:$C$146,3,FALSE),"Not Fragile")</f>
        <v>Not Fragile</v>
      </c>
      <c r="M551" s="19" t="e">
        <f>VLOOKUP(B551,[3]Data!$B$7:$Y$270,23,FALSE)</f>
        <v>#N/A</v>
      </c>
    </row>
    <row r="552" spans="1:13" x14ac:dyDescent="0.25">
      <c r="A552" s="22" t="s">
        <v>981</v>
      </c>
      <c r="B552" s="22" t="s">
        <v>981</v>
      </c>
      <c r="C552" s="22" t="s">
        <v>981</v>
      </c>
      <c r="D552" s="22" t="s">
        <v>981</v>
      </c>
      <c r="E552" s="22" t="s">
        <v>981</v>
      </c>
      <c r="F552" s="22" t="s">
        <v>981</v>
      </c>
      <c r="G552" s="22" t="str">
        <f>IFERROR(VLOOKUP(B552,'[2]Income Groups'!$A$2:$C$219,3,FALSE),"")</f>
        <v/>
      </c>
      <c r="H552" s="22" t="str">
        <f>IFERROR(VLOOKUP(B552,'[2]LDC List'!$B$1:$C$47,2,FALSE),"Non LDC")</f>
        <v>Non LDC</v>
      </c>
      <c r="I552" s="22" t="str">
        <f>IFERROR(VLOOKUP(B552,'[2]SIDS List'!$B$1:$C$57,2,FALSE),"Non SIDS")</f>
        <v>Non SIDS</v>
      </c>
      <c r="J552" s="22" t="str">
        <f>IFERROR(VLOOKUP(B552,'[2]DAC Member List'!$B$1:$C$29,2,FALSE),"Non DAC")</f>
        <v>Non DAC</v>
      </c>
      <c r="K552" s="22" t="str">
        <f>IFERROR(VLOOKUP(B552,'[2]Dev Countries List'!$A$1:$B$146,2,FALSE),"Not Developing")</f>
        <v>Not Developing</v>
      </c>
      <c r="L552" s="22" t="str">
        <f>IFERROR(VLOOKUP(D552,'[2]Fragility List'!$A$1:$C$146,3,FALSE),"Not Fragile")</f>
        <v>Not Fragile</v>
      </c>
      <c r="M552" s="19" t="e">
        <f>VLOOKUP(B552,[3]Data!$B$7:$Y$270,23,FALSE)</f>
        <v>#N/A</v>
      </c>
    </row>
    <row r="553" spans="1:13" x14ac:dyDescent="0.25">
      <c r="A553" s="22" t="s">
        <v>981</v>
      </c>
      <c r="B553" s="22" t="s">
        <v>981</v>
      </c>
      <c r="C553" s="22" t="s">
        <v>981</v>
      </c>
      <c r="D553" s="22" t="s">
        <v>981</v>
      </c>
      <c r="E553" s="22" t="s">
        <v>981</v>
      </c>
      <c r="F553" s="22" t="s">
        <v>981</v>
      </c>
      <c r="G553" s="22" t="str">
        <f>IFERROR(VLOOKUP(B553,'[2]Income Groups'!$A$2:$C$219,3,FALSE),"")</f>
        <v/>
      </c>
      <c r="H553" s="22" t="str">
        <f>IFERROR(VLOOKUP(B553,'[2]LDC List'!$B$1:$C$47,2,FALSE),"Non LDC")</f>
        <v>Non LDC</v>
      </c>
      <c r="I553" s="22" t="str">
        <f>IFERROR(VLOOKUP(B553,'[2]SIDS List'!$B$1:$C$57,2,FALSE),"Non SIDS")</f>
        <v>Non SIDS</v>
      </c>
      <c r="J553" s="22" t="str">
        <f>IFERROR(VLOOKUP(B553,'[2]DAC Member List'!$B$1:$C$29,2,FALSE),"Non DAC")</f>
        <v>Non DAC</v>
      </c>
      <c r="K553" s="22" t="str">
        <f>IFERROR(VLOOKUP(B553,'[2]Dev Countries List'!$A$1:$B$146,2,FALSE),"Not Developing")</f>
        <v>Not Developing</v>
      </c>
      <c r="L553" s="22" t="str">
        <f>IFERROR(VLOOKUP(D553,'[2]Fragility List'!$A$1:$C$146,3,FALSE),"Not Fragile")</f>
        <v>Not Fragile</v>
      </c>
      <c r="M553" s="19" t="e">
        <f>VLOOKUP(B553,[3]Data!$B$7:$Y$270,23,FALSE)</f>
        <v>#N/A</v>
      </c>
    </row>
    <row r="554" spans="1:13" x14ac:dyDescent="0.25">
      <c r="A554" s="22" t="s">
        <v>981</v>
      </c>
      <c r="B554" s="22" t="s">
        <v>981</v>
      </c>
      <c r="C554" s="22" t="s">
        <v>981</v>
      </c>
      <c r="D554" s="22" t="s">
        <v>981</v>
      </c>
      <c r="E554" s="22" t="s">
        <v>981</v>
      </c>
      <c r="F554" s="22" t="s">
        <v>981</v>
      </c>
      <c r="G554" s="22" t="str">
        <f>IFERROR(VLOOKUP(B554,'[2]Income Groups'!$A$2:$C$219,3,FALSE),"")</f>
        <v/>
      </c>
      <c r="H554" s="22" t="str">
        <f>IFERROR(VLOOKUP(B554,'[2]LDC List'!$B$1:$C$47,2,FALSE),"Non LDC")</f>
        <v>Non LDC</v>
      </c>
      <c r="I554" s="22" t="str">
        <f>IFERROR(VLOOKUP(B554,'[2]SIDS List'!$B$1:$C$57,2,FALSE),"Non SIDS")</f>
        <v>Non SIDS</v>
      </c>
      <c r="J554" s="22" t="str">
        <f>IFERROR(VLOOKUP(B554,'[2]DAC Member List'!$B$1:$C$29,2,FALSE),"Non DAC")</f>
        <v>Non DAC</v>
      </c>
      <c r="K554" s="22" t="str">
        <f>IFERROR(VLOOKUP(B554,'[2]Dev Countries List'!$A$1:$B$146,2,FALSE),"Not Developing")</f>
        <v>Not Developing</v>
      </c>
      <c r="L554" s="22" t="str">
        <f>IFERROR(VLOOKUP(D554,'[2]Fragility List'!$A$1:$C$146,3,FALSE),"Not Fragile")</f>
        <v>Not Fragile</v>
      </c>
      <c r="M554" s="19" t="e">
        <f>VLOOKUP(B554,[3]Data!$B$7:$Y$270,23,FALSE)</f>
        <v>#N/A</v>
      </c>
    </row>
    <row r="555" spans="1:13" x14ac:dyDescent="0.25">
      <c r="A555" s="22" t="s">
        <v>981</v>
      </c>
      <c r="B555" s="22" t="s">
        <v>981</v>
      </c>
      <c r="C555" s="22" t="s">
        <v>981</v>
      </c>
      <c r="D555" s="22" t="s">
        <v>981</v>
      </c>
      <c r="E555" s="22" t="s">
        <v>981</v>
      </c>
      <c r="F555" s="22" t="s">
        <v>981</v>
      </c>
      <c r="G555" s="22" t="str">
        <f>IFERROR(VLOOKUP(B555,'[2]Income Groups'!$A$2:$C$219,3,FALSE),"")</f>
        <v/>
      </c>
      <c r="H555" s="22" t="str">
        <f>IFERROR(VLOOKUP(B555,'[2]LDC List'!$B$1:$C$47,2,FALSE),"Non LDC")</f>
        <v>Non LDC</v>
      </c>
      <c r="I555" s="22" t="str">
        <f>IFERROR(VLOOKUP(B555,'[2]SIDS List'!$B$1:$C$57,2,FALSE),"Non SIDS")</f>
        <v>Non SIDS</v>
      </c>
      <c r="J555" s="22" t="str">
        <f>IFERROR(VLOOKUP(B555,'[2]DAC Member List'!$B$1:$C$29,2,FALSE),"Non DAC")</f>
        <v>Non DAC</v>
      </c>
      <c r="K555" s="22" t="str">
        <f>IFERROR(VLOOKUP(B555,'[2]Dev Countries List'!$A$1:$B$146,2,FALSE),"Not Developing")</f>
        <v>Not Developing</v>
      </c>
      <c r="L555" s="22" t="str">
        <f>IFERROR(VLOOKUP(D555,'[2]Fragility List'!$A$1:$C$146,3,FALSE),"Not Fragile")</f>
        <v>Not Fragile</v>
      </c>
      <c r="M555" s="19" t="e">
        <f>VLOOKUP(B555,[3]Data!$B$7:$Y$270,23,FALSE)</f>
        <v>#N/A</v>
      </c>
    </row>
    <row r="556" spans="1:13" x14ac:dyDescent="0.25">
      <c r="A556" s="22" t="s">
        <v>981</v>
      </c>
      <c r="B556" s="22" t="s">
        <v>981</v>
      </c>
      <c r="C556" s="22" t="s">
        <v>981</v>
      </c>
      <c r="D556" s="22" t="s">
        <v>981</v>
      </c>
      <c r="E556" s="22" t="s">
        <v>981</v>
      </c>
      <c r="F556" s="22" t="s">
        <v>981</v>
      </c>
      <c r="G556" s="22" t="str">
        <f>IFERROR(VLOOKUP(B556,'[2]Income Groups'!$A$2:$C$219,3,FALSE),"")</f>
        <v/>
      </c>
      <c r="H556" s="22" t="str">
        <f>IFERROR(VLOOKUP(B556,'[2]LDC List'!$B$1:$C$47,2,FALSE),"Non LDC")</f>
        <v>Non LDC</v>
      </c>
      <c r="I556" s="22" t="str">
        <f>IFERROR(VLOOKUP(B556,'[2]SIDS List'!$B$1:$C$57,2,FALSE),"Non SIDS")</f>
        <v>Non SIDS</v>
      </c>
      <c r="J556" s="22" t="str">
        <f>IFERROR(VLOOKUP(B556,'[2]DAC Member List'!$B$1:$C$29,2,FALSE),"Non DAC")</f>
        <v>Non DAC</v>
      </c>
      <c r="K556" s="22" t="str">
        <f>IFERROR(VLOOKUP(B556,'[2]Dev Countries List'!$A$1:$B$146,2,FALSE),"Not Developing")</f>
        <v>Not Developing</v>
      </c>
      <c r="L556" s="22" t="str">
        <f>IFERROR(VLOOKUP(D556,'[2]Fragility List'!$A$1:$C$146,3,FALSE),"Not Fragile")</f>
        <v>Not Fragile</v>
      </c>
      <c r="M556" s="19" t="e">
        <f>VLOOKUP(B556,[3]Data!$B$7:$Y$270,23,FALSE)</f>
        <v>#N/A</v>
      </c>
    </row>
    <row r="557" spans="1:13" x14ac:dyDescent="0.25">
      <c r="A557" s="22" t="s">
        <v>981</v>
      </c>
      <c r="B557" s="22" t="s">
        <v>981</v>
      </c>
      <c r="C557" s="22" t="s">
        <v>981</v>
      </c>
      <c r="D557" s="22" t="s">
        <v>981</v>
      </c>
      <c r="E557" s="22" t="s">
        <v>981</v>
      </c>
      <c r="F557" s="22" t="s">
        <v>981</v>
      </c>
      <c r="G557" s="22" t="str">
        <f>IFERROR(VLOOKUP(B557,'[2]Income Groups'!$A$2:$C$219,3,FALSE),"")</f>
        <v/>
      </c>
      <c r="H557" s="22" t="str">
        <f>IFERROR(VLOOKUP(B557,'[2]LDC List'!$B$1:$C$47,2,FALSE),"Non LDC")</f>
        <v>Non LDC</v>
      </c>
      <c r="I557" s="22" t="str">
        <f>IFERROR(VLOOKUP(B557,'[2]SIDS List'!$B$1:$C$57,2,FALSE),"Non SIDS")</f>
        <v>Non SIDS</v>
      </c>
      <c r="J557" s="22" t="str">
        <f>IFERROR(VLOOKUP(B557,'[2]DAC Member List'!$B$1:$C$29,2,FALSE),"Non DAC")</f>
        <v>Non DAC</v>
      </c>
      <c r="K557" s="22" t="str">
        <f>IFERROR(VLOOKUP(B557,'[2]Dev Countries List'!$A$1:$B$146,2,FALSE),"Not Developing")</f>
        <v>Not Developing</v>
      </c>
      <c r="L557" s="22" t="str">
        <f>IFERROR(VLOOKUP(D557,'[2]Fragility List'!$A$1:$C$146,3,FALSE),"Not Fragile")</f>
        <v>Not Fragile</v>
      </c>
      <c r="M557" s="19" t="e">
        <f>VLOOKUP(B557,[3]Data!$B$7:$Y$270,23,FALSE)</f>
        <v>#N/A</v>
      </c>
    </row>
    <row r="558" spans="1:13" x14ac:dyDescent="0.25">
      <c r="A558" s="22" t="s">
        <v>981</v>
      </c>
      <c r="B558" s="22" t="s">
        <v>981</v>
      </c>
      <c r="C558" s="22" t="s">
        <v>981</v>
      </c>
      <c r="D558" s="22" t="s">
        <v>981</v>
      </c>
      <c r="E558" s="22" t="s">
        <v>981</v>
      </c>
      <c r="F558" s="22" t="s">
        <v>981</v>
      </c>
      <c r="G558" s="22" t="str">
        <f>IFERROR(VLOOKUP(B558,'[2]Income Groups'!$A$2:$C$219,3,FALSE),"")</f>
        <v/>
      </c>
      <c r="H558" s="22" t="str">
        <f>IFERROR(VLOOKUP(B558,'[2]LDC List'!$B$1:$C$47,2,FALSE),"Non LDC")</f>
        <v>Non LDC</v>
      </c>
      <c r="I558" s="22" t="str">
        <f>IFERROR(VLOOKUP(B558,'[2]SIDS List'!$B$1:$C$57,2,FALSE),"Non SIDS")</f>
        <v>Non SIDS</v>
      </c>
      <c r="J558" s="22" t="str">
        <f>IFERROR(VLOOKUP(B558,'[2]DAC Member List'!$B$1:$C$29,2,FALSE),"Non DAC")</f>
        <v>Non DAC</v>
      </c>
      <c r="K558" s="22" t="str">
        <f>IFERROR(VLOOKUP(B558,'[2]Dev Countries List'!$A$1:$B$146,2,FALSE),"Not Developing")</f>
        <v>Not Developing</v>
      </c>
      <c r="L558" s="22" t="str">
        <f>IFERROR(VLOOKUP(D558,'[2]Fragility List'!$A$1:$C$146,3,FALSE),"Not Fragile")</f>
        <v>Not Fragile</v>
      </c>
      <c r="M558" s="19" t="e">
        <f>VLOOKUP(B558,[3]Data!$B$7:$Y$270,23,FALSE)</f>
        <v>#N/A</v>
      </c>
    </row>
    <row r="559" spans="1:13" x14ac:dyDescent="0.25">
      <c r="A559" s="22" t="s">
        <v>981</v>
      </c>
      <c r="B559" s="22" t="s">
        <v>981</v>
      </c>
      <c r="C559" s="22" t="s">
        <v>981</v>
      </c>
      <c r="D559" s="22" t="s">
        <v>981</v>
      </c>
      <c r="E559" s="22" t="s">
        <v>981</v>
      </c>
      <c r="F559" s="22" t="s">
        <v>981</v>
      </c>
      <c r="G559" s="22" t="str">
        <f>IFERROR(VLOOKUP(B559,'[2]Income Groups'!$A$2:$C$219,3,FALSE),"")</f>
        <v/>
      </c>
      <c r="H559" s="22" t="str">
        <f>IFERROR(VLOOKUP(B559,'[2]LDC List'!$B$1:$C$47,2,FALSE),"Non LDC")</f>
        <v>Non LDC</v>
      </c>
      <c r="I559" s="22" t="str">
        <f>IFERROR(VLOOKUP(B559,'[2]SIDS List'!$B$1:$C$57,2,FALSE),"Non SIDS")</f>
        <v>Non SIDS</v>
      </c>
      <c r="J559" s="22" t="str">
        <f>IFERROR(VLOOKUP(B559,'[2]DAC Member List'!$B$1:$C$29,2,FALSE),"Non DAC")</f>
        <v>Non DAC</v>
      </c>
      <c r="K559" s="22" t="str">
        <f>IFERROR(VLOOKUP(B559,'[2]Dev Countries List'!$A$1:$B$146,2,FALSE),"Not Developing")</f>
        <v>Not Developing</v>
      </c>
      <c r="L559" s="22" t="str">
        <f>IFERROR(VLOOKUP(D559,'[2]Fragility List'!$A$1:$C$146,3,FALSE),"Not Fragile")</f>
        <v>Not Fragile</v>
      </c>
      <c r="M559" s="19" t="e">
        <f>VLOOKUP(B559,[3]Data!$B$7:$Y$270,23,FALSE)</f>
        <v>#N/A</v>
      </c>
    </row>
    <row r="560" spans="1:13" x14ac:dyDescent="0.25">
      <c r="A560" s="22" t="s">
        <v>981</v>
      </c>
      <c r="B560" s="22" t="s">
        <v>981</v>
      </c>
      <c r="C560" s="22" t="s">
        <v>981</v>
      </c>
      <c r="D560" s="22" t="s">
        <v>981</v>
      </c>
      <c r="E560" s="22" t="s">
        <v>981</v>
      </c>
      <c r="F560" s="22" t="s">
        <v>981</v>
      </c>
      <c r="G560" s="22" t="str">
        <f>IFERROR(VLOOKUP(B560,'[2]Income Groups'!$A$2:$C$219,3,FALSE),"")</f>
        <v/>
      </c>
      <c r="H560" s="22" t="str">
        <f>IFERROR(VLOOKUP(B560,'[2]LDC List'!$B$1:$C$47,2,FALSE),"Non LDC")</f>
        <v>Non LDC</v>
      </c>
      <c r="I560" s="22" t="str">
        <f>IFERROR(VLOOKUP(B560,'[2]SIDS List'!$B$1:$C$57,2,FALSE),"Non SIDS")</f>
        <v>Non SIDS</v>
      </c>
      <c r="J560" s="22" t="str">
        <f>IFERROR(VLOOKUP(B560,'[2]DAC Member List'!$B$1:$C$29,2,FALSE),"Non DAC")</f>
        <v>Non DAC</v>
      </c>
      <c r="K560" s="22" t="str">
        <f>IFERROR(VLOOKUP(B560,'[2]Dev Countries List'!$A$1:$B$146,2,FALSE),"Not Developing")</f>
        <v>Not Developing</v>
      </c>
      <c r="L560" s="22" t="str">
        <f>IFERROR(VLOOKUP(D560,'[2]Fragility List'!$A$1:$C$146,3,FALSE),"Not Fragile")</f>
        <v>Not Fragile</v>
      </c>
      <c r="M560" s="19" t="e">
        <f>VLOOKUP(B560,[3]Data!$B$7:$Y$270,23,FALSE)</f>
        <v>#N/A</v>
      </c>
    </row>
    <row r="561" spans="1:13" x14ac:dyDescent="0.25">
      <c r="A561" s="22" t="s">
        <v>981</v>
      </c>
      <c r="B561" s="22" t="s">
        <v>981</v>
      </c>
      <c r="C561" s="22" t="s">
        <v>981</v>
      </c>
      <c r="D561" s="22" t="s">
        <v>981</v>
      </c>
      <c r="E561" s="22" t="s">
        <v>981</v>
      </c>
      <c r="F561" s="22" t="s">
        <v>981</v>
      </c>
      <c r="G561" s="22" t="str">
        <f>IFERROR(VLOOKUP(B561,'[2]Income Groups'!$A$2:$C$219,3,FALSE),"")</f>
        <v/>
      </c>
      <c r="H561" s="22" t="str">
        <f>IFERROR(VLOOKUP(B561,'[2]LDC List'!$B$1:$C$47,2,FALSE),"Non LDC")</f>
        <v>Non LDC</v>
      </c>
      <c r="I561" s="22" t="str">
        <f>IFERROR(VLOOKUP(B561,'[2]SIDS List'!$B$1:$C$57,2,FALSE),"Non SIDS")</f>
        <v>Non SIDS</v>
      </c>
      <c r="J561" s="22" t="str">
        <f>IFERROR(VLOOKUP(B561,'[2]DAC Member List'!$B$1:$C$29,2,FALSE),"Non DAC")</f>
        <v>Non DAC</v>
      </c>
      <c r="K561" s="22" t="str">
        <f>IFERROR(VLOOKUP(B561,'[2]Dev Countries List'!$A$1:$B$146,2,FALSE),"Not Developing")</f>
        <v>Not Developing</v>
      </c>
      <c r="L561" s="22" t="str">
        <f>IFERROR(VLOOKUP(D561,'[2]Fragility List'!$A$1:$C$146,3,FALSE),"Not Fragile")</f>
        <v>Not Fragile</v>
      </c>
      <c r="M561" s="19" t="e">
        <f>VLOOKUP(B561,[3]Data!$B$7:$Y$270,23,FALSE)</f>
        <v>#N/A</v>
      </c>
    </row>
    <row r="562" spans="1:13" x14ac:dyDescent="0.25">
      <c r="A562" s="22" t="s">
        <v>981</v>
      </c>
      <c r="B562" s="22" t="s">
        <v>981</v>
      </c>
      <c r="C562" s="22" t="s">
        <v>981</v>
      </c>
      <c r="D562" s="22" t="s">
        <v>981</v>
      </c>
      <c r="E562" s="22" t="s">
        <v>981</v>
      </c>
      <c r="F562" s="22" t="s">
        <v>981</v>
      </c>
      <c r="G562" s="22" t="str">
        <f>IFERROR(VLOOKUP(B562,'[2]Income Groups'!$A$2:$C$219,3,FALSE),"")</f>
        <v/>
      </c>
      <c r="H562" s="22" t="str">
        <f>IFERROR(VLOOKUP(B562,'[2]LDC List'!$B$1:$C$47,2,FALSE),"Non LDC")</f>
        <v>Non LDC</v>
      </c>
      <c r="I562" s="22" t="str">
        <f>IFERROR(VLOOKUP(B562,'[2]SIDS List'!$B$1:$C$57,2,FALSE),"Non SIDS")</f>
        <v>Non SIDS</v>
      </c>
      <c r="J562" s="22" t="str">
        <f>IFERROR(VLOOKUP(B562,'[2]DAC Member List'!$B$1:$C$29,2,FALSE),"Non DAC")</f>
        <v>Non DAC</v>
      </c>
      <c r="K562" s="22" t="str">
        <f>IFERROR(VLOOKUP(B562,'[2]Dev Countries List'!$A$1:$B$146,2,FALSE),"Not Developing")</f>
        <v>Not Developing</v>
      </c>
      <c r="L562" s="22" t="str">
        <f>IFERROR(VLOOKUP(D562,'[2]Fragility List'!$A$1:$C$146,3,FALSE),"Not Fragile")</f>
        <v>Not Fragile</v>
      </c>
      <c r="M562" s="19" t="e">
        <f>VLOOKUP(B562,[3]Data!$B$7:$Y$270,23,FALSE)</f>
        <v>#N/A</v>
      </c>
    </row>
    <row r="563" spans="1:13" x14ac:dyDescent="0.25">
      <c r="A563" s="22" t="s">
        <v>981</v>
      </c>
      <c r="B563" s="22" t="s">
        <v>981</v>
      </c>
      <c r="C563" s="22" t="s">
        <v>981</v>
      </c>
      <c r="D563" s="22" t="s">
        <v>981</v>
      </c>
      <c r="E563" s="22" t="s">
        <v>981</v>
      </c>
      <c r="F563" s="22" t="s">
        <v>981</v>
      </c>
      <c r="G563" s="22" t="str">
        <f>IFERROR(VLOOKUP(B563,'[2]Income Groups'!$A$2:$C$219,3,FALSE),"")</f>
        <v/>
      </c>
      <c r="H563" s="22" t="str">
        <f>IFERROR(VLOOKUP(B563,'[2]LDC List'!$B$1:$C$47,2,FALSE),"Non LDC")</f>
        <v>Non LDC</v>
      </c>
      <c r="I563" s="22" t="str">
        <f>IFERROR(VLOOKUP(B563,'[2]SIDS List'!$B$1:$C$57,2,FALSE),"Non SIDS")</f>
        <v>Non SIDS</v>
      </c>
      <c r="J563" s="22" t="str">
        <f>IFERROR(VLOOKUP(B563,'[2]DAC Member List'!$B$1:$C$29,2,FALSE),"Non DAC")</f>
        <v>Non DAC</v>
      </c>
      <c r="K563" s="22" t="str">
        <f>IFERROR(VLOOKUP(B563,'[2]Dev Countries List'!$A$1:$B$146,2,FALSE),"Not Developing")</f>
        <v>Not Developing</v>
      </c>
      <c r="L563" s="22" t="str">
        <f>IFERROR(VLOOKUP(D563,'[2]Fragility List'!$A$1:$C$146,3,FALSE),"Not Fragile")</f>
        <v>Not Fragile</v>
      </c>
      <c r="M563" s="19" t="e">
        <f>VLOOKUP(B563,[3]Data!$B$7:$Y$270,23,FALSE)</f>
        <v>#N/A</v>
      </c>
    </row>
    <row r="564" spans="1:13" x14ac:dyDescent="0.25">
      <c r="A564" s="22" t="s">
        <v>981</v>
      </c>
      <c r="B564" s="22" t="s">
        <v>981</v>
      </c>
      <c r="C564" s="22" t="s">
        <v>981</v>
      </c>
      <c r="D564" s="22" t="s">
        <v>981</v>
      </c>
      <c r="E564" s="22" t="s">
        <v>981</v>
      </c>
      <c r="F564" s="22" t="s">
        <v>981</v>
      </c>
      <c r="G564" s="22" t="str">
        <f>IFERROR(VLOOKUP(B564,'[2]Income Groups'!$A$2:$C$219,3,FALSE),"")</f>
        <v/>
      </c>
      <c r="H564" s="22" t="str">
        <f>IFERROR(VLOOKUP(B564,'[2]LDC List'!$B$1:$C$47,2,FALSE),"Non LDC")</f>
        <v>Non LDC</v>
      </c>
      <c r="I564" s="22" t="str">
        <f>IFERROR(VLOOKUP(B564,'[2]SIDS List'!$B$1:$C$57,2,FALSE),"Non SIDS")</f>
        <v>Non SIDS</v>
      </c>
      <c r="J564" s="22" t="str">
        <f>IFERROR(VLOOKUP(B564,'[2]DAC Member List'!$B$1:$C$29,2,FALSE),"Non DAC")</f>
        <v>Non DAC</v>
      </c>
      <c r="K564" s="22" t="str">
        <f>IFERROR(VLOOKUP(B564,'[2]Dev Countries List'!$A$1:$B$146,2,FALSE),"Not Developing")</f>
        <v>Not Developing</v>
      </c>
      <c r="L564" s="22" t="str">
        <f>IFERROR(VLOOKUP(D564,'[2]Fragility List'!$A$1:$C$146,3,FALSE),"Not Fragile")</f>
        <v>Not Fragile</v>
      </c>
      <c r="M564" s="19" t="e">
        <f>VLOOKUP(B564,[3]Data!$B$7:$Y$270,23,FALSE)</f>
        <v>#N/A</v>
      </c>
    </row>
    <row r="565" spans="1:13" x14ac:dyDescent="0.25">
      <c r="A565" s="22" t="s">
        <v>981</v>
      </c>
      <c r="B565" s="22" t="s">
        <v>981</v>
      </c>
      <c r="C565" s="22" t="s">
        <v>981</v>
      </c>
      <c r="D565" s="22" t="s">
        <v>981</v>
      </c>
      <c r="E565" s="22" t="s">
        <v>981</v>
      </c>
      <c r="F565" s="22" t="s">
        <v>981</v>
      </c>
      <c r="G565" s="22" t="str">
        <f>IFERROR(VLOOKUP(B565,'[2]Income Groups'!$A$2:$C$219,3,FALSE),"")</f>
        <v/>
      </c>
      <c r="H565" s="22" t="str">
        <f>IFERROR(VLOOKUP(B565,'[2]LDC List'!$B$1:$C$47,2,FALSE),"Non LDC")</f>
        <v>Non LDC</v>
      </c>
      <c r="I565" s="22" t="str">
        <f>IFERROR(VLOOKUP(B565,'[2]SIDS List'!$B$1:$C$57,2,FALSE),"Non SIDS")</f>
        <v>Non SIDS</v>
      </c>
      <c r="J565" s="22" t="str">
        <f>IFERROR(VLOOKUP(B565,'[2]DAC Member List'!$B$1:$C$29,2,FALSE),"Non DAC")</f>
        <v>Non DAC</v>
      </c>
      <c r="K565" s="22" t="str">
        <f>IFERROR(VLOOKUP(B565,'[2]Dev Countries List'!$A$1:$B$146,2,FALSE),"Not Developing")</f>
        <v>Not Developing</v>
      </c>
      <c r="L565" s="22" t="str">
        <f>IFERROR(VLOOKUP(D565,'[2]Fragility List'!$A$1:$C$146,3,FALSE),"Not Fragile")</f>
        <v>Not Fragile</v>
      </c>
      <c r="M565" s="19" t="e">
        <f>VLOOKUP(B565,[3]Data!$B$7:$Y$270,23,FALSE)</f>
        <v>#N/A</v>
      </c>
    </row>
    <row r="566" spans="1:13" x14ac:dyDescent="0.25">
      <c r="A566" s="22" t="s">
        <v>981</v>
      </c>
      <c r="B566" s="22" t="s">
        <v>981</v>
      </c>
      <c r="C566" s="22" t="s">
        <v>981</v>
      </c>
      <c r="D566" s="22" t="s">
        <v>981</v>
      </c>
      <c r="E566" s="22" t="s">
        <v>981</v>
      </c>
      <c r="F566" s="22" t="s">
        <v>981</v>
      </c>
      <c r="G566" s="22" t="str">
        <f>IFERROR(VLOOKUP(B566,'[2]Income Groups'!$A$2:$C$219,3,FALSE),"")</f>
        <v/>
      </c>
      <c r="H566" s="22" t="str">
        <f>IFERROR(VLOOKUP(B566,'[2]LDC List'!$B$1:$C$47,2,FALSE),"Non LDC")</f>
        <v>Non LDC</v>
      </c>
      <c r="I566" s="22" t="str">
        <f>IFERROR(VLOOKUP(B566,'[2]SIDS List'!$B$1:$C$57,2,FALSE),"Non SIDS")</f>
        <v>Non SIDS</v>
      </c>
      <c r="J566" s="22" t="str">
        <f>IFERROR(VLOOKUP(B566,'[2]DAC Member List'!$B$1:$C$29,2,FALSE),"Non DAC")</f>
        <v>Non DAC</v>
      </c>
      <c r="K566" s="22" t="str">
        <f>IFERROR(VLOOKUP(B566,'[2]Dev Countries List'!$A$1:$B$146,2,FALSE),"Not Developing")</f>
        <v>Not Developing</v>
      </c>
      <c r="L566" s="22" t="str">
        <f>IFERROR(VLOOKUP(D566,'[2]Fragility List'!$A$1:$C$146,3,FALSE),"Not Fragile")</f>
        <v>Not Fragile</v>
      </c>
      <c r="M566" s="19" t="e">
        <f>VLOOKUP(B566,[3]Data!$B$7:$Y$270,23,FALSE)</f>
        <v>#N/A</v>
      </c>
    </row>
    <row r="567" spans="1:13" x14ac:dyDescent="0.25">
      <c r="A567" s="22" t="s">
        <v>981</v>
      </c>
      <c r="B567" s="22" t="s">
        <v>981</v>
      </c>
      <c r="C567" s="22" t="s">
        <v>981</v>
      </c>
      <c r="D567" s="22" t="s">
        <v>981</v>
      </c>
      <c r="E567" s="22" t="s">
        <v>981</v>
      </c>
      <c r="F567" s="22" t="s">
        <v>981</v>
      </c>
      <c r="G567" s="22" t="str">
        <f>IFERROR(VLOOKUP(B567,'[2]Income Groups'!$A$2:$C$219,3,FALSE),"")</f>
        <v/>
      </c>
      <c r="H567" s="22" t="str">
        <f>IFERROR(VLOOKUP(B567,'[2]LDC List'!$B$1:$C$47,2,FALSE),"Non LDC")</f>
        <v>Non LDC</v>
      </c>
      <c r="I567" s="22" t="str">
        <f>IFERROR(VLOOKUP(B567,'[2]SIDS List'!$B$1:$C$57,2,FALSE),"Non SIDS")</f>
        <v>Non SIDS</v>
      </c>
      <c r="J567" s="22" t="str">
        <f>IFERROR(VLOOKUP(B567,'[2]DAC Member List'!$B$1:$C$29,2,FALSE),"Non DAC")</f>
        <v>Non DAC</v>
      </c>
      <c r="K567" s="22" t="str">
        <f>IFERROR(VLOOKUP(B567,'[2]Dev Countries List'!$A$1:$B$146,2,FALSE),"Not Developing")</f>
        <v>Not Developing</v>
      </c>
      <c r="L567" s="22" t="str">
        <f>IFERROR(VLOOKUP(D567,'[2]Fragility List'!$A$1:$C$146,3,FALSE),"Not Fragile")</f>
        <v>Not Fragile</v>
      </c>
      <c r="M567" s="19" t="e">
        <f>VLOOKUP(B567,[3]Data!$B$7:$Y$270,23,FALSE)</f>
        <v>#N/A</v>
      </c>
    </row>
    <row r="568" spans="1:13" x14ac:dyDescent="0.25">
      <c r="A568" s="22" t="s">
        <v>981</v>
      </c>
      <c r="B568" s="22" t="s">
        <v>981</v>
      </c>
      <c r="C568" s="22" t="s">
        <v>981</v>
      </c>
      <c r="D568" s="22" t="s">
        <v>981</v>
      </c>
      <c r="E568" s="22" t="s">
        <v>981</v>
      </c>
      <c r="F568" s="22" t="s">
        <v>981</v>
      </c>
      <c r="G568" s="22" t="str">
        <f>IFERROR(VLOOKUP(B568,'[2]Income Groups'!$A$2:$C$219,3,FALSE),"")</f>
        <v/>
      </c>
      <c r="H568" s="22" t="str">
        <f>IFERROR(VLOOKUP(B568,'[2]LDC List'!$B$1:$C$47,2,FALSE),"Non LDC")</f>
        <v>Non LDC</v>
      </c>
      <c r="I568" s="22" t="str">
        <f>IFERROR(VLOOKUP(B568,'[2]SIDS List'!$B$1:$C$57,2,FALSE),"Non SIDS")</f>
        <v>Non SIDS</v>
      </c>
      <c r="J568" s="22" t="str">
        <f>IFERROR(VLOOKUP(B568,'[2]DAC Member List'!$B$1:$C$29,2,FALSE),"Non DAC")</f>
        <v>Non DAC</v>
      </c>
      <c r="K568" s="22" t="str">
        <f>IFERROR(VLOOKUP(B568,'[2]Dev Countries List'!$A$1:$B$146,2,FALSE),"Not Developing")</f>
        <v>Not Developing</v>
      </c>
      <c r="L568" s="22" t="str">
        <f>IFERROR(VLOOKUP(D568,'[2]Fragility List'!$A$1:$C$146,3,FALSE),"Not Fragile")</f>
        <v>Not Fragile</v>
      </c>
      <c r="M568" s="19" t="e">
        <f>VLOOKUP(B568,[3]Data!$B$7:$Y$270,23,FALSE)</f>
        <v>#N/A</v>
      </c>
    </row>
    <row r="569" spans="1:13" x14ac:dyDescent="0.25">
      <c r="A569" s="22" t="s">
        <v>981</v>
      </c>
      <c r="B569" s="22" t="s">
        <v>981</v>
      </c>
      <c r="C569" s="22" t="s">
        <v>981</v>
      </c>
      <c r="D569" s="22" t="s">
        <v>981</v>
      </c>
      <c r="E569" s="22" t="s">
        <v>981</v>
      </c>
      <c r="F569" s="22" t="s">
        <v>981</v>
      </c>
      <c r="G569" s="22" t="str">
        <f>IFERROR(VLOOKUP(B569,'[2]Income Groups'!$A$2:$C$219,3,FALSE),"")</f>
        <v/>
      </c>
      <c r="H569" s="22" t="str">
        <f>IFERROR(VLOOKUP(B569,'[2]LDC List'!$B$1:$C$47,2,FALSE),"Non LDC")</f>
        <v>Non LDC</v>
      </c>
      <c r="I569" s="22" t="str">
        <f>IFERROR(VLOOKUP(B569,'[2]SIDS List'!$B$1:$C$57,2,FALSE),"Non SIDS")</f>
        <v>Non SIDS</v>
      </c>
      <c r="J569" s="22" t="str">
        <f>IFERROR(VLOOKUP(B569,'[2]DAC Member List'!$B$1:$C$29,2,FALSE),"Non DAC")</f>
        <v>Non DAC</v>
      </c>
      <c r="K569" s="22" t="str">
        <f>IFERROR(VLOOKUP(B569,'[2]Dev Countries List'!$A$1:$B$146,2,FALSE),"Not Developing")</f>
        <v>Not Developing</v>
      </c>
      <c r="L569" s="22" t="str">
        <f>IFERROR(VLOOKUP(D569,'[2]Fragility List'!$A$1:$C$146,3,FALSE),"Not Fragile")</f>
        <v>Not Fragile</v>
      </c>
      <c r="M569" s="19" t="e">
        <f>VLOOKUP(B569,[3]Data!$B$7:$Y$270,23,FALSE)</f>
        <v>#N/A</v>
      </c>
    </row>
    <row r="570" spans="1:13" x14ac:dyDescent="0.25">
      <c r="A570" s="22" t="s">
        <v>981</v>
      </c>
      <c r="B570" s="22" t="s">
        <v>981</v>
      </c>
      <c r="C570" s="22" t="s">
        <v>981</v>
      </c>
      <c r="D570" s="22" t="s">
        <v>981</v>
      </c>
      <c r="E570" s="22" t="s">
        <v>981</v>
      </c>
      <c r="F570" s="22" t="s">
        <v>981</v>
      </c>
      <c r="G570" s="22" t="str">
        <f>IFERROR(VLOOKUP(B570,'[2]Income Groups'!$A$2:$C$219,3,FALSE),"")</f>
        <v/>
      </c>
      <c r="H570" s="22" t="str">
        <f>IFERROR(VLOOKUP(B570,'[2]LDC List'!$B$1:$C$47,2,FALSE),"Non LDC")</f>
        <v>Non LDC</v>
      </c>
      <c r="I570" s="22" t="str">
        <f>IFERROR(VLOOKUP(B570,'[2]SIDS List'!$B$1:$C$57,2,FALSE),"Non SIDS")</f>
        <v>Non SIDS</v>
      </c>
      <c r="J570" s="22" t="str">
        <f>IFERROR(VLOOKUP(B570,'[2]DAC Member List'!$B$1:$C$29,2,FALSE),"Non DAC")</f>
        <v>Non DAC</v>
      </c>
      <c r="K570" s="22" t="str">
        <f>IFERROR(VLOOKUP(B570,'[2]Dev Countries List'!$A$1:$B$146,2,FALSE),"Not Developing")</f>
        <v>Not Developing</v>
      </c>
      <c r="L570" s="22" t="str">
        <f>IFERROR(VLOOKUP(D570,'[2]Fragility List'!$A$1:$C$146,3,FALSE),"Not Fragile")</f>
        <v>Not Fragile</v>
      </c>
      <c r="M570" s="19" t="e">
        <f>VLOOKUP(B570,[3]Data!$B$7:$Y$270,23,FALSE)</f>
        <v>#N/A</v>
      </c>
    </row>
    <row r="571" spans="1:13" x14ac:dyDescent="0.25">
      <c r="A571" s="22" t="s">
        <v>981</v>
      </c>
      <c r="B571" s="22" t="s">
        <v>981</v>
      </c>
      <c r="C571" s="22" t="s">
        <v>981</v>
      </c>
      <c r="D571" s="22" t="s">
        <v>981</v>
      </c>
      <c r="E571" s="22" t="s">
        <v>981</v>
      </c>
      <c r="F571" s="22" t="s">
        <v>981</v>
      </c>
      <c r="G571" s="22" t="str">
        <f>IFERROR(VLOOKUP(B571,'[2]Income Groups'!$A$2:$C$219,3,FALSE),"")</f>
        <v/>
      </c>
      <c r="H571" s="22" t="str">
        <f>IFERROR(VLOOKUP(B571,'[2]LDC List'!$B$1:$C$47,2,FALSE),"Non LDC")</f>
        <v>Non LDC</v>
      </c>
      <c r="I571" s="22" t="str">
        <f>IFERROR(VLOOKUP(B571,'[2]SIDS List'!$B$1:$C$57,2,FALSE),"Non SIDS")</f>
        <v>Non SIDS</v>
      </c>
      <c r="J571" s="22" t="str">
        <f>IFERROR(VLOOKUP(B571,'[2]DAC Member List'!$B$1:$C$29,2,FALSE),"Non DAC")</f>
        <v>Non DAC</v>
      </c>
      <c r="K571" s="22" t="str">
        <f>IFERROR(VLOOKUP(B571,'[2]Dev Countries List'!$A$1:$B$146,2,FALSE),"Not Developing")</f>
        <v>Not Developing</v>
      </c>
      <c r="L571" s="22" t="str">
        <f>IFERROR(VLOOKUP(D571,'[2]Fragility List'!$A$1:$C$146,3,FALSE),"Not Fragile")</f>
        <v>Not Fragile</v>
      </c>
      <c r="M571" s="19" t="e">
        <f>VLOOKUP(B571,[3]Data!$B$7:$Y$270,23,FALSE)</f>
        <v>#N/A</v>
      </c>
    </row>
    <row r="572" spans="1:13" x14ac:dyDescent="0.25">
      <c r="A572" s="22" t="s">
        <v>981</v>
      </c>
      <c r="B572" s="22" t="s">
        <v>981</v>
      </c>
      <c r="C572" s="22" t="s">
        <v>981</v>
      </c>
      <c r="D572" s="22" t="s">
        <v>981</v>
      </c>
      <c r="E572" s="22" t="s">
        <v>981</v>
      </c>
      <c r="F572" s="22" t="s">
        <v>981</v>
      </c>
      <c r="G572" s="22" t="str">
        <f>IFERROR(VLOOKUP(B572,'[2]Income Groups'!$A$2:$C$219,3,FALSE),"")</f>
        <v/>
      </c>
      <c r="H572" s="22" t="str">
        <f>IFERROR(VLOOKUP(B572,'[2]LDC List'!$B$1:$C$47,2,FALSE),"Non LDC")</f>
        <v>Non LDC</v>
      </c>
      <c r="I572" s="22" t="str">
        <f>IFERROR(VLOOKUP(B572,'[2]SIDS List'!$B$1:$C$57,2,FALSE),"Non SIDS")</f>
        <v>Non SIDS</v>
      </c>
      <c r="J572" s="22" t="str">
        <f>IFERROR(VLOOKUP(B572,'[2]DAC Member List'!$B$1:$C$29,2,FALSE),"Non DAC")</f>
        <v>Non DAC</v>
      </c>
      <c r="K572" s="22" t="str">
        <f>IFERROR(VLOOKUP(B572,'[2]Dev Countries List'!$A$1:$B$146,2,FALSE),"Not Developing")</f>
        <v>Not Developing</v>
      </c>
      <c r="L572" s="22" t="str">
        <f>IFERROR(VLOOKUP(D572,'[2]Fragility List'!$A$1:$C$146,3,FALSE),"Not Fragile")</f>
        <v>Not Fragile</v>
      </c>
      <c r="M572" s="19" t="e">
        <f>VLOOKUP(B572,[3]Data!$B$7:$Y$270,23,FALSE)</f>
        <v>#N/A</v>
      </c>
    </row>
    <row r="573" spans="1:13" x14ac:dyDescent="0.25">
      <c r="A573" s="22" t="s">
        <v>981</v>
      </c>
      <c r="B573" s="22" t="s">
        <v>981</v>
      </c>
      <c r="C573" s="22" t="s">
        <v>981</v>
      </c>
      <c r="D573" s="22" t="s">
        <v>981</v>
      </c>
      <c r="E573" s="22" t="s">
        <v>981</v>
      </c>
      <c r="F573" s="22" t="s">
        <v>981</v>
      </c>
      <c r="G573" s="22" t="str">
        <f>IFERROR(VLOOKUP(B573,'[2]Income Groups'!$A$2:$C$219,3,FALSE),"")</f>
        <v/>
      </c>
      <c r="H573" s="22" t="str">
        <f>IFERROR(VLOOKUP(B573,'[2]LDC List'!$B$1:$C$47,2,FALSE),"Non LDC")</f>
        <v>Non LDC</v>
      </c>
      <c r="I573" s="22" t="str">
        <f>IFERROR(VLOOKUP(B573,'[2]SIDS List'!$B$1:$C$57,2,FALSE),"Non SIDS")</f>
        <v>Non SIDS</v>
      </c>
      <c r="J573" s="22" t="str">
        <f>IFERROR(VLOOKUP(B573,'[2]DAC Member List'!$B$1:$C$29,2,FALSE),"Non DAC")</f>
        <v>Non DAC</v>
      </c>
      <c r="K573" s="22" t="str">
        <f>IFERROR(VLOOKUP(B573,'[2]Dev Countries List'!$A$1:$B$146,2,FALSE),"Not Developing")</f>
        <v>Not Developing</v>
      </c>
      <c r="L573" s="22" t="str">
        <f>IFERROR(VLOOKUP(D573,'[2]Fragility List'!$A$1:$C$146,3,FALSE),"Not Fragile")</f>
        <v>Not Fragile</v>
      </c>
      <c r="M573" s="19" t="e">
        <f>VLOOKUP(B573,[3]Data!$B$7:$Y$270,23,FALSE)</f>
        <v>#N/A</v>
      </c>
    </row>
    <row r="574" spans="1:13" x14ac:dyDescent="0.25">
      <c r="A574" s="22" t="s">
        <v>981</v>
      </c>
      <c r="B574" s="22" t="s">
        <v>981</v>
      </c>
      <c r="C574" s="22" t="s">
        <v>981</v>
      </c>
      <c r="D574" s="22" t="s">
        <v>981</v>
      </c>
      <c r="E574" s="22" t="s">
        <v>981</v>
      </c>
      <c r="F574" s="22" t="s">
        <v>981</v>
      </c>
      <c r="G574" s="22" t="str">
        <f>IFERROR(VLOOKUP(B574,'[2]Income Groups'!$A$2:$C$219,3,FALSE),"")</f>
        <v/>
      </c>
      <c r="H574" s="22" t="str">
        <f>IFERROR(VLOOKUP(B574,'[2]LDC List'!$B$1:$C$47,2,FALSE),"Non LDC")</f>
        <v>Non LDC</v>
      </c>
      <c r="I574" s="22" t="str">
        <f>IFERROR(VLOOKUP(B574,'[2]SIDS List'!$B$1:$C$57,2,FALSE),"Non SIDS")</f>
        <v>Non SIDS</v>
      </c>
      <c r="J574" s="22" t="str">
        <f>IFERROR(VLOOKUP(B574,'[2]DAC Member List'!$B$1:$C$29,2,FALSE),"Non DAC")</f>
        <v>Non DAC</v>
      </c>
      <c r="K574" s="22" t="str">
        <f>IFERROR(VLOOKUP(B574,'[2]Dev Countries List'!$A$1:$B$146,2,FALSE),"Not Developing")</f>
        <v>Not Developing</v>
      </c>
      <c r="L574" s="22" t="str">
        <f>IFERROR(VLOOKUP(D574,'[2]Fragility List'!$A$1:$C$146,3,FALSE),"Not Fragile")</f>
        <v>Not Fragile</v>
      </c>
      <c r="M574" s="19" t="e">
        <f>VLOOKUP(B574,[3]Data!$B$7:$Y$270,23,FALSE)</f>
        <v>#N/A</v>
      </c>
    </row>
    <row r="575" spans="1:13" x14ac:dyDescent="0.25">
      <c r="A575" s="22" t="s">
        <v>981</v>
      </c>
      <c r="B575" s="22" t="s">
        <v>981</v>
      </c>
      <c r="C575" s="22" t="s">
        <v>981</v>
      </c>
      <c r="D575" s="22" t="s">
        <v>981</v>
      </c>
      <c r="E575" s="22" t="s">
        <v>981</v>
      </c>
      <c r="F575" s="22" t="s">
        <v>981</v>
      </c>
      <c r="G575" s="22" t="str">
        <f>IFERROR(VLOOKUP(B575,'[2]Income Groups'!$A$2:$C$219,3,FALSE),"")</f>
        <v/>
      </c>
      <c r="H575" s="22" t="str">
        <f>IFERROR(VLOOKUP(B575,'[2]LDC List'!$B$1:$C$47,2,FALSE),"Non LDC")</f>
        <v>Non LDC</v>
      </c>
      <c r="I575" s="22" t="str">
        <f>IFERROR(VLOOKUP(B575,'[2]SIDS List'!$B$1:$C$57,2,FALSE),"Non SIDS")</f>
        <v>Non SIDS</v>
      </c>
      <c r="J575" s="22" t="str">
        <f>IFERROR(VLOOKUP(B575,'[2]DAC Member List'!$B$1:$C$29,2,FALSE),"Non DAC")</f>
        <v>Non DAC</v>
      </c>
      <c r="K575" s="22" t="str">
        <f>IFERROR(VLOOKUP(B575,'[2]Dev Countries List'!$A$1:$B$146,2,FALSE),"Not Developing")</f>
        <v>Not Developing</v>
      </c>
      <c r="L575" s="22" t="str">
        <f>IFERROR(VLOOKUP(D575,'[2]Fragility List'!$A$1:$C$146,3,FALSE),"Not Fragile")</f>
        <v>Not Fragile</v>
      </c>
      <c r="M575" s="19" t="e">
        <f>VLOOKUP(B575,[3]Data!$B$7:$Y$270,23,FALSE)</f>
        <v>#N/A</v>
      </c>
    </row>
    <row r="576" spans="1:13" x14ac:dyDescent="0.25">
      <c r="A576" s="22" t="s">
        <v>981</v>
      </c>
      <c r="B576" s="22" t="s">
        <v>981</v>
      </c>
      <c r="C576" s="22" t="s">
        <v>981</v>
      </c>
      <c r="D576" s="22" t="s">
        <v>981</v>
      </c>
      <c r="E576" s="22" t="s">
        <v>981</v>
      </c>
      <c r="F576" s="22" t="s">
        <v>981</v>
      </c>
      <c r="G576" s="22" t="str">
        <f>IFERROR(VLOOKUP(B576,'[2]Income Groups'!$A$2:$C$219,3,FALSE),"")</f>
        <v/>
      </c>
      <c r="H576" s="22" t="str">
        <f>IFERROR(VLOOKUP(B576,'[2]LDC List'!$B$1:$C$47,2,FALSE),"Non LDC")</f>
        <v>Non LDC</v>
      </c>
      <c r="I576" s="22" t="str">
        <f>IFERROR(VLOOKUP(B576,'[2]SIDS List'!$B$1:$C$57,2,FALSE),"Non SIDS")</f>
        <v>Non SIDS</v>
      </c>
      <c r="J576" s="22" t="str">
        <f>IFERROR(VLOOKUP(B576,'[2]DAC Member List'!$B$1:$C$29,2,FALSE),"Non DAC")</f>
        <v>Non DAC</v>
      </c>
      <c r="K576" s="22" t="str">
        <f>IFERROR(VLOOKUP(B576,'[2]Dev Countries List'!$A$1:$B$146,2,FALSE),"Not Developing")</f>
        <v>Not Developing</v>
      </c>
      <c r="L576" s="22" t="str">
        <f>IFERROR(VLOOKUP(D576,'[2]Fragility List'!$A$1:$C$146,3,FALSE),"Not Fragile")</f>
        <v>Not Fragile</v>
      </c>
      <c r="M576" s="19" t="e">
        <f>VLOOKUP(B576,[3]Data!$B$7:$Y$270,23,FALSE)</f>
        <v>#N/A</v>
      </c>
    </row>
    <row r="577" spans="1:13" x14ac:dyDescent="0.25">
      <c r="A577" s="22" t="s">
        <v>981</v>
      </c>
      <c r="B577" s="22" t="s">
        <v>981</v>
      </c>
      <c r="C577" s="22" t="s">
        <v>981</v>
      </c>
      <c r="D577" s="22" t="s">
        <v>981</v>
      </c>
      <c r="E577" s="22" t="s">
        <v>981</v>
      </c>
      <c r="F577" s="22" t="s">
        <v>981</v>
      </c>
      <c r="G577" s="22" t="str">
        <f>IFERROR(VLOOKUP(B577,'[2]Income Groups'!$A$2:$C$219,3,FALSE),"")</f>
        <v/>
      </c>
      <c r="H577" s="22" t="str">
        <f>IFERROR(VLOOKUP(B577,'[2]LDC List'!$B$1:$C$47,2,FALSE),"Non LDC")</f>
        <v>Non LDC</v>
      </c>
      <c r="I577" s="22" t="str">
        <f>IFERROR(VLOOKUP(B577,'[2]SIDS List'!$B$1:$C$57,2,FALSE),"Non SIDS")</f>
        <v>Non SIDS</v>
      </c>
      <c r="J577" s="22" t="str">
        <f>IFERROR(VLOOKUP(B577,'[2]DAC Member List'!$B$1:$C$29,2,FALSE),"Non DAC")</f>
        <v>Non DAC</v>
      </c>
      <c r="K577" s="22" t="str">
        <f>IFERROR(VLOOKUP(B577,'[2]Dev Countries List'!$A$1:$B$146,2,FALSE),"Not Developing")</f>
        <v>Not Developing</v>
      </c>
      <c r="L577" s="22" t="str">
        <f>IFERROR(VLOOKUP(D577,'[2]Fragility List'!$A$1:$C$146,3,FALSE),"Not Fragile")</f>
        <v>Not Fragile</v>
      </c>
      <c r="M577" s="19" t="e">
        <f>VLOOKUP(B577,[3]Data!$B$7:$Y$270,23,FALSE)</f>
        <v>#N/A</v>
      </c>
    </row>
    <row r="578" spans="1:13" x14ac:dyDescent="0.25">
      <c r="A578" s="22" t="s">
        <v>981</v>
      </c>
      <c r="B578" s="22" t="s">
        <v>981</v>
      </c>
      <c r="C578" s="22" t="s">
        <v>981</v>
      </c>
      <c r="D578" s="22" t="s">
        <v>981</v>
      </c>
      <c r="E578" s="22" t="s">
        <v>981</v>
      </c>
      <c r="F578" s="22" t="s">
        <v>981</v>
      </c>
      <c r="G578" s="22" t="str">
        <f>IFERROR(VLOOKUP(B578,'[2]Income Groups'!$A$2:$C$219,3,FALSE),"")</f>
        <v/>
      </c>
      <c r="H578" s="22" t="str">
        <f>IFERROR(VLOOKUP(B578,'[2]LDC List'!$B$1:$C$47,2,FALSE),"Non LDC")</f>
        <v>Non LDC</v>
      </c>
      <c r="I578" s="22" t="str">
        <f>IFERROR(VLOOKUP(B578,'[2]SIDS List'!$B$1:$C$57,2,FALSE),"Non SIDS")</f>
        <v>Non SIDS</v>
      </c>
      <c r="J578" s="22" t="str">
        <f>IFERROR(VLOOKUP(B578,'[2]DAC Member List'!$B$1:$C$29,2,FALSE),"Non DAC")</f>
        <v>Non DAC</v>
      </c>
      <c r="K578" s="22" t="str">
        <f>IFERROR(VLOOKUP(B578,'[2]Dev Countries List'!$A$1:$B$146,2,FALSE),"Not Developing")</f>
        <v>Not Developing</v>
      </c>
      <c r="L578" s="22" t="str">
        <f>IFERROR(VLOOKUP(D578,'[2]Fragility List'!$A$1:$C$146,3,FALSE),"Not Fragile")</f>
        <v>Not Fragile</v>
      </c>
      <c r="M578" s="19" t="e">
        <f>VLOOKUP(B578,[3]Data!$B$7:$Y$270,23,FALSE)</f>
        <v>#N/A</v>
      </c>
    </row>
    <row r="579" spans="1:13" x14ac:dyDescent="0.25">
      <c r="A579" s="22" t="s">
        <v>981</v>
      </c>
      <c r="B579" s="22" t="s">
        <v>981</v>
      </c>
      <c r="C579" s="22" t="s">
        <v>981</v>
      </c>
      <c r="D579" s="22" t="s">
        <v>981</v>
      </c>
      <c r="E579" s="22" t="s">
        <v>981</v>
      </c>
      <c r="F579" s="22" t="s">
        <v>981</v>
      </c>
      <c r="G579" s="22" t="str">
        <f>IFERROR(VLOOKUP(B579,'[2]Income Groups'!$A$2:$C$219,3,FALSE),"")</f>
        <v/>
      </c>
      <c r="H579" s="22" t="str">
        <f>IFERROR(VLOOKUP(B579,'[2]LDC List'!$B$1:$C$47,2,FALSE),"Non LDC")</f>
        <v>Non LDC</v>
      </c>
      <c r="I579" s="22" t="str">
        <f>IFERROR(VLOOKUP(B579,'[2]SIDS List'!$B$1:$C$57,2,FALSE),"Non SIDS")</f>
        <v>Non SIDS</v>
      </c>
      <c r="J579" s="22" t="str">
        <f>IFERROR(VLOOKUP(B579,'[2]DAC Member List'!$B$1:$C$29,2,FALSE),"Non DAC")</f>
        <v>Non DAC</v>
      </c>
      <c r="K579" s="22" t="str">
        <f>IFERROR(VLOOKUP(B579,'[2]Dev Countries List'!$A$1:$B$146,2,FALSE),"Not Developing")</f>
        <v>Not Developing</v>
      </c>
      <c r="L579" s="22" t="str">
        <f>IFERROR(VLOOKUP(D579,'[2]Fragility List'!$A$1:$C$146,3,FALSE),"Not Fragile")</f>
        <v>Not Fragile</v>
      </c>
      <c r="M579" s="19" t="e">
        <f>VLOOKUP(B579,[3]Data!$B$7:$Y$270,23,FALSE)</f>
        <v>#N/A</v>
      </c>
    </row>
    <row r="580" spans="1:13" x14ac:dyDescent="0.25">
      <c r="A580" s="22" t="s">
        <v>981</v>
      </c>
      <c r="B580" s="22" t="s">
        <v>981</v>
      </c>
      <c r="C580" s="22" t="s">
        <v>981</v>
      </c>
      <c r="D580" s="22" t="s">
        <v>981</v>
      </c>
      <c r="E580" s="22" t="s">
        <v>981</v>
      </c>
      <c r="F580" s="22" t="s">
        <v>981</v>
      </c>
      <c r="G580" s="22" t="str">
        <f>IFERROR(VLOOKUP(B580,'[2]Income Groups'!$A$2:$C$219,3,FALSE),"")</f>
        <v/>
      </c>
      <c r="H580" s="22" t="str">
        <f>IFERROR(VLOOKUP(B580,'[2]LDC List'!$B$1:$C$47,2,FALSE),"Non LDC")</f>
        <v>Non LDC</v>
      </c>
      <c r="I580" s="22" t="str">
        <f>IFERROR(VLOOKUP(B580,'[2]SIDS List'!$B$1:$C$57,2,FALSE),"Non SIDS")</f>
        <v>Non SIDS</v>
      </c>
      <c r="J580" s="22" t="str">
        <f>IFERROR(VLOOKUP(B580,'[2]DAC Member List'!$B$1:$C$29,2,FALSE),"Non DAC")</f>
        <v>Non DAC</v>
      </c>
      <c r="K580" s="22" t="str">
        <f>IFERROR(VLOOKUP(B580,'[2]Dev Countries List'!$A$1:$B$146,2,FALSE),"Not Developing")</f>
        <v>Not Developing</v>
      </c>
      <c r="L580" s="22" t="str">
        <f>IFERROR(VLOOKUP(D580,'[2]Fragility List'!$A$1:$C$146,3,FALSE),"Not Fragile")</f>
        <v>Not Fragile</v>
      </c>
      <c r="M580" s="19" t="e">
        <f>VLOOKUP(B580,[3]Data!$B$7:$Y$270,23,FALSE)</f>
        <v>#N/A</v>
      </c>
    </row>
    <row r="581" spans="1:13" x14ac:dyDescent="0.25">
      <c r="A581" s="22" t="s">
        <v>981</v>
      </c>
      <c r="B581" s="22" t="s">
        <v>981</v>
      </c>
      <c r="C581" s="22" t="s">
        <v>981</v>
      </c>
      <c r="D581" s="22" t="s">
        <v>981</v>
      </c>
      <c r="E581" s="22" t="s">
        <v>981</v>
      </c>
      <c r="F581" s="22" t="s">
        <v>981</v>
      </c>
      <c r="G581" s="22" t="str">
        <f>IFERROR(VLOOKUP(B581,'[2]Income Groups'!$A$2:$C$219,3,FALSE),"")</f>
        <v/>
      </c>
      <c r="H581" s="22" t="str">
        <f>IFERROR(VLOOKUP(B581,'[2]LDC List'!$B$1:$C$47,2,FALSE),"Non LDC")</f>
        <v>Non LDC</v>
      </c>
      <c r="I581" s="22" t="str">
        <f>IFERROR(VLOOKUP(B581,'[2]SIDS List'!$B$1:$C$57,2,FALSE),"Non SIDS")</f>
        <v>Non SIDS</v>
      </c>
      <c r="J581" s="22" t="str">
        <f>IFERROR(VLOOKUP(B581,'[2]DAC Member List'!$B$1:$C$29,2,FALSE),"Non DAC")</f>
        <v>Non DAC</v>
      </c>
      <c r="K581" s="22" t="str">
        <f>IFERROR(VLOOKUP(B581,'[2]Dev Countries List'!$A$1:$B$146,2,FALSE),"Not Developing")</f>
        <v>Not Developing</v>
      </c>
      <c r="L581" s="22" t="str">
        <f>IFERROR(VLOOKUP(D581,'[2]Fragility List'!$A$1:$C$146,3,FALSE),"Not Fragile")</f>
        <v>Not Fragile</v>
      </c>
      <c r="M581" s="19" t="e">
        <f>VLOOKUP(B581,[3]Data!$B$7:$Y$270,23,FALSE)</f>
        <v>#N/A</v>
      </c>
    </row>
    <row r="582" spans="1:13" x14ac:dyDescent="0.25">
      <c r="A582" s="22" t="s">
        <v>981</v>
      </c>
      <c r="B582" s="22" t="s">
        <v>981</v>
      </c>
      <c r="C582" s="22" t="s">
        <v>981</v>
      </c>
      <c r="D582" s="22" t="s">
        <v>981</v>
      </c>
      <c r="E582" s="22" t="s">
        <v>981</v>
      </c>
      <c r="F582" s="22" t="s">
        <v>981</v>
      </c>
      <c r="G582" s="22" t="str">
        <f>IFERROR(VLOOKUP(B582,'[2]Income Groups'!$A$2:$C$219,3,FALSE),"")</f>
        <v/>
      </c>
      <c r="H582" s="22" t="str">
        <f>IFERROR(VLOOKUP(B582,'[2]LDC List'!$B$1:$C$47,2,FALSE),"Non LDC")</f>
        <v>Non LDC</v>
      </c>
      <c r="I582" s="22" t="str">
        <f>IFERROR(VLOOKUP(B582,'[2]SIDS List'!$B$1:$C$57,2,FALSE),"Non SIDS")</f>
        <v>Non SIDS</v>
      </c>
      <c r="J582" s="22" t="str">
        <f>IFERROR(VLOOKUP(B582,'[2]DAC Member List'!$B$1:$C$29,2,FALSE),"Non DAC")</f>
        <v>Non DAC</v>
      </c>
      <c r="K582" s="22" t="str">
        <f>IFERROR(VLOOKUP(B582,'[2]Dev Countries List'!$A$1:$B$146,2,FALSE),"Not Developing")</f>
        <v>Not Developing</v>
      </c>
      <c r="L582" s="22" t="str">
        <f>IFERROR(VLOOKUP(D582,'[2]Fragility List'!$A$1:$C$146,3,FALSE),"Not Fragile")</f>
        <v>Not Fragile</v>
      </c>
      <c r="M582" s="19" t="e">
        <f>VLOOKUP(B582,[3]Data!$B$7:$Y$270,23,FALSE)</f>
        <v>#N/A</v>
      </c>
    </row>
    <row r="583" spans="1:13" x14ac:dyDescent="0.25">
      <c r="A583" s="22" t="s">
        <v>981</v>
      </c>
      <c r="B583" s="22" t="s">
        <v>981</v>
      </c>
      <c r="C583" s="22" t="s">
        <v>981</v>
      </c>
      <c r="D583" s="22" t="s">
        <v>981</v>
      </c>
      <c r="E583" s="22" t="s">
        <v>981</v>
      </c>
      <c r="F583" s="22" t="s">
        <v>981</v>
      </c>
      <c r="G583" s="22" t="str">
        <f>IFERROR(VLOOKUP(B583,'[2]Income Groups'!$A$2:$C$219,3,FALSE),"")</f>
        <v/>
      </c>
      <c r="H583" s="22" t="str">
        <f>IFERROR(VLOOKUP(B583,'[2]LDC List'!$B$1:$C$47,2,FALSE),"Non LDC")</f>
        <v>Non LDC</v>
      </c>
      <c r="I583" s="22" t="str">
        <f>IFERROR(VLOOKUP(B583,'[2]SIDS List'!$B$1:$C$57,2,FALSE),"Non SIDS")</f>
        <v>Non SIDS</v>
      </c>
      <c r="J583" s="22" t="str">
        <f>IFERROR(VLOOKUP(B583,'[2]DAC Member List'!$B$1:$C$29,2,FALSE),"Non DAC")</f>
        <v>Non DAC</v>
      </c>
      <c r="K583" s="22" t="str">
        <f>IFERROR(VLOOKUP(B583,'[2]Dev Countries List'!$A$1:$B$146,2,FALSE),"Not Developing")</f>
        <v>Not Developing</v>
      </c>
      <c r="L583" s="22" t="str">
        <f>IFERROR(VLOOKUP(D583,'[2]Fragility List'!$A$1:$C$146,3,FALSE),"Not Fragile")</f>
        <v>Not Fragile</v>
      </c>
      <c r="M583" s="19" t="e">
        <f>VLOOKUP(B583,[3]Data!$B$7:$Y$270,23,FALSE)</f>
        <v>#N/A</v>
      </c>
    </row>
    <row r="584" spans="1:13" x14ac:dyDescent="0.25">
      <c r="A584" s="22" t="s">
        <v>981</v>
      </c>
      <c r="B584" s="22" t="s">
        <v>981</v>
      </c>
      <c r="C584" s="22" t="s">
        <v>981</v>
      </c>
      <c r="D584" s="22" t="s">
        <v>981</v>
      </c>
      <c r="E584" s="22" t="s">
        <v>981</v>
      </c>
      <c r="F584" s="22" t="s">
        <v>981</v>
      </c>
      <c r="G584" s="22" t="str">
        <f>IFERROR(VLOOKUP(B584,'[2]Income Groups'!$A$2:$C$219,3,FALSE),"")</f>
        <v/>
      </c>
      <c r="H584" s="22" t="str">
        <f>IFERROR(VLOOKUP(B584,'[2]LDC List'!$B$1:$C$47,2,FALSE),"Non LDC")</f>
        <v>Non LDC</v>
      </c>
      <c r="I584" s="22" t="str">
        <f>IFERROR(VLOOKUP(B584,'[2]SIDS List'!$B$1:$C$57,2,FALSE),"Non SIDS")</f>
        <v>Non SIDS</v>
      </c>
      <c r="J584" s="22" t="str">
        <f>IFERROR(VLOOKUP(B584,'[2]DAC Member List'!$B$1:$C$29,2,FALSE),"Non DAC")</f>
        <v>Non DAC</v>
      </c>
      <c r="K584" s="22" t="str">
        <f>IFERROR(VLOOKUP(B584,'[2]Dev Countries List'!$A$1:$B$146,2,FALSE),"Not Developing")</f>
        <v>Not Developing</v>
      </c>
      <c r="L584" s="22" t="str">
        <f>IFERROR(VLOOKUP(D584,'[2]Fragility List'!$A$1:$C$146,3,FALSE),"Not Fragile")</f>
        <v>Not Fragile</v>
      </c>
      <c r="M584" s="19" t="e">
        <f>VLOOKUP(B584,[3]Data!$B$7:$Y$270,23,FALSE)</f>
        <v>#N/A</v>
      </c>
    </row>
    <row r="585" spans="1:13" x14ac:dyDescent="0.25">
      <c r="A585" s="22" t="s">
        <v>981</v>
      </c>
      <c r="B585" s="22" t="s">
        <v>981</v>
      </c>
      <c r="C585" s="22" t="s">
        <v>981</v>
      </c>
      <c r="D585" s="22" t="s">
        <v>981</v>
      </c>
      <c r="E585" s="22" t="s">
        <v>981</v>
      </c>
      <c r="F585" s="22" t="s">
        <v>981</v>
      </c>
      <c r="G585" s="22" t="str">
        <f>IFERROR(VLOOKUP(B585,'[2]Income Groups'!$A$2:$C$219,3,FALSE),"")</f>
        <v/>
      </c>
      <c r="H585" s="22" t="str">
        <f>IFERROR(VLOOKUP(B585,'[2]LDC List'!$B$1:$C$47,2,FALSE),"Non LDC")</f>
        <v>Non LDC</v>
      </c>
      <c r="I585" s="22" t="str">
        <f>IFERROR(VLOOKUP(B585,'[2]SIDS List'!$B$1:$C$57,2,FALSE),"Non SIDS")</f>
        <v>Non SIDS</v>
      </c>
      <c r="J585" s="22" t="str">
        <f>IFERROR(VLOOKUP(B585,'[2]DAC Member List'!$B$1:$C$29,2,FALSE),"Non DAC")</f>
        <v>Non DAC</v>
      </c>
      <c r="K585" s="22" t="str">
        <f>IFERROR(VLOOKUP(B585,'[2]Dev Countries List'!$A$1:$B$146,2,FALSE),"Not Developing")</f>
        <v>Not Developing</v>
      </c>
      <c r="L585" s="22" t="str">
        <f>IFERROR(VLOOKUP(D585,'[2]Fragility List'!$A$1:$C$146,3,FALSE),"Not Fragile")</f>
        <v>Not Fragile</v>
      </c>
      <c r="M585" s="19" t="e">
        <f>VLOOKUP(B585,[3]Data!$B$7:$Y$270,23,FALSE)</f>
        <v>#N/A</v>
      </c>
    </row>
    <row r="586" spans="1:13" x14ac:dyDescent="0.25">
      <c r="A586" s="22" t="s">
        <v>981</v>
      </c>
      <c r="B586" s="22" t="s">
        <v>981</v>
      </c>
      <c r="C586" s="22" t="s">
        <v>981</v>
      </c>
      <c r="D586" s="22" t="s">
        <v>981</v>
      </c>
      <c r="E586" s="22" t="s">
        <v>981</v>
      </c>
      <c r="F586" s="22" t="s">
        <v>981</v>
      </c>
      <c r="G586" s="22" t="str">
        <f>IFERROR(VLOOKUP(B586,'[2]Income Groups'!$A$2:$C$219,3,FALSE),"")</f>
        <v/>
      </c>
      <c r="H586" s="22" t="str">
        <f>IFERROR(VLOOKUP(B586,'[2]LDC List'!$B$1:$C$47,2,FALSE),"Non LDC")</f>
        <v>Non LDC</v>
      </c>
      <c r="I586" s="22" t="str">
        <f>IFERROR(VLOOKUP(B586,'[2]SIDS List'!$B$1:$C$57,2,FALSE),"Non SIDS")</f>
        <v>Non SIDS</v>
      </c>
      <c r="J586" s="22" t="str">
        <f>IFERROR(VLOOKUP(B586,'[2]DAC Member List'!$B$1:$C$29,2,FALSE),"Non DAC")</f>
        <v>Non DAC</v>
      </c>
      <c r="K586" s="22" t="str">
        <f>IFERROR(VLOOKUP(B586,'[2]Dev Countries List'!$A$1:$B$146,2,FALSE),"Not Developing")</f>
        <v>Not Developing</v>
      </c>
      <c r="L586" s="22" t="str">
        <f>IFERROR(VLOOKUP(D586,'[2]Fragility List'!$A$1:$C$146,3,FALSE),"Not Fragile")</f>
        <v>Not Fragile</v>
      </c>
      <c r="M586" s="19" t="e">
        <f>VLOOKUP(B586,[3]Data!$B$7:$Y$270,23,FALSE)</f>
        <v>#N/A</v>
      </c>
    </row>
    <row r="587" spans="1:13" x14ac:dyDescent="0.25">
      <c r="A587" s="22" t="s">
        <v>981</v>
      </c>
      <c r="B587" s="22" t="s">
        <v>981</v>
      </c>
      <c r="C587" s="22" t="s">
        <v>981</v>
      </c>
      <c r="D587" s="22" t="s">
        <v>981</v>
      </c>
      <c r="E587" s="22" t="s">
        <v>981</v>
      </c>
      <c r="F587" s="22" t="s">
        <v>981</v>
      </c>
      <c r="G587" s="22" t="str">
        <f>IFERROR(VLOOKUP(B587,'[2]Income Groups'!$A$2:$C$219,3,FALSE),"")</f>
        <v/>
      </c>
      <c r="H587" s="22" t="str">
        <f>IFERROR(VLOOKUP(B587,'[2]LDC List'!$B$1:$C$47,2,FALSE),"Non LDC")</f>
        <v>Non LDC</v>
      </c>
      <c r="I587" s="22" t="str">
        <f>IFERROR(VLOOKUP(B587,'[2]SIDS List'!$B$1:$C$57,2,FALSE),"Non SIDS")</f>
        <v>Non SIDS</v>
      </c>
      <c r="J587" s="22" t="str">
        <f>IFERROR(VLOOKUP(B587,'[2]DAC Member List'!$B$1:$C$29,2,FALSE),"Non DAC")</f>
        <v>Non DAC</v>
      </c>
      <c r="K587" s="22" t="str">
        <f>IFERROR(VLOOKUP(B587,'[2]Dev Countries List'!$A$1:$B$146,2,FALSE),"Not Developing")</f>
        <v>Not Developing</v>
      </c>
      <c r="L587" s="22" t="str">
        <f>IFERROR(VLOOKUP(D587,'[2]Fragility List'!$A$1:$C$146,3,FALSE),"Not Fragile")</f>
        <v>Not Fragile</v>
      </c>
      <c r="M587" s="19" t="e">
        <f>VLOOKUP(B587,[3]Data!$B$7:$Y$270,23,FALSE)</f>
        <v>#N/A</v>
      </c>
    </row>
    <row r="588" spans="1:13" x14ac:dyDescent="0.25">
      <c r="A588" s="22" t="s">
        <v>981</v>
      </c>
      <c r="B588" s="22" t="s">
        <v>981</v>
      </c>
      <c r="C588" s="22" t="s">
        <v>981</v>
      </c>
      <c r="D588" s="22" t="s">
        <v>981</v>
      </c>
      <c r="E588" s="22" t="s">
        <v>981</v>
      </c>
      <c r="F588" s="22" t="s">
        <v>981</v>
      </c>
      <c r="G588" s="22" t="str">
        <f>IFERROR(VLOOKUP(B588,'[2]Income Groups'!$A$2:$C$219,3,FALSE),"")</f>
        <v/>
      </c>
      <c r="H588" s="22" t="str">
        <f>IFERROR(VLOOKUP(B588,'[2]LDC List'!$B$1:$C$47,2,FALSE),"Non LDC")</f>
        <v>Non LDC</v>
      </c>
      <c r="I588" s="22" t="str">
        <f>IFERROR(VLOOKUP(B588,'[2]SIDS List'!$B$1:$C$57,2,FALSE),"Non SIDS")</f>
        <v>Non SIDS</v>
      </c>
      <c r="J588" s="22" t="str">
        <f>IFERROR(VLOOKUP(B588,'[2]DAC Member List'!$B$1:$C$29,2,FALSE),"Non DAC")</f>
        <v>Non DAC</v>
      </c>
      <c r="K588" s="22" t="str">
        <f>IFERROR(VLOOKUP(B588,'[2]Dev Countries List'!$A$1:$B$146,2,FALSE),"Not Developing")</f>
        <v>Not Developing</v>
      </c>
      <c r="L588" s="22" t="str">
        <f>IFERROR(VLOOKUP(D588,'[2]Fragility List'!$A$1:$C$146,3,FALSE),"Not Fragile")</f>
        <v>Not Fragile</v>
      </c>
      <c r="M588" s="19" t="e">
        <f>VLOOKUP(B588,[3]Data!$B$7:$Y$270,23,FALSE)</f>
        <v>#N/A</v>
      </c>
    </row>
    <row r="589" spans="1:13" x14ac:dyDescent="0.25">
      <c r="A589" s="22" t="s">
        <v>981</v>
      </c>
      <c r="B589" s="22" t="s">
        <v>981</v>
      </c>
      <c r="C589" s="22" t="s">
        <v>981</v>
      </c>
      <c r="D589" s="22" t="s">
        <v>981</v>
      </c>
      <c r="E589" s="22" t="s">
        <v>981</v>
      </c>
      <c r="F589" s="22" t="s">
        <v>981</v>
      </c>
      <c r="G589" s="22" t="str">
        <f>IFERROR(VLOOKUP(B589,'[2]Income Groups'!$A$2:$C$219,3,FALSE),"")</f>
        <v/>
      </c>
      <c r="H589" s="22" t="str">
        <f>IFERROR(VLOOKUP(B589,'[2]LDC List'!$B$1:$C$47,2,FALSE),"Non LDC")</f>
        <v>Non LDC</v>
      </c>
      <c r="I589" s="22" t="str">
        <f>IFERROR(VLOOKUP(B589,'[2]SIDS List'!$B$1:$C$57,2,FALSE),"Non SIDS")</f>
        <v>Non SIDS</v>
      </c>
      <c r="J589" s="22" t="str">
        <f>IFERROR(VLOOKUP(B589,'[2]DAC Member List'!$B$1:$C$29,2,FALSE),"Non DAC")</f>
        <v>Non DAC</v>
      </c>
      <c r="K589" s="22" t="str">
        <f>IFERROR(VLOOKUP(B589,'[2]Dev Countries List'!$A$1:$B$146,2,FALSE),"Not Developing")</f>
        <v>Not Developing</v>
      </c>
      <c r="L589" s="22" t="str">
        <f>IFERROR(VLOOKUP(D589,'[2]Fragility List'!$A$1:$C$146,3,FALSE),"Not Fragile")</f>
        <v>Not Fragile</v>
      </c>
      <c r="M589" s="19" t="e">
        <f>VLOOKUP(B589,[3]Data!$B$7:$Y$270,23,FALSE)</f>
        <v>#N/A</v>
      </c>
    </row>
    <row r="590" spans="1:13" x14ac:dyDescent="0.25">
      <c r="A590" s="22" t="s">
        <v>981</v>
      </c>
      <c r="B590" s="22" t="s">
        <v>981</v>
      </c>
      <c r="C590" s="22" t="s">
        <v>981</v>
      </c>
      <c r="D590" s="22" t="s">
        <v>981</v>
      </c>
      <c r="E590" s="22" t="s">
        <v>981</v>
      </c>
      <c r="F590" s="22" t="s">
        <v>981</v>
      </c>
      <c r="G590" s="22" t="str">
        <f>IFERROR(VLOOKUP(B590,'[2]Income Groups'!$A$2:$C$219,3,FALSE),"")</f>
        <v/>
      </c>
      <c r="H590" s="22" t="str">
        <f>IFERROR(VLOOKUP(B590,'[2]LDC List'!$B$1:$C$47,2,FALSE),"Non LDC")</f>
        <v>Non LDC</v>
      </c>
      <c r="I590" s="22" t="str">
        <f>IFERROR(VLOOKUP(B590,'[2]SIDS List'!$B$1:$C$57,2,FALSE),"Non SIDS")</f>
        <v>Non SIDS</v>
      </c>
      <c r="J590" s="22" t="str">
        <f>IFERROR(VLOOKUP(B590,'[2]DAC Member List'!$B$1:$C$29,2,FALSE),"Non DAC")</f>
        <v>Non DAC</v>
      </c>
      <c r="K590" s="22" t="str">
        <f>IFERROR(VLOOKUP(B590,'[2]Dev Countries List'!$A$1:$B$146,2,FALSE),"Not Developing")</f>
        <v>Not Developing</v>
      </c>
      <c r="L590" s="22" t="str">
        <f>IFERROR(VLOOKUP(D590,'[2]Fragility List'!$A$1:$C$146,3,FALSE),"Not Fragile")</f>
        <v>Not Fragile</v>
      </c>
      <c r="M590" s="19" t="e">
        <f>VLOOKUP(B590,[3]Data!$B$7:$Y$270,23,FALSE)</f>
        <v>#N/A</v>
      </c>
    </row>
    <row r="591" spans="1:13" x14ac:dyDescent="0.25">
      <c r="A591" s="22" t="s">
        <v>981</v>
      </c>
      <c r="B591" s="22" t="s">
        <v>981</v>
      </c>
      <c r="C591" s="22" t="s">
        <v>981</v>
      </c>
      <c r="D591" s="22" t="s">
        <v>981</v>
      </c>
      <c r="E591" s="22" t="s">
        <v>981</v>
      </c>
      <c r="F591" s="22" t="s">
        <v>981</v>
      </c>
      <c r="G591" s="22" t="str">
        <f>IFERROR(VLOOKUP(B591,'[2]Income Groups'!$A$2:$C$219,3,FALSE),"")</f>
        <v/>
      </c>
      <c r="H591" s="22" t="str">
        <f>IFERROR(VLOOKUP(B591,'[2]LDC List'!$B$1:$C$47,2,FALSE),"Non LDC")</f>
        <v>Non LDC</v>
      </c>
      <c r="I591" s="22" t="str">
        <f>IFERROR(VLOOKUP(B591,'[2]SIDS List'!$B$1:$C$57,2,FALSE),"Non SIDS")</f>
        <v>Non SIDS</v>
      </c>
      <c r="J591" s="22" t="str">
        <f>IFERROR(VLOOKUP(B591,'[2]DAC Member List'!$B$1:$C$29,2,FALSE),"Non DAC")</f>
        <v>Non DAC</v>
      </c>
      <c r="K591" s="22" t="str">
        <f>IFERROR(VLOOKUP(B591,'[2]Dev Countries List'!$A$1:$B$146,2,FALSE),"Not Developing")</f>
        <v>Not Developing</v>
      </c>
      <c r="L591" s="22" t="str">
        <f>IFERROR(VLOOKUP(D591,'[2]Fragility List'!$A$1:$C$146,3,FALSE),"Not Fragile")</f>
        <v>Not Fragile</v>
      </c>
      <c r="M591" s="19" t="e">
        <f>VLOOKUP(B591,[3]Data!$B$7:$Y$270,23,FALSE)</f>
        <v>#N/A</v>
      </c>
    </row>
    <row r="592" spans="1:13" x14ac:dyDescent="0.25">
      <c r="A592" s="22" t="s">
        <v>981</v>
      </c>
      <c r="B592" s="22" t="s">
        <v>981</v>
      </c>
      <c r="C592" s="22" t="s">
        <v>981</v>
      </c>
      <c r="D592" s="22" t="s">
        <v>981</v>
      </c>
      <c r="E592" s="22" t="s">
        <v>981</v>
      </c>
      <c r="F592" s="22" t="s">
        <v>981</v>
      </c>
      <c r="G592" s="22" t="str">
        <f>IFERROR(VLOOKUP(B592,'[2]Income Groups'!$A$2:$C$219,3,FALSE),"")</f>
        <v/>
      </c>
      <c r="H592" s="22" t="str">
        <f>IFERROR(VLOOKUP(B592,'[2]LDC List'!$B$1:$C$47,2,FALSE),"Non LDC")</f>
        <v>Non LDC</v>
      </c>
      <c r="I592" s="22" t="str">
        <f>IFERROR(VLOOKUP(B592,'[2]SIDS List'!$B$1:$C$57,2,FALSE),"Non SIDS")</f>
        <v>Non SIDS</v>
      </c>
      <c r="J592" s="22" t="str">
        <f>IFERROR(VLOOKUP(B592,'[2]DAC Member List'!$B$1:$C$29,2,FALSE),"Non DAC")</f>
        <v>Non DAC</v>
      </c>
      <c r="K592" s="22" t="str">
        <f>IFERROR(VLOOKUP(B592,'[2]Dev Countries List'!$A$1:$B$146,2,FALSE),"Not Developing")</f>
        <v>Not Developing</v>
      </c>
      <c r="L592" s="22" t="str">
        <f>IFERROR(VLOOKUP(D592,'[2]Fragility List'!$A$1:$C$146,3,FALSE),"Not Fragile")</f>
        <v>Not Fragile</v>
      </c>
      <c r="M592" s="19" t="e">
        <f>VLOOKUP(B592,[3]Data!$B$7:$Y$270,23,FALSE)</f>
        <v>#N/A</v>
      </c>
    </row>
    <row r="593" spans="1:13" x14ac:dyDescent="0.25">
      <c r="A593" s="22" t="s">
        <v>981</v>
      </c>
      <c r="B593" s="22" t="s">
        <v>981</v>
      </c>
      <c r="C593" s="22" t="s">
        <v>981</v>
      </c>
      <c r="D593" s="22" t="s">
        <v>981</v>
      </c>
      <c r="E593" s="22" t="s">
        <v>981</v>
      </c>
      <c r="F593" s="22" t="s">
        <v>981</v>
      </c>
      <c r="G593" s="22" t="str">
        <f>IFERROR(VLOOKUP(B593,'[2]Income Groups'!$A$2:$C$219,3,FALSE),"")</f>
        <v/>
      </c>
      <c r="H593" s="22" t="str">
        <f>IFERROR(VLOOKUP(B593,'[2]LDC List'!$B$1:$C$47,2,FALSE),"Non LDC")</f>
        <v>Non LDC</v>
      </c>
      <c r="I593" s="22" t="str">
        <f>IFERROR(VLOOKUP(B593,'[2]SIDS List'!$B$1:$C$57,2,FALSE),"Non SIDS")</f>
        <v>Non SIDS</v>
      </c>
      <c r="J593" s="22" t="str">
        <f>IFERROR(VLOOKUP(B593,'[2]DAC Member List'!$B$1:$C$29,2,FALSE),"Non DAC")</f>
        <v>Non DAC</v>
      </c>
      <c r="K593" s="22" t="str">
        <f>IFERROR(VLOOKUP(B593,'[2]Dev Countries List'!$A$1:$B$146,2,FALSE),"Not Developing")</f>
        <v>Not Developing</v>
      </c>
      <c r="L593" s="22" t="str">
        <f>IFERROR(VLOOKUP(D593,'[2]Fragility List'!$A$1:$C$146,3,FALSE),"Not Fragile")</f>
        <v>Not Fragile</v>
      </c>
      <c r="M593" s="19" t="e">
        <f>VLOOKUP(B593,[3]Data!$B$7:$Y$270,23,FALSE)</f>
        <v>#N/A</v>
      </c>
    </row>
    <row r="594" spans="1:13" x14ac:dyDescent="0.25">
      <c r="A594" s="22" t="s">
        <v>981</v>
      </c>
      <c r="B594" s="22" t="s">
        <v>981</v>
      </c>
      <c r="C594" s="22" t="s">
        <v>981</v>
      </c>
      <c r="D594" s="22" t="s">
        <v>981</v>
      </c>
      <c r="E594" s="22" t="s">
        <v>981</v>
      </c>
      <c r="F594" s="22" t="s">
        <v>981</v>
      </c>
      <c r="G594" s="22" t="str">
        <f>IFERROR(VLOOKUP(B594,'[2]Income Groups'!$A$2:$C$219,3,FALSE),"")</f>
        <v/>
      </c>
      <c r="H594" s="22" t="str">
        <f>IFERROR(VLOOKUP(B594,'[2]LDC List'!$B$1:$C$47,2,FALSE),"Non LDC")</f>
        <v>Non LDC</v>
      </c>
      <c r="I594" s="22" t="str">
        <f>IFERROR(VLOOKUP(B594,'[2]SIDS List'!$B$1:$C$57,2,FALSE),"Non SIDS")</f>
        <v>Non SIDS</v>
      </c>
      <c r="J594" s="22" t="str">
        <f>IFERROR(VLOOKUP(B594,'[2]DAC Member List'!$B$1:$C$29,2,FALSE),"Non DAC")</f>
        <v>Non DAC</v>
      </c>
      <c r="K594" s="22" t="str">
        <f>IFERROR(VLOOKUP(B594,'[2]Dev Countries List'!$A$1:$B$146,2,FALSE),"Not Developing")</f>
        <v>Not Developing</v>
      </c>
      <c r="L594" s="22" t="str">
        <f>IFERROR(VLOOKUP(D594,'[2]Fragility List'!$A$1:$C$146,3,FALSE),"Not Fragile")</f>
        <v>Not Fragile</v>
      </c>
      <c r="M594" s="19" t="e">
        <f>VLOOKUP(B594,[3]Data!$B$7:$Y$270,23,FALSE)</f>
        <v>#N/A</v>
      </c>
    </row>
    <row r="595" spans="1:13" x14ac:dyDescent="0.25">
      <c r="A595" s="22" t="s">
        <v>981</v>
      </c>
      <c r="B595" s="22" t="s">
        <v>981</v>
      </c>
      <c r="C595" s="22" t="s">
        <v>981</v>
      </c>
      <c r="D595" s="22" t="s">
        <v>981</v>
      </c>
      <c r="E595" s="22" t="s">
        <v>981</v>
      </c>
      <c r="F595" s="22" t="s">
        <v>981</v>
      </c>
      <c r="G595" s="22" t="str">
        <f>IFERROR(VLOOKUP(B595,'[2]Income Groups'!$A$2:$C$219,3,FALSE),"")</f>
        <v/>
      </c>
      <c r="H595" s="22" t="str">
        <f>IFERROR(VLOOKUP(B595,'[2]LDC List'!$B$1:$C$47,2,FALSE),"Non LDC")</f>
        <v>Non LDC</v>
      </c>
      <c r="I595" s="22" t="str">
        <f>IFERROR(VLOOKUP(B595,'[2]SIDS List'!$B$1:$C$57,2,FALSE),"Non SIDS")</f>
        <v>Non SIDS</v>
      </c>
      <c r="J595" s="22" t="str">
        <f>IFERROR(VLOOKUP(B595,'[2]DAC Member List'!$B$1:$C$29,2,FALSE),"Non DAC")</f>
        <v>Non DAC</v>
      </c>
      <c r="K595" s="22" t="str">
        <f>IFERROR(VLOOKUP(B595,'[2]Dev Countries List'!$A$1:$B$146,2,FALSE),"Not Developing")</f>
        <v>Not Developing</v>
      </c>
      <c r="L595" s="22" t="str">
        <f>IFERROR(VLOOKUP(D595,'[2]Fragility List'!$A$1:$C$146,3,FALSE),"Not Fragile")</f>
        <v>Not Fragile</v>
      </c>
      <c r="M595" s="19" t="e">
        <f>VLOOKUP(B595,[3]Data!$B$7:$Y$270,23,FALSE)</f>
        <v>#N/A</v>
      </c>
    </row>
    <row r="596" spans="1:13" x14ac:dyDescent="0.25">
      <c r="A596" s="22" t="s">
        <v>981</v>
      </c>
      <c r="B596" s="22" t="s">
        <v>981</v>
      </c>
      <c r="C596" s="22" t="s">
        <v>981</v>
      </c>
      <c r="D596" s="22" t="s">
        <v>981</v>
      </c>
      <c r="E596" s="22" t="s">
        <v>981</v>
      </c>
      <c r="F596" s="22" t="s">
        <v>981</v>
      </c>
      <c r="G596" s="22" t="str">
        <f>IFERROR(VLOOKUP(B596,'[2]Income Groups'!$A$2:$C$219,3,FALSE),"")</f>
        <v/>
      </c>
      <c r="H596" s="22" t="str">
        <f>IFERROR(VLOOKUP(B596,'[2]LDC List'!$B$1:$C$47,2,FALSE),"Non LDC")</f>
        <v>Non LDC</v>
      </c>
      <c r="I596" s="22" t="str">
        <f>IFERROR(VLOOKUP(B596,'[2]SIDS List'!$B$1:$C$57,2,FALSE),"Non SIDS")</f>
        <v>Non SIDS</v>
      </c>
      <c r="J596" s="22" t="str">
        <f>IFERROR(VLOOKUP(B596,'[2]DAC Member List'!$B$1:$C$29,2,FALSE),"Non DAC")</f>
        <v>Non DAC</v>
      </c>
      <c r="K596" s="22" t="str">
        <f>IFERROR(VLOOKUP(B596,'[2]Dev Countries List'!$A$1:$B$146,2,FALSE),"Not Developing")</f>
        <v>Not Developing</v>
      </c>
      <c r="L596" s="22" t="str">
        <f>IFERROR(VLOOKUP(D596,'[2]Fragility List'!$A$1:$C$146,3,FALSE),"Not Fragile")</f>
        <v>Not Fragile</v>
      </c>
      <c r="M596" s="19" t="e">
        <f>VLOOKUP(B596,[3]Data!$B$7:$Y$270,23,FALSE)</f>
        <v>#N/A</v>
      </c>
    </row>
    <row r="597" spans="1:13" x14ac:dyDescent="0.25">
      <c r="A597" s="22" t="s">
        <v>981</v>
      </c>
      <c r="B597" s="22" t="s">
        <v>981</v>
      </c>
      <c r="C597" s="22" t="s">
        <v>981</v>
      </c>
      <c r="D597" s="22" t="s">
        <v>981</v>
      </c>
      <c r="E597" s="22" t="s">
        <v>981</v>
      </c>
      <c r="F597" s="22" t="s">
        <v>981</v>
      </c>
      <c r="G597" s="22" t="str">
        <f>IFERROR(VLOOKUP(B597,'[2]Income Groups'!$A$2:$C$219,3,FALSE),"")</f>
        <v/>
      </c>
      <c r="H597" s="22" t="str">
        <f>IFERROR(VLOOKUP(B597,'[2]LDC List'!$B$1:$C$47,2,FALSE),"Non LDC")</f>
        <v>Non LDC</v>
      </c>
      <c r="I597" s="22" t="str">
        <f>IFERROR(VLOOKUP(B597,'[2]SIDS List'!$B$1:$C$57,2,FALSE),"Non SIDS")</f>
        <v>Non SIDS</v>
      </c>
      <c r="J597" s="22" t="str">
        <f>IFERROR(VLOOKUP(B597,'[2]DAC Member List'!$B$1:$C$29,2,FALSE),"Non DAC")</f>
        <v>Non DAC</v>
      </c>
      <c r="K597" s="22" t="str">
        <f>IFERROR(VLOOKUP(B597,'[2]Dev Countries List'!$A$1:$B$146,2,FALSE),"Not Developing")</f>
        <v>Not Developing</v>
      </c>
      <c r="L597" s="22" t="str">
        <f>IFERROR(VLOOKUP(D597,'[2]Fragility List'!$A$1:$C$146,3,FALSE),"Not Fragile")</f>
        <v>Not Fragile</v>
      </c>
      <c r="M597" s="19" t="e">
        <f>VLOOKUP(B597,[3]Data!$B$7:$Y$270,23,FALSE)</f>
        <v>#N/A</v>
      </c>
    </row>
    <row r="598" spans="1:13" x14ac:dyDescent="0.25">
      <c r="A598" s="22" t="s">
        <v>981</v>
      </c>
      <c r="B598" s="22" t="s">
        <v>981</v>
      </c>
      <c r="C598" s="22" t="s">
        <v>981</v>
      </c>
      <c r="D598" s="22" t="s">
        <v>981</v>
      </c>
      <c r="E598" s="22" t="s">
        <v>981</v>
      </c>
      <c r="F598" s="22" t="s">
        <v>981</v>
      </c>
      <c r="G598" s="22" t="str">
        <f>IFERROR(VLOOKUP(B598,'[2]Income Groups'!$A$2:$C$219,3,FALSE),"")</f>
        <v/>
      </c>
      <c r="H598" s="22" t="str">
        <f>IFERROR(VLOOKUP(B598,'[2]LDC List'!$B$1:$C$47,2,FALSE),"Non LDC")</f>
        <v>Non LDC</v>
      </c>
      <c r="I598" s="22" t="str">
        <f>IFERROR(VLOOKUP(B598,'[2]SIDS List'!$B$1:$C$57,2,FALSE),"Non SIDS")</f>
        <v>Non SIDS</v>
      </c>
      <c r="J598" s="22" t="str">
        <f>IFERROR(VLOOKUP(B598,'[2]DAC Member List'!$B$1:$C$29,2,FALSE),"Non DAC")</f>
        <v>Non DAC</v>
      </c>
      <c r="K598" s="22" t="str">
        <f>IFERROR(VLOOKUP(B598,'[2]Dev Countries List'!$A$1:$B$146,2,FALSE),"Not Developing")</f>
        <v>Not Developing</v>
      </c>
      <c r="L598" s="22" t="str">
        <f>IFERROR(VLOOKUP(D598,'[2]Fragility List'!$A$1:$C$146,3,FALSE),"Not Fragile")</f>
        <v>Not Fragile</v>
      </c>
      <c r="M598" s="19" t="e">
        <f>VLOOKUP(B598,[3]Data!$B$7:$Y$270,23,FALSE)</f>
        <v>#N/A</v>
      </c>
    </row>
    <row r="599" spans="1:13" x14ac:dyDescent="0.25">
      <c r="A599" s="22" t="s">
        <v>981</v>
      </c>
      <c r="B599" s="22" t="s">
        <v>981</v>
      </c>
      <c r="C599" s="22" t="s">
        <v>981</v>
      </c>
      <c r="D599" s="22" t="s">
        <v>981</v>
      </c>
      <c r="E599" s="22" t="s">
        <v>981</v>
      </c>
      <c r="F599" s="22" t="s">
        <v>981</v>
      </c>
      <c r="G599" s="22" t="str">
        <f>IFERROR(VLOOKUP(B599,'[2]Income Groups'!$A$2:$C$219,3,FALSE),"")</f>
        <v/>
      </c>
      <c r="H599" s="22" t="str">
        <f>IFERROR(VLOOKUP(B599,'[2]LDC List'!$B$1:$C$47,2,FALSE),"Non LDC")</f>
        <v>Non LDC</v>
      </c>
      <c r="I599" s="22" t="str">
        <f>IFERROR(VLOOKUP(B599,'[2]SIDS List'!$B$1:$C$57,2,FALSE),"Non SIDS")</f>
        <v>Non SIDS</v>
      </c>
      <c r="J599" s="22" t="str">
        <f>IFERROR(VLOOKUP(B599,'[2]DAC Member List'!$B$1:$C$29,2,FALSE),"Non DAC")</f>
        <v>Non DAC</v>
      </c>
      <c r="K599" s="22" t="str">
        <f>IFERROR(VLOOKUP(B599,'[2]Dev Countries List'!$A$1:$B$146,2,FALSE),"Not Developing")</f>
        <v>Not Developing</v>
      </c>
      <c r="L599" s="22" t="str">
        <f>IFERROR(VLOOKUP(D599,'[2]Fragility List'!$A$1:$C$146,3,FALSE),"Not Fragile")</f>
        <v>Not Fragile</v>
      </c>
      <c r="M599" s="19" t="e">
        <f>VLOOKUP(B599,[3]Data!$B$7:$Y$270,23,FALSE)</f>
        <v>#N/A</v>
      </c>
    </row>
    <row r="600" spans="1:13" x14ac:dyDescent="0.25">
      <c r="A600" s="22" t="s">
        <v>981</v>
      </c>
      <c r="B600" s="22" t="s">
        <v>981</v>
      </c>
      <c r="C600" s="22" t="s">
        <v>981</v>
      </c>
      <c r="D600" s="22" t="s">
        <v>981</v>
      </c>
      <c r="E600" s="22" t="s">
        <v>981</v>
      </c>
      <c r="F600" s="22" t="s">
        <v>981</v>
      </c>
      <c r="G600" s="22" t="str">
        <f>IFERROR(VLOOKUP(B600,'[2]Income Groups'!$A$2:$C$219,3,FALSE),"")</f>
        <v/>
      </c>
      <c r="H600" s="22" t="str">
        <f>IFERROR(VLOOKUP(B600,'[2]LDC List'!$B$1:$C$47,2,FALSE),"Non LDC")</f>
        <v>Non LDC</v>
      </c>
      <c r="I600" s="22" t="str">
        <f>IFERROR(VLOOKUP(B600,'[2]SIDS List'!$B$1:$C$57,2,FALSE),"Non SIDS")</f>
        <v>Non SIDS</v>
      </c>
      <c r="J600" s="22" t="str">
        <f>IFERROR(VLOOKUP(B600,'[2]DAC Member List'!$B$1:$C$29,2,FALSE),"Non DAC")</f>
        <v>Non DAC</v>
      </c>
      <c r="K600" s="22" t="str">
        <f>IFERROR(VLOOKUP(B600,'[2]Dev Countries List'!$A$1:$B$146,2,FALSE),"Not Developing")</f>
        <v>Not Developing</v>
      </c>
      <c r="L600" s="22" t="str">
        <f>IFERROR(VLOOKUP(D600,'[2]Fragility List'!$A$1:$C$146,3,FALSE),"Not Fragile")</f>
        <v>Not Fragile</v>
      </c>
      <c r="M600" s="19" t="e">
        <f>VLOOKUP(B600,[3]Data!$B$7:$Y$270,23,FALSE)</f>
        <v>#N/A</v>
      </c>
    </row>
    <row r="601" spans="1:13" x14ac:dyDescent="0.25">
      <c r="A601" s="22" t="s">
        <v>981</v>
      </c>
      <c r="B601" s="22" t="s">
        <v>981</v>
      </c>
      <c r="C601" s="22" t="s">
        <v>981</v>
      </c>
      <c r="D601" s="22" t="s">
        <v>981</v>
      </c>
      <c r="E601" s="22" t="s">
        <v>981</v>
      </c>
      <c r="F601" s="22" t="s">
        <v>981</v>
      </c>
      <c r="G601" s="22" t="str">
        <f>IFERROR(VLOOKUP(B601,'[2]Income Groups'!$A$2:$C$219,3,FALSE),"")</f>
        <v/>
      </c>
      <c r="H601" s="22" t="str">
        <f>IFERROR(VLOOKUP(B601,'[2]LDC List'!$B$1:$C$47,2,FALSE),"Non LDC")</f>
        <v>Non LDC</v>
      </c>
      <c r="I601" s="22" t="str">
        <f>IFERROR(VLOOKUP(B601,'[2]SIDS List'!$B$1:$C$57,2,FALSE),"Non SIDS")</f>
        <v>Non SIDS</v>
      </c>
      <c r="J601" s="22" t="str">
        <f>IFERROR(VLOOKUP(B601,'[2]DAC Member List'!$B$1:$C$29,2,FALSE),"Non DAC")</f>
        <v>Non DAC</v>
      </c>
      <c r="K601" s="22" t="str">
        <f>IFERROR(VLOOKUP(B601,'[2]Dev Countries List'!$A$1:$B$146,2,FALSE),"Not Developing")</f>
        <v>Not Developing</v>
      </c>
      <c r="L601" s="22" t="str">
        <f>IFERROR(VLOOKUP(D601,'[2]Fragility List'!$A$1:$C$146,3,FALSE),"Not Fragile")</f>
        <v>Not Fragile</v>
      </c>
      <c r="M601" s="19" t="e">
        <f>VLOOKUP(B601,[3]Data!$B$7:$Y$270,23,FALSE)</f>
        <v>#N/A</v>
      </c>
    </row>
    <row r="602" spans="1:13" x14ac:dyDescent="0.25">
      <c r="A602" s="22" t="s">
        <v>981</v>
      </c>
      <c r="B602" s="22" t="s">
        <v>981</v>
      </c>
      <c r="C602" s="22" t="s">
        <v>981</v>
      </c>
      <c r="D602" s="22" t="s">
        <v>981</v>
      </c>
      <c r="E602" s="22" t="s">
        <v>981</v>
      </c>
      <c r="F602" s="22" t="s">
        <v>981</v>
      </c>
      <c r="G602" s="22" t="str">
        <f>IFERROR(VLOOKUP(B602,'[2]Income Groups'!$A$2:$C$219,3,FALSE),"")</f>
        <v/>
      </c>
      <c r="H602" s="22" t="str">
        <f>IFERROR(VLOOKUP(B602,'[2]LDC List'!$B$1:$C$47,2,FALSE),"Non LDC")</f>
        <v>Non LDC</v>
      </c>
      <c r="I602" s="22" t="str">
        <f>IFERROR(VLOOKUP(B602,'[2]SIDS List'!$B$1:$C$57,2,FALSE),"Non SIDS")</f>
        <v>Non SIDS</v>
      </c>
      <c r="J602" s="22" t="str">
        <f>IFERROR(VLOOKUP(B602,'[2]DAC Member List'!$B$1:$C$29,2,FALSE),"Non DAC")</f>
        <v>Non DAC</v>
      </c>
      <c r="K602" s="22" t="str">
        <f>IFERROR(VLOOKUP(B602,'[2]Dev Countries List'!$A$1:$B$146,2,FALSE),"Not Developing")</f>
        <v>Not Developing</v>
      </c>
      <c r="L602" s="22" t="str">
        <f>IFERROR(VLOOKUP(D602,'[2]Fragility List'!$A$1:$C$146,3,FALSE),"Not Fragile")</f>
        <v>Not Fragile</v>
      </c>
      <c r="M602" s="19" t="e">
        <f>VLOOKUP(B602,[3]Data!$B$7:$Y$270,23,FALSE)</f>
        <v>#N/A</v>
      </c>
    </row>
    <row r="603" spans="1:13" x14ac:dyDescent="0.25">
      <c r="A603" s="22" t="s">
        <v>981</v>
      </c>
      <c r="B603" s="22" t="s">
        <v>981</v>
      </c>
      <c r="C603" s="22" t="s">
        <v>981</v>
      </c>
      <c r="D603" s="22" t="s">
        <v>981</v>
      </c>
      <c r="E603" s="22" t="s">
        <v>981</v>
      </c>
      <c r="F603" s="22" t="s">
        <v>981</v>
      </c>
      <c r="G603" s="22" t="str">
        <f>IFERROR(VLOOKUP(B603,'[2]Income Groups'!$A$2:$C$219,3,FALSE),"")</f>
        <v/>
      </c>
      <c r="H603" s="22" t="str">
        <f>IFERROR(VLOOKUP(B603,'[2]LDC List'!$B$1:$C$47,2,FALSE),"Non LDC")</f>
        <v>Non LDC</v>
      </c>
      <c r="I603" s="22" t="str">
        <f>IFERROR(VLOOKUP(B603,'[2]SIDS List'!$B$1:$C$57,2,FALSE),"Non SIDS")</f>
        <v>Non SIDS</v>
      </c>
      <c r="J603" s="22" t="str">
        <f>IFERROR(VLOOKUP(B603,'[2]DAC Member List'!$B$1:$C$29,2,FALSE),"Non DAC")</f>
        <v>Non DAC</v>
      </c>
      <c r="K603" s="22" t="str">
        <f>IFERROR(VLOOKUP(B603,'[2]Dev Countries List'!$A$1:$B$146,2,FALSE),"Not Developing")</f>
        <v>Not Developing</v>
      </c>
      <c r="L603" s="22" t="str">
        <f>IFERROR(VLOOKUP(D603,'[2]Fragility List'!$A$1:$C$146,3,FALSE),"Not Fragile")</f>
        <v>Not Fragile</v>
      </c>
      <c r="M603" s="19" t="e">
        <f>VLOOKUP(B603,[3]Data!$B$7:$Y$270,23,FALSE)</f>
        <v>#N/A</v>
      </c>
    </row>
    <row r="604" spans="1:13" x14ac:dyDescent="0.25">
      <c r="A604" s="22" t="s">
        <v>981</v>
      </c>
      <c r="B604" s="22" t="s">
        <v>981</v>
      </c>
      <c r="C604" s="22" t="s">
        <v>981</v>
      </c>
      <c r="D604" s="22" t="s">
        <v>981</v>
      </c>
      <c r="E604" s="22" t="s">
        <v>981</v>
      </c>
      <c r="F604" s="22" t="s">
        <v>981</v>
      </c>
      <c r="G604" s="22" t="str">
        <f>IFERROR(VLOOKUP(B604,'[2]Income Groups'!$A$2:$C$219,3,FALSE),"")</f>
        <v/>
      </c>
      <c r="H604" s="22" t="str">
        <f>IFERROR(VLOOKUP(B604,'[2]LDC List'!$B$1:$C$47,2,FALSE),"Non LDC")</f>
        <v>Non LDC</v>
      </c>
      <c r="I604" s="22" t="str">
        <f>IFERROR(VLOOKUP(B604,'[2]SIDS List'!$B$1:$C$57,2,FALSE),"Non SIDS")</f>
        <v>Non SIDS</v>
      </c>
      <c r="J604" s="22" t="str">
        <f>IFERROR(VLOOKUP(B604,'[2]DAC Member List'!$B$1:$C$29,2,FALSE),"Non DAC")</f>
        <v>Non DAC</v>
      </c>
      <c r="K604" s="22" t="str">
        <f>IFERROR(VLOOKUP(B604,'[2]Dev Countries List'!$A$1:$B$146,2,FALSE),"Not Developing")</f>
        <v>Not Developing</v>
      </c>
      <c r="L604" s="22" t="str">
        <f>IFERROR(VLOOKUP(D604,'[2]Fragility List'!$A$1:$C$146,3,FALSE),"Not Fragile")</f>
        <v>Not Fragile</v>
      </c>
      <c r="M604" s="19" t="e">
        <f>VLOOKUP(B604,[3]Data!$B$7:$Y$270,23,FALSE)</f>
        <v>#N/A</v>
      </c>
    </row>
    <row r="605" spans="1:13" x14ac:dyDescent="0.25">
      <c r="A605" s="22" t="s">
        <v>981</v>
      </c>
      <c r="B605" s="22" t="s">
        <v>981</v>
      </c>
      <c r="C605" s="22" t="s">
        <v>981</v>
      </c>
      <c r="D605" s="22" t="s">
        <v>981</v>
      </c>
      <c r="E605" s="22" t="s">
        <v>981</v>
      </c>
      <c r="F605" s="22" t="s">
        <v>981</v>
      </c>
      <c r="G605" s="22" t="str">
        <f>IFERROR(VLOOKUP(B605,'[2]Income Groups'!$A$2:$C$219,3,FALSE),"")</f>
        <v/>
      </c>
      <c r="H605" s="22" t="str">
        <f>IFERROR(VLOOKUP(B605,'[2]LDC List'!$B$1:$C$47,2,FALSE),"Non LDC")</f>
        <v>Non LDC</v>
      </c>
      <c r="I605" s="22" t="str">
        <f>IFERROR(VLOOKUP(B605,'[2]SIDS List'!$B$1:$C$57,2,FALSE),"Non SIDS")</f>
        <v>Non SIDS</v>
      </c>
      <c r="J605" s="22" t="str">
        <f>IFERROR(VLOOKUP(B605,'[2]DAC Member List'!$B$1:$C$29,2,FALSE),"Non DAC")</f>
        <v>Non DAC</v>
      </c>
      <c r="K605" s="22" t="str">
        <f>IFERROR(VLOOKUP(B605,'[2]Dev Countries List'!$A$1:$B$146,2,FALSE),"Not Developing")</f>
        <v>Not Developing</v>
      </c>
      <c r="L605" s="22" t="str">
        <f>IFERROR(VLOOKUP(D605,'[2]Fragility List'!$A$1:$C$146,3,FALSE),"Not Fragile")</f>
        <v>Not Fragile</v>
      </c>
      <c r="M605" s="19" t="e">
        <f>VLOOKUP(B605,[3]Data!$B$7:$Y$270,23,FALSE)</f>
        <v>#N/A</v>
      </c>
    </row>
    <row r="606" spans="1:13" x14ac:dyDescent="0.25">
      <c r="A606" s="22" t="s">
        <v>981</v>
      </c>
      <c r="B606" s="22" t="s">
        <v>981</v>
      </c>
      <c r="C606" s="22" t="s">
        <v>981</v>
      </c>
      <c r="D606" s="22" t="s">
        <v>981</v>
      </c>
      <c r="E606" s="22" t="s">
        <v>981</v>
      </c>
      <c r="F606" s="22" t="s">
        <v>981</v>
      </c>
      <c r="G606" s="22" t="str">
        <f>IFERROR(VLOOKUP(B606,'[2]Income Groups'!$A$2:$C$219,3,FALSE),"")</f>
        <v/>
      </c>
      <c r="H606" s="22" t="str">
        <f>IFERROR(VLOOKUP(B606,'[2]LDC List'!$B$1:$C$47,2,FALSE),"Non LDC")</f>
        <v>Non LDC</v>
      </c>
      <c r="I606" s="22" t="str">
        <f>IFERROR(VLOOKUP(B606,'[2]SIDS List'!$B$1:$C$57,2,FALSE),"Non SIDS")</f>
        <v>Non SIDS</v>
      </c>
      <c r="J606" s="22" t="str">
        <f>IFERROR(VLOOKUP(B606,'[2]DAC Member List'!$B$1:$C$29,2,FALSE),"Non DAC")</f>
        <v>Non DAC</v>
      </c>
      <c r="K606" s="22" t="str">
        <f>IFERROR(VLOOKUP(B606,'[2]Dev Countries List'!$A$1:$B$146,2,FALSE),"Not Developing")</f>
        <v>Not Developing</v>
      </c>
      <c r="L606" s="22" t="str">
        <f>IFERROR(VLOOKUP(D606,'[2]Fragility List'!$A$1:$C$146,3,FALSE),"Not Fragile")</f>
        <v>Not Fragile</v>
      </c>
      <c r="M606" s="19" t="e">
        <f>VLOOKUP(B606,[3]Data!$B$7:$Y$270,23,FALSE)</f>
        <v>#N/A</v>
      </c>
    </row>
    <row r="607" spans="1:13" x14ac:dyDescent="0.25">
      <c r="A607" s="22" t="s">
        <v>981</v>
      </c>
      <c r="B607" s="22" t="s">
        <v>981</v>
      </c>
      <c r="C607" s="22" t="s">
        <v>981</v>
      </c>
      <c r="D607" s="22" t="s">
        <v>981</v>
      </c>
      <c r="E607" s="22" t="s">
        <v>981</v>
      </c>
      <c r="F607" s="22" t="s">
        <v>981</v>
      </c>
      <c r="G607" s="22" t="str">
        <f>IFERROR(VLOOKUP(B607,'[2]Income Groups'!$A$2:$C$219,3,FALSE),"")</f>
        <v/>
      </c>
      <c r="H607" s="22" t="str">
        <f>IFERROR(VLOOKUP(B607,'[2]LDC List'!$B$1:$C$47,2,FALSE),"Non LDC")</f>
        <v>Non LDC</v>
      </c>
      <c r="I607" s="22" t="str">
        <f>IFERROR(VLOOKUP(B607,'[2]SIDS List'!$B$1:$C$57,2,FALSE),"Non SIDS")</f>
        <v>Non SIDS</v>
      </c>
      <c r="J607" s="22" t="str">
        <f>IFERROR(VLOOKUP(B607,'[2]DAC Member List'!$B$1:$C$29,2,FALSE),"Non DAC")</f>
        <v>Non DAC</v>
      </c>
      <c r="K607" s="22" t="str">
        <f>IFERROR(VLOOKUP(B607,'[2]Dev Countries List'!$A$1:$B$146,2,FALSE),"Not Developing")</f>
        <v>Not Developing</v>
      </c>
      <c r="L607" s="22" t="str">
        <f>IFERROR(VLOOKUP(D607,'[2]Fragility List'!$A$1:$C$146,3,FALSE),"Not Fragile")</f>
        <v>Not Fragile</v>
      </c>
      <c r="M607" s="19" t="e">
        <f>VLOOKUP(B607,[3]Data!$B$7:$Y$270,23,FALSE)</f>
        <v>#N/A</v>
      </c>
    </row>
    <row r="608" spans="1:13" x14ac:dyDescent="0.25">
      <c r="A608" s="22" t="s">
        <v>981</v>
      </c>
      <c r="B608" s="22" t="s">
        <v>981</v>
      </c>
      <c r="C608" s="22" t="s">
        <v>981</v>
      </c>
      <c r="D608" s="22" t="s">
        <v>981</v>
      </c>
      <c r="E608" s="22" t="s">
        <v>981</v>
      </c>
      <c r="F608" s="22" t="s">
        <v>981</v>
      </c>
      <c r="G608" s="22" t="str">
        <f>IFERROR(VLOOKUP(B608,'[2]Income Groups'!$A$2:$C$219,3,FALSE),"")</f>
        <v/>
      </c>
      <c r="H608" s="22" t="str">
        <f>IFERROR(VLOOKUP(B608,'[2]LDC List'!$B$1:$C$47,2,FALSE),"Non LDC")</f>
        <v>Non LDC</v>
      </c>
      <c r="I608" s="22" t="str">
        <f>IFERROR(VLOOKUP(B608,'[2]SIDS List'!$B$1:$C$57,2,FALSE),"Non SIDS")</f>
        <v>Non SIDS</v>
      </c>
      <c r="J608" s="22" t="str">
        <f>IFERROR(VLOOKUP(B608,'[2]DAC Member List'!$B$1:$C$29,2,FALSE),"Non DAC")</f>
        <v>Non DAC</v>
      </c>
      <c r="K608" s="22" t="str">
        <f>IFERROR(VLOOKUP(B608,'[2]Dev Countries List'!$A$1:$B$146,2,FALSE),"Not Developing")</f>
        <v>Not Developing</v>
      </c>
      <c r="L608" s="22" t="str">
        <f>IFERROR(VLOOKUP(D608,'[2]Fragility List'!$A$1:$C$146,3,FALSE),"Not Fragile")</f>
        <v>Not Fragile</v>
      </c>
      <c r="M608" s="19" t="e">
        <f>VLOOKUP(B608,[3]Data!$B$7:$Y$270,23,FALSE)</f>
        <v>#N/A</v>
      </c>
    </row>
    <row r="609" spans="1:13" x14ac:dyDescent="0.25">
      <c r="A609" s="22" t="s">
        <v>981</v>
      </c>
      <c r="B609" s="22" t="s">
        <v>981</v>
      </c>
      <c r="C609" s="22" t="s">
        <v>981</v>
      </c>
      <c r="D609" s="22" t="s">
        <v>981</v>
      </c>
      <c r="E609" s="22" t="s">
        <v>981</v>
      </c>
      <c r="F609" s="22" t="s">
        <v>981</v>
      </c>
      <c r="G609" s="22" t="str">
        <f>IFERROR(VLOOKUP(B609,'[2]Income Groups'!$A$2:$C$219,3,FALSE),"")</f>
        <v/>
      </c>
      <c r="H609" s="22" t="str">
        <f>IFERROR(VLOOKUP(B609,'[2]LDC List'!$B$1:$C$47,2,FALSE),"Non LDC")</f>
        <v>Non LDC</v>
      </c>
      <c r="I609" s="22" t="str">
        <f>IFERROR(VLOOKUP(B609,'[2]SIDS List'!$B$1:$C$57,2,FALSE),"Non SIDS")</f>
        <v>Non SIDS</v>
      </c>
      <c r="J609" s="22" t="str">
        <f>IFERROR(VLOOKUP(B609,'[2]DAC Member List'!$B$1:$C$29,2,FALSE),"Non DAC")</f>
        <v>Non DAC</v>
      </c>
      <c r="K609" s="22" t="str">
        <f>IFERROR(VLOOKUP(B609,'[2]Dev Countries List'!$A$1:$B$146,2,FALSE),"Not Developing")</f>
        <v>Not Developing</v>
      </c>
      <c r="L609" s="22" t="str">
        <f>IFERROR(VLOOKUP(D609,'[2]Fragility List'!$A$1:$C$146,3,FALSE),"Not Fragile")</f>
        <v>Not Fragile</v>
      </c>
      <c r="M609" s="19" t="e">
        <f>VLOOKUP(B609,[3]Data!$B$7:$Y$270,23,FALSE)</f>
        <v>#N/A</v>
      </c>
    </row>
    <row r="610" spans="1:13" x14ac:dyDescent="0.25">
      <c r="A610" s="22" t="s">
        <v>981</v>
      </c>
      <c r="B610" s="22" t="s">
        <v>981</v>
      </c>
      <c r="C610" s="22" t="s">
        <v>981</v>
      </c>
      <c r="D610" s="22" t="s">
        <v>981</v>
      </c>
      <c r="E610" s="22" t="s">
        <v>981</v>
      </c>
      <c r="F610" s="22" t="s">
        <v>981</v>
      </c>
      <c r="G610" s="22" t="str">
        <f>IFERROR(VLOOKUP(B610,'[2]Income Groups'!$A$2:$C$219,3,FALSE),"")</f>
        <v/>
      </c>
      <c r="H610" s="22" t="str">
        <f>IFERROR(VLOOKUP(B610,'[2]LDC List'!$B$1:$C$47,2,FALSE),"Non LDC")</f>
        <v>Non LDC</v>
      </c>
      <c r="I610" s="22" t="str">
        <f>IFERROR(VLOOKUP(B610,'[2]SIDS List'!$B$1:$C$57,2,FALSE),"Non SIDS")</f>
        <v>Non SIDS</v>
      </c>
      <c r="J610" s="22" t="str">
        <f>IFERROR(VLOOKUP(B610,'[2]DAC Member List'!$B$1:$C$29,2,FALSE),"Non DAC")</f>
        <v>Non DAC</v>
      </c>
      <c r="K610" s="22" t="str">
        <f>IFERROR(VLOOKUP(B610,'[2]Dev Countries List'!$A$1:$B$146,2,FALSE),"Not Developing")</f>
        <v>Not Developing</v>
      </c>
      <c r="L610" s="22" t="str">
        <f>IFERROR(VLOOKUP(D610,'[2]Fragility List'!$A$1:$C$146,3,FALSE),"Not Fragile")</f>
        <v>Not Fragile</v>
      </c>
      <c r="M610" s="19" t="e">
        <f>VLOOKUP(B610,[3]Data!$B$7:$Y$270,23,FALSE)</f>
        <v>#N/A</v>
      </c>
    </row>
    <row r="611" spans="1:13" x14ac:dyDescent="0.25">
      <c r="A611" s="22" t="s">
        <v>981</v>
      </c>
      <c r="B611" s="22" t="s">
        <v>981</v>
      </c>
      <c r="C611" s="22" t="s">
        <v>981</v>
      </c>
      <c r="D611" s="22" t="s">
        <v>981</v>
      </c>
      <c r="E611" s="22" t="s">
        <v>981</v>
      </c>
      <c r="F611" s="22" t="s">
        <v>981</v>
      </c>
      <c r="G611" s="22" t="str">
        <f>IFERROR(VLOOKUP(B611,'[2]Income Groups'!$A$2:$C$219,3,FALSE),"")</f>
        <v/>
      </c>
      <c r="H611" s="22" t="str">
        <f>IFERROR(VLOOKUP(B611,'[2]LDC List'!$B$1:$C$47,2,FALSE),"Non LDC")</f>
        <v>Non LDC</v>
      </c>
      <c r="I611" s="22" t="str">
        <f>IFERROR(VLOOKUP(B611,'[2]SIDS List'!$B$1:$C$57,2,FALSE),"Non SIDS")</f>
        <v>Non SIDS</v>
      </c>
      <c r="J611" s="22" t="str">
        <f>IFERROR(VLOOKUP(B611,'[2]DAC Member List'!$B$1:$C$29,2,FALSE),"Non DAC")</f>
        <v>Non DAC</v>
      </c>
      <c r="K611" s="22" t="str">
        <f>IFERROR(VLOOKUP(B611,'[2]Dev Countries List'!$A$1:$B$146,2,FALSE),"Not Developing")</f>
        <v>Not Developing</v>
      </c>
      <c r="L611" s="22" t="str">
        <f>IFERROR(VLOOKUP(D611,'[2]Fragility List'!$A$1:$C$146,3,FALSE),"Not Fragile")</f>
        <v>Not Fragile</v>
      </c>
      <c r="M611" s="19" t="e">
        <f>VLOOKUP(B611,[3]Data!$B$7:$Y$270,23,FALSE)</f>
        <v>#N/A</v>
      </c>
    </row>
    <row r="612" spans="1:13" x14ac:dyDescent="0.25">
      <c r="A612" s="22" t="s">
        <v>981</v>
      </c>
      <c r="B612" s="22" t="s">
        <v>981</v>
      </c>
      <c r="C612" s="22" t="s">
        <v>981</v>
      </c>
      <c r="D612" s="22" t="s">
        <v>981</v>
      </c>
      <c r="E612" s="22" t="s">
        <v>981</v>
      </c>
      <c r="F612" s="22" t="s">
        <v>981</v>
      </c>
      <c r="G612" s="22" t="str">
        <f>IFERROR(VLOOKUP(B612,'[2]Income Groups'!$A$2:$C$219,3,FALSE),"")</f>
        <v/>
      </c>
      <c r="H612" s="22" t="str">
        <f>IFERROR(VLOOKUP(B612,'[2]LDC List'!$B$1:$C$47,2,FALSE),"Non LDC")</f>
        <v>Non LDC</v>
      </c>
      <c r="I612" s="22" t="str">
        <f>IFERROR(VLOOKUP(B612,'[2]SIDS List'!$B$1:$C$57,2,FALSE),"Non SIDS")</f>
        <v>Non SIDS</v>
      </c>
      <c r="J612" s="22" t="str">
        <f>IFERROR(VLOOKUP(B612,'[2]DAC Member List'!$B$1:$C$29,2,FALSE),"Non DAC")</f>
        <v>Non DAC</v>
      </c>
      <c r="K612" s="22" t="str">
        <f>IFERROR(VLOOKUP(B612,'[2]Dev Countries List'!$A$1:$B$146,2,FALSE),"Not Developing")</f>
        <v>Not Developing</v>
      </c>
      <c r="L612" s="22" t="str">
        <f>IFERROR(VLOOKUP(D612,'[2]Fragility List'!$A$1:$C$146,3,FALSE),"Not Fragile")</f>
        <v>Not Fragile</v>
      </c>
      <c r="M612" s="19" t="e">
        <f>VLOOKUP(B612,[3]Data!$B$7:$Y$270,23,FALSE)</f>
        <v>#N/A</v>
      </c>
    </row>
    <row r="613" spans="1:13" x14ac:dyDescent="0.25">
      <c r="A613" s="22" t="s">
        <v>981</v>
      </c>
      <c r="B613" s="22" t="s">
        <v>981</v>
      </c>
      <c r="C613" s="22" t="s">
        <v>981</v>
      </c>
      <c r="D613" s="22" t="s">
        <v>981</v>
      </c>
      <c r="E613" s="22" t="s">
        <v>981</v>
      </c>
      <c r="F613" s="22" t="s">
        <v>981</v>
      </c>
      <c r="G613" s="22" t="str">
        <f>IFERROR(VLOOKUP(B613,'[2]Income Groups'!$A$2:$C$219,3,FALSE),"")</f>
        <v/>
      </c>
      <c r="H613" s="22" t="str">
        <f>IFERROR(VLOOKUP(B613,'[2]LDC List'!$B$1:$C$47,2,FALSE),"Non LDC")</f>
        <v>Non LDC</v>
      </c>
      <c r="I613" s="22" t="str">
        <f>IFERROR(VLOOKUP(B613,'[2]SIDS List'!$B$1:$C$57,2,FALSE),"Non SIDS")</f>
        <v>Non SIDS</v>
      </c>
      <c r="J613" s="22" t="str">
        <f>IFERROR(VLOOKUP(B613,'[2]DAC Member List'!$B$1:$C$29,2,FALSE),"Non DAC")</f>
        <v>Non DAC</v>
      </c>
      <c r="K613" s="22" t="str">
        <f>IFERROR(VLOOKUP(B613,'[2]Dev Countries List'!$A$1:$B$146,2,FALSE),"Not Developing")</f>
        <v>Not Developing</v>
      </c>
      <c r="L613" s="22" t="str">
        <f>IFERROR(VLOOKUP(D613,'[2]Fragility List'!$A$1:$C$146,3,FALSE),"Not Fragile")</f>
        <v>Not Fragile</v>
      </c>
      <c r="M613" s="19" t="e">
        <f>VLOOKUP(B613,[3]Data!$B$7:$Y$270,23,FALSE)</f>
        <v>#N/A</v>
      </c>
    </row>
    <row r="614" spans="1:13" x14ac:dyDescent="0.25">
      <c r="A614" s="22" t="s">
        <v>981</v>
      </c>
      <c r="B614" s="22" t="s">
        <v>981</v>
      </c>
      <c r="C614" s="22" t="s">
        <v>981</v>
      </c>
      <c r="D614" s="22" t="s">
        <v>981</v>
      </c>
      <c r="E614" s="22" t="s">
        <v>981</v>
      </c>
      <c r="F614" s="22" t="s">
        <v>981</v>
      </c>
      <c r="G614" s="22" t="str">
        <f>IFERROR(VLOOKUP(B614,'[2]Income Groups'!$A$2:$C$219,3,FALSE),"")</f>
        <v/>
      </c>
      <c r="H614" s="22" t="str">
        <f>IFERROR(VLOOKUP(B614,'[2]LDC List'!$B$1:$C$47,2,FALSE),"Non LDC")</f>
        <v>Non LDC</v>
      </c>
      <c r="I614" s="22" t="str">
        <f>IFERROR(VLOOKUP(B614,'[2]SIDS List'!$B$1:$C$57,2,FALSE),"Non SIDS")</f>
        <v>Non SIDS</v>
      </c>
      <c r="J614" s="22" t="str">
        <f>IFERROR(VLOOKUP(B614,'[2]DAC Member List'!$B$1:$C$29,2,FALSE),"Non DAC")</f>
        <v>Non DAC</v>
      </c>
      <c r="K614" s="22" t="str">
        <f>IFERROR(VLOOKUP(B614,'[2]Dev Countries List'!$A$1:$B$146,2,FALSE),"Not Developing")</f>
        <v>Not Developing</v>
      </c>
      <c r="L614" s="22" t="str">
        <f>IFERROR(VLOOKUP(D614,'[2]Fragility List'!$A$1:$C$146,3,FALSE),"Not Fragile")</f>
        <v>Not Fragile</v>
      </c>
      <c r="M614" s="19" t="e">
        <f>VLOOKUP(B614,[3]Data!$B$7:$Y$270,23,FALSE)</f>
        <v>#N/A</v>
      </c>
    </row>
    <row r="615" spans="1:13" x14ac:dyDescent="0.25">
      <c r="A615" s="22" t="s">
        <v>981</v>
      </c>
      <c r="B615" s="22" t="s">
        <v>981</v>
      </c>
      <c r="C615" s="22" t="s">
        <v>981</v>
      </c>
      <c r="D615" s="22" t="s">
        <v>981</v>
      </c>
      <c r="E615" s="22" t="s">
        <v>981</v>
      </c>
      <c r="F615" s="22" t="s">
        <v>981</v>
      </c>
      <c r="G615" s="22" t="str">
        <f>IFERROR(VLOOKUP(B615,'[2]Income Groups'!$A$2:$C$219,3,FALSE),"")</f>
        <v/>
      </c>
      <c r="H615" s="22" t="str">
        <f>IFERROR(VLOOKUP(B615,'[2]LDC List'!$B$1:$C$47,2,FALSE),"Non LDC")</f>
        <v>Non LDC</v>
      </c>
      <c r="I615" s="22" t="str">
        <f>IFERROR(VLOOKUP(B615,'[2]SIDS List'!$B$1:$C$57,2,FALSE),"Non SIDS")</f>
        <v>Non SIDS</v>
      </c>
      <c r="J615" s="22" t="str">
        <f>IFERROR(VLOOKUP(B615,'[2]DAC Member List'!$B$1:$C$29,2,FALSE),"Non DAC")</f>
        <v>Non DAC</v>
      </c>
      <c r="K615" s="22" t="str">
        <f>IFERROR(VLOOKUP(B615,'[2]Dev Countries List'!$A$1:$B$146,2,FALSE),"Not Developing")</f>
        <v>Not Developing</v>
      </c>
      <c r="L615" s="22" t="str">
        <f>IFERROR(VLOOKUP(D615,'[2]Fragility List'!$A$1:$C$146,3,FALSE),"Not Fragile")</f>
        <v>Not Fragile</v>
      </c>
      <c r="M615" s="19" t="e">
        <f>VLOOKUP(B615,[3]Data!$B$7:$Y$270,23,FALSE)</f>
        <v>#N/A</v>
      </c>
    </row>
    <row r="616" spans="1:13" x14ac:dyDescent="0.25">
      <c r="A616" s="22" t="s">
        <v>981</v>
      </c>
      <c r="B616" s="22" t="s">
        <v>981</v>
      </c>
      <c r="C616" s="22" t="s">
        <v>981</v>
      </c>
      <c r="D616" s="22" t="s">
        <v>981</v>
      </c>
      <c r="E616" s="22" t="s">
        <v>981</v>
      </c>
      <c r="F616" s="22" t="s">
        <v>981</v>
      </c>
      <c r="G616" s="22" t="str">
        <f>IFERROR(VLOOKUP(B616,'[2]Income Groups'!$A$2:$C$219,3,FALSE),"")</f>
        <v/>
      </c>
      <c r="H616" s="22" t="str">
        <f>IFERROR(VLOOKUP(B616,'[2]LDC List'!$B$1:$C$47,2,FALSE),"Non LDC")</f>
        <v>Non LDC</v>
      </c>
      <c r="I616" s="22" t="str">
        <f>IFERROR(VLOOKUP(B616,'[2]SIDS List'!$B$1:$C$57,2,FALSE),"Non SIDS")</f>
        <v>Non SIDS</v>
      </c>
      <c r="J616" s="22" t="str">
        <f>IFERROR(VLOOKUP(B616,'[2]DAC Member List'!$B$1:$C$29,2,FALSE),"Non DAC")</f>
        <v>Non DAC</v>
      </c>
      <c r="K616" s="22" t="str">
        <f>IFERROR(VLOOKUP(B616,'[2]Dev Countries List'!$A$1:$B$146,2,FALSE),"Not Developing")</f>
        <v>Not Developing</v>
      </c>
      <c r="L616" s="22" t="str">
        <f>IFERROR(VLOOKUP(D616,'[2]Fragility List'!$A$1:$C$146,3,FALSE),"Not Fragile")</f>
        <v>Not Fragile</v>
      </c>
      <c r="M616" s="19" t="e">
        <f>VLOOKUP(B616,[3]Data!$B$7:$Y$270,23,FALSE)</f>
        <v>#N/A</v>
      </c>
    </row>
    <row r="617" spans="1:13" x14ac:dyDescent="0.25">
      <c r="A617" s="22" t="s">
        <v>981</v>
      </c>
      <c r="B617" s="22" t="s">
        <v>981</v>
      </c>
      <c r="C617" s="22" t="s">
        <v>981</v>
      </c>
      <c r="D617" s="22" t="s">
        <v>981</v>
      </c>
      <c r="E617" s="22" t="s">
        <v>981</v>
      </c>
      <c r="F617" s="22" t="s">
        <v>981</v>
      </c>
      <c r="G617" s="22" t="str">
        <f>IFERROR(VLOOKUP(B617,'[2]Income Groups'!$A$2:$C$219,3,FALSE),"")</f>
        <v/>
      </c>
      <c r="H617" s="22" t="str">
        <f>IFERROR(VLOOKUP(B617,'[2]LDC List'!$B$1:$C$47,2,FALSE),"Non LDC")</f>
        <v>Non LDC</v>
      </c>
      <c r="I617" s="22" t="str">
        <f>IFERROR(VLOOKUP(B617,'[2]SIDS List'!$B$1:$C$57,2,FALSE),"Non SIDS")</f>
        <v>Non SIDS</v>
      </c>
      <c r="J617" s="22" t="str">
        <f>IFERROR(VLOOKUP(B617,'[2]DAC Member List'!$B$1:$C$29,2,FALSE),"Non DAC")</f>
        <v>Non DAC</v>
      </c>
      <c r="K617" s="22" t="str">
        <f>IFERROR(VLOOKUP(B617,'[2]Dev Countries List'!$A$1:$B$146,2,FALSE),"Not Developing")</f>
        <v>Not Developing</v>
      </c>
      <c r="L617" s="22" t="str">
        <f>IFERROR(VLOOKUP(D617,'[2]Fragility List'!$A$1:$C$146,3,FALSE),"Not Fragile")</f>
        <v>Not Fragile</v>
      </c>
      <c r="M617" s="19" t="e">
        <f>VLOOKUP(B617,[3]Data!$B$7:$Y$270,23,FALSE)</f>
        <v>#N/A</v>
      </c>
    </row>
    <row r="618" spans="1:13" x14ac:dyDescent="0.25">
      <c r="A618" s="22" t="s">
        <v>981</v>
      </c>
      <c r="B618" s="22" t="s">
        <v>981</v>
      </c>
      <c r="C618" s="22" t="s">
        <v>981</v>
      </c>
      <c r="D618" s="22" t="s">
        <v>981</v>
      </c>
      <c r="E618" s="22" t="s">
        <v>981</v>
      </c>
      <c r="F618" s="22" t="s">
        <v>981</v>
      </c>
      <c r="G618" s="22" t="str">
        <f>IFERROR(VLOOKUP(B618,'[2]Income Groups'!$A$2:$C$219,3,FALSE),"")</f>
        <v/>
      </c>
      <c r="H618" s="22" t="str">
        <f>IFERROR(VLOOKUP(B618,'[2]LDC List'!$B$1:$C$47,2,FALSE),"Non LDC")</f>
        <v>Non LDC</v>
      </c>
      <c r="I618" s="22" t="str">
        <f>IFERROR(VLOOKUP(B618,'[2]SIDS List'!$B$1:$C$57,2,FALSE),"Non SIDS")</f>
        <v>Non SIDS</v>
      </c>
      <c r="J618" s="22" t="str">
        <f>IFERROR(VLOOKUP(B618,'[2]DAC Member List'!$B$1:$C$29,2,FALSE),"Non DAC")</f>
        <v>Non DAC</v>
      </c>
      <c r="K618" s="22" t="str">
        <f>IFERROR(VLOOKUP(B618,'[2]Dev Countries List'!$A$1:$B$146,2,FALSE),"Not Developing")</f>
        <v>Not Developing</v>
      </c>
      <c r="L618" s="22" t="str">
        <f>IFERROR(VLOOKUP(D618,'[2]Fragility List'!$A$1:$C$146,3,FALSE),"Not Fragile")</f>
        <v>Not Fragile</v>
      </c>
      <c r="M618" s="19" t="e">
        <f>VLOOKUP(B618,[3]Data!$B$7:$Y$270,23,FALSE)</f>
        <v>#N/A</v>
      </c>
    </row>
    <row r="619" spans="1:13" x14ac:dyDescent="0.25">
      <c r="A619" s="22" t="s">
        <v>981</v>
      </c>
      <c r="B619" s="22" t="s">
        <v>981</v>
      </c>
      <c r="C619" s="22" t="s">
        <v>981</v>
      </c>
      <c r="D619" s="22" t="s">
        <v>981</v>
      </c>
      <c r="E619" s="22" t="s">
        <v>981</v>
      </c>
      <c r="F619" s="22" t="s">
        <v>981</v>
      </c>
      <c r="G619" s="22" t="str">
        <f>IFERROR(VLOOKUP(B619,'[2]Income Groups'!$A$2:$C$219,3,FALSE),"")</f>
        <v/>
      </c>
      <c r="H619" s="22" t="str">
        <f>IFERROR(VLOOKUP(B619,'[2]LDC List'!$B$1:$C$47,2,FALSE),"Non LDC")</f>
        <v>Non LDC</v>
      </c>
      <c r="I619" s="22" t="str">
        <f>IFERROR(VLOOKUP(B619,'[2]SIDS List'!$B$1:$C$57,2,FALSE),"Non SIDS")</f>
        <v>Non SIDS</v>
      </c>
      <c r="J619" s="22" t="str">
        <f>IFERROR(VLOOKUP(B619,'[2]DAC Member List'!$B$1:$C$29,2,FALSE),"Non DAC")</f>
        <v>Non DAC</v>
      </c>
      <c r="K619" s="22" t="str">
        <f>IFERROR(VLOOKUP(B619,'[2]Dev Countries List'!$A$1:$B$146,2,FALSE),"Not Developing")</f>
        <v>Not Developing</v>
      </c>
      <c r="L619" s="22" t="str">
        <f>IFERROR(VLOOKUP(D619,'[2]Fragility List'!$A$1:$C$146,3,FALSE),"Not Fragile")</f>
        <v>Not Fragile</v>
      </c>
      <c r="M619" s="19" t="e">
        <f>VLOOKUP(B619,[3]Data!$B$7:$Y$270,23,FALSE)</f>
        <v>#N/A</v>
      </c>
    </row>
    <row r="620" spans="1:13" x14ac:dyDescent="0.25">
      <c r="A620" s="22" t="s">
        <v>981</v>
      </c>
      <c r="B620" s="22" t="s">
        <v>981</v>
      </c>
      <c r="C620" s="22" t="s">
        <v>981</v>
      </c>
      <c r="D620" s="22" t="s">
        <v>981</v>
      </c>
      <c r="E620" s="22" t="s">
        <v>981</v>
      </c>
      <c r="F620" s="22" t="s">
        <v>981</v>
      </c>
      <c r="G620" s="22" t="str">
        <f>IFERROR(VLOOKUP(B620,'[2]Income Groups'!$A$2:$C$219,3,FALSE),"")</f>
        <v/>
      </c>
      <c r="H620" s="22" t="str">
        <f>IFERROR(VLOOKUP(B620,'[2]LDC List'!$B$1:$C$47,2,FALSE),"Non LDC")</f>
        <v>Non LDC</v>
      </c>
      <c r="I620" s="22" t="str">
        <f>IFERROR(VLOOKUP(B620,'[2]SIDS List'!$B$1:$C$57,2,FALSE),"Non SIDS")</f>
        <v>Non SIDS</v>
      </c>
      <c r="J620" s="22" t="str">
        <f>IFERROR(VLOOKUP(B620,'[2]DAC Member List'!$B$1:$C$29,2,FALSE),"Non DAC")</f>
        <v>Non DAC</v>
      </c>
      <c r="K620" s="22" t="str">
        <f>IFERROR(VLOOKUP(B620,'[2]Dev Countries List'!$A$1:$B$146,2,FALSE),"Not Developing")</f>
        <v>Not Developing</v>
      </c>
      <c r="L620" s="22" t="str">
        <f>IFERROR(VLOOKUP(D620,'[2]Fragility List'!$A$1:$C$146,3,FALSE),"Not Fragile")</f>
        <v>Not Fragile</v>
      </c>
      <c r="M620" s="19" t="e">
        <f>VLOOKUP(B620,[3]Data!$B$7:$Y$270,23,FALSE)</f>
        <v>#N/A</v>
      </c>
    </row>
    <row r="621" spans="1:13" x14ac:dyDescent="0.25">
      <c r="A621" s="22" t="s">
        <v>981</v>
      </c>
      <c r="B621" s="22" t="s">
        <v>981</v>
      </c>
      <c r="C621" s="22" t="s">
        <v>981</v>
      </c>
      <c r="D621" s="22" t="s">
        <v>981</v>
      </c>
      <c r="E621" s="22" t="s">
        <v>981</v>
      </c>
      <c r="F621" s="22" t="s">
        <v>981</v>
      </c>
      <c r="G621" s="22" t="str">
        <f>IFERROR(VLOOKUP(B621,'[2]Income Groups'!$A$2:$C$219,3,FALSE),"")</f>
        <v/>
      </c>
      <c r="H621" s="22" t="str">
        <f>IFERROR(VLOOKUP(B621,'[2]LDC List'!$B$1:$C$47,2,FALSE),"Non LDC")</f>
        <v>Non LDC</v>
      </c>
      <c r="I621" s="22" t="str">
        <f>IFERROR(VLOOKUP(B621,'[2]SIDS List'!$B$1:$C$57,2,FALSE),"Non SIDS")</f>
        <v>Non SIDS</v>
      </c>
      <c r="J621" s="22" t="str">
        <f>IFERROR(VLOOKUP(B621,'[2]DAC Member List'!$B$1:$C$29,2,FALSE),"Non DAC")</f>
        <v>Non DAC</v>
      </c>
      <c r="K621" s="22" t="str">
        <f>IFERROR(VLOOKUP(B621,'[2]Dev Countries List'!$A$1:$B$146,2,FALSE),"Not Developing")</f>
        <v>Not Developing</v>
      </c>
      <c r="L621" s="22" t="str">
        <f>IFERROR(VLOOKUP(D621,'[2]Fragility List'!$A$1:$C$146,3,FALSE),"Not Fragile")</f>
        <v>Not Fragile</v>
      </c>
      <c r="M621" s="19" t="e">
        <f>VLOOKUP(B621,[3]Data!$B$7:$Y$270,23,FALSE)</f>
        <v>#N/A</v>
      </c>
    </row>
    <row r="622" spans="1:13" x14ac:dyDescent="0.25">
      <c r="A622" s="22" t="s">
        <v>981</v>
      </c>
      <c r="B622" s="22" t="s">
        <v>981</v>
      </c>
      <c r="C622" s="22" t="s">
        <v>981</v>
      </c>
      <c r="D622" s="22" t="s">
        <v>981</v>
      </c>
      <c r="E622" s="22" t="s">
        <v>981</v>
      </c>
      <c r="F622" s="22" t="s">
        <v>981</v>
      </c>
      <c r="G622" s="22" t="str">
        <f>IFERROR(VLOOKUP(B622,'[2]Income Groups'!$A$2:$C$219,3,FALSE),"")</f>
        <v/>
      </c>
      <c r="H622" s="22" t="str">
        <f>IFERROR(VLOOKUP(B622,'[2]LDC List'!$B$1:$C$47,2,FALSE),"Non LDC")</f>
        <v>Non LDC</v>
      </c>
      <c r="I622" s="22" t="str">
        <f>IFERROR(VLOOKUP(B622,'[2]SIDS List'!$B$1:$C$57,2,FALSE),"Non SIDS")</f>
        <v>Non SIDS</v>
      </c>
      <c r="J622" s="22" t="str">
        <f>IFERROR(VLOOKUP(B622,'[2]DAC Member List'!$B$1:$C$29,2,FALSE),"Non DAC")</f>
        <v>Non DAC</v>
      </c>
      <c r="K622" s="22" t="str">
        <f>IFERROR(VLOOKUP(B622,'[2]Dev Countries List'!$A$1:$B$146,2,FALSE),"Not Developing")</f>
        <v>Not Developing</v>
      </c>
      <c r="L622" s="22" t="str">
        <f>IFERROR(VLOOKUP(D622,'[2]Fragility List'!$A$1:$C$146,3,FALSE),"Not Fragile")</f>
        <v>Not Fragile</v>
      </c>
      <c r="M622" s="19" t="e">
        <f>VLOOKUP(B622,[3]Data!$B$7:$Y$270,23,FALSE)</f>
        <v>#N/A</v>
      </c>
    </row>
    <row r="623" spans="1:13" x14ac:dyDescent="0.25">
      <c r="A623" s="22" t="s">
        <v>981</v>
      </c>
      <c r="B623" s="22" t="s">
        <v>981</v>
      </c>
      <c r="C623" s="22" t="s">
        <v>981</v>
      </c>
      <c r="D623" s="22" t="s">
        <v>981</v>
      </c>
      <c r="E623" s="22" t="s">
        <v>981</v>
      </c>
      <c r="F623" s="22" t="s">
        <v>981</v>
      </c>
      <c r="G623" s="22" t="str">
        <f>IFERROR(VLOOKUP(B623,'[2]Income Groups'!$A$2:$C$219,3,FALSE),"")</f>
        <v/>
      </c>
      <c r="H623" s="22" t="str">
        <f>IFERROR(VLOOKUP(B623,'[2]LDC List'!$B$1:$C$47,2,FALSE),"Non LDC")</f>
        <v>Non LDC</v>
      </c>
      <c r="I623" s="22" t="str">
        <f>IFERROR(VLOOKUP(B623,'[2]SIDS List'!$B$1:$C$57,2,FALSE),"Non SIDS")</f>
        <v>Non SIDS</v>
      </c>
      <c r="J623" s="22" t="str">
        <f>IFERROR(VLOOKUP(B623,'[2]DAC Member List'!$B$1:$C$29,2,FALSE),"Non DAC")</f>
        <v>Non DAC</v>
      </c>
      <c r="K623" s="22" t="str">
        <f>IFERROR(VLOOKUP(B623,'[2]Dev Countries List'!$A$1:$B$146,2,FALSE),"Not Developing")</f>
        <v>Not Developing</v>
      </c>
      <c r="L623" s="22" t="str">
        <f>IFERROR(VLOOKUP(D623,'[2]Fragility List'!$A$1:$C$146,3,FALSE),"Not Fragile")</f>
        <v>Not Fragile</v>
      </c>
      <c r="M623" s="19" t="e">
        <f>VLOOKUP(B623,[3]Data!$B$7:$Y$270,23,FALSE)</f>
        <v>#N/A</v>
      </c>
    </row>
    <row r="624" spans="1:13" x14ac:dyDescent="0.25">
      <c r="A624" s="22" t="s">
        <v>981</v>
      </c>
      <c r="B624" s="22" t="s">
        <v>981</v>
      </c>
      <c r="C624" s="22" t="s">
        <v>981</v>
      </c>
      <c r="D624" s="22" t="s">
        <v>981</v>
      </c>
      <c r="E624" s="22" t="s">
        <v>981</v>
      </c>
      <c r="F624" s="22" t="s">
        <v>981</v>
      </c>
      <c r="G624" s="22" t="str">
        <f>IFERROR(VLOOKUP(B624,'[2]Income Groups'!$A$2:$C$219,3,FALSE),"")</f>
        <v/>
      </c>
      <c r="H624" s="22" t="str">
        <f>IFERROR(VLOOKUP(B624,'[2]LDC List'!$B$1:$C$47,2,FALSE),"Non LDC")</f>
        <v>Non LDC</v>
      </c>
      <c r="I624" s="22" t="str">
        <f>IFERROR(VLOOKUP(B624,'[2]SIDS List'!$B$1:$C$57,2,FALSE),"Non SIDS")</f>
        <v>Non SIDS</v>
      </c>
      <c r="J624" s="22" t="str">
        <f>IFERROR(VLOOKUP(B624,'[2]DAC Member List'!$B$1:$C$29,2,FALSE),"Non DAC")</f>
        <v>Non DAC</v>
      </c>
      <c r="K624" s="22" t="str">
        <f>IFERROR(VLOOKUP(B624,'[2]Dev Countries List'!$A$1:$B$146,2,FALSE),"Not Developing")</f>
        <v>Not Developing</v>
      </c>
      <c r="L624" s="22" t="str">
        <f>IFERROR(VLOOKUP(D624,'[2]Fragility List'!$A$1:$C$146,3,FALSE),"Not Fragile")</f>
        <v>Not Fragile</v>
      </c>
      <c r="M624" s="19" t="e">
        <f>VLOOKUP(B624,[3]Data!$B$7:$Y$270,23,FALSE)</f>
        <v>#N/A</v>
      </c>
    </row>
    <row r="625" spans="1:13" x14ac:dyDescent="0.25">
      <c r="A625" s="22" t="s">
        <v>981</v>
      </c>
      <c r="B625" s="22" t="s">
        <v>981</v>
      </c>
      <c r="C625" s="22" t="s">
        <v>981</v>
      </c>
      <c r="D625" s="22" t="s">
        <v>981</v>
      </c>
      <c r="E625" s="22" t="s">
        <v>981</v>
      </c>
      <c r="F625" s="22" t="s">
        <v>981</v>
      </c>
      <c r="G625" s="22" t="str">
        <f>IFERROR(VLOOKUP(B625,'[2]Income Groups'!$A$2:$C$219,3,FALSE),"")</f>
        <v/>
      </c>
      <c r="H625" s="22" t="str">
        <f>IFERROR(VLOOKUP(B625,'[2]LDC List'!$B$1:$C$47,2,FALSE),"Non LDC")</f>
        <v>Non LDC</v>
      </c>
      <c r="I625" s="22" t="str">
        <f>IFERROR(VLOOKUP(B625,'[2]SIDS List'!$B$1:$C$57,2,FALSE),"Non SIDS")</f>
        <v>Non SIDS</v>
      </c>
      <c r="J625" s="22" t="str">
        <f>IFERROR(VLOOKUP(B625,'[2]DAC Member List'!$B$1:$C$29,2,FALSE),"Non DAC")</f>
        <v>Non DAC</v>
      </c>
      <c r="K625" s="22" t="str">
        <f>IFERROR(VLOOKUP(B625,'[2]Dev Countries List'!$A$1:$B$146,2,FALSE),"Not Developing")</f>
        <v>Not Developing</v>
      </c>
      <c r="L625" s="22" t="str">
        <f>IFERROR(VLOOKUP(D625,'[2]Fragility List'!$A$1:$C$146,3,FALSE),"Not Fragile")</f>
        <v>Not Fragile</v>
      </c>
      <c r="M625" s="19" t="e">
        <f>VLOOKUP(B625,[3]Data!$B$7:$Y$270,23,FALSE)</f>
        <v>#N/A</v>
      </c>
    </row>
    <row r="626" spans="1:13" x14ac:dyDescent="0.25">
      <c r="A626" s="22" t="s">
        <v>981</v>
      </c>
      <c r="B626" s="22" t="s">
        <v>981</v>
      </c>
      <c r="C626" s="22" t="s">
        <v>981</v>
      </c>
      <c r="D626" s="22" t="s">
        <v>981</v>
      </c>
      <c r="E626" s="22" t="s">
        <v>981</v>
      </c>
      <c r="F626" s="22" t="s">
        <v>981</v>
      </c>
      <c r="G626" s="22" t="str">
        <f>IFERROR(VLOOKUP(B626,'[2]Income Groups'!$A$2:$C$219,3,FALSE),"")</f>
        <v/>
      </c>
      <c r="H626" s="22" t="str">
        <f>IFERROR(VLOOKUP(B626,'[2]LDC List'!$B$1:$C$47,2,FALSE),"Non LDC")</f>
        <v>Non LDC</v>
      </c>
      <c r="I626" s="22" t="str">
        <f>IFERROR(VLOOKUP(B626,'[2]SIDS List'!$B$1:$C$57,2,FALSE),"Non SIDS")</f>
        <v>Non SIDS</v>
      </c>
      <c r="J626" s="22" t="str">
        <f>IFERROR(VLOOKUP(B626,'[2]DAC Member List'!$B$1:$C$29,2,FALSE),"Non DAC")</f>
        <v>Non DAC</v>
      </c>
      <c r="K626" s="22" t="str">
        <f>IFERROR(VLOOKUP(B626,'[2]Dev Countries List'!$A$1:$B$146,2,FALSE),"Not Developing")</f>
        <v>Not Developing</v>
      </c>
      <c r="L626" s="22" t="str">
        <f>IFERROR(VLOOKUP(D626,'[2]Fragility List'!$A$1:$C$146,3,FALSE),"Not Fragile")</f>
        <v>Not Fragile</v>
      </c>
      <c r="M626" s="19" t="e">
        <f>VLOOKUP(B626,[3]Data!$B$7:$Y$270,23,FALSE)</f>
        <v>#N/A</v>
      </c>
    </row>
    <row r="627" spans="1:13" x14ac:dyDescent="0.25">
      <c r="A627" s="22" t="s">
        <v>981</v>
      </c>
      <c r="B627" s="22" t="s">
        <v>981</v>
      </c>
      <c r="C627" s="22" t="s">
        <v>981</v>
      </c>
      <c r="D627" s="22" t="s">
        <v>981</v>
      </c>
      <c r="E627" s="22" t="s">
        <v>981</v>
      </c>
      <c r="F627" s="22" t="s">
        <v>981</v>
      </c>
      <c r="G627" s="22" t="str">
        <f>IFERROR(VLOOKUP(B627,'[2]Income Groups'!$A$2:$C$219,3,FALSE),"")</f>
        <v/>
      </c>
      <c r="H627" s="22" t="str">
        <f>IFERROR(VLOOKUP(B627,'[2]LDC List'!$B$1:$C$47,2,FALSE),"Non LDC")</f>
        <v>Non LDC</v>
      </c>
      <c r="I627" s="22" t="str">
        <f>IFERROR(VLOOKUP(B627,'[2]SIDS List'!$B$1:$C$57,2,FALSE),"Non SIDS")</f>
        <v>Non SIDS</v>
      </c>
      <c r="J627" s="22" t="str">
        <f>IFERROR(VLOOKUP(B627,'[2]DAC Member List'!$B$1:$C$29,2,FALSE),"Non DAC")</f>
        <v>Non DAC</v>
      </c>
      <c r="K627" s="22" t="str">
        <f>IFERROR(VLOOKUP(B627,'[2]Dev Countries List'!$A$1:$B$146,2,FALSE),"Not Developing")</f>
        <v>Not Developing</v>
      </c>
      <c r="L627" s="22" t="str">
        <f>IFERROR(VLOOKUP(D627,'[2]Fragility List'!$A$1:$C$146,3,FALSE),"Not Fragile")</f>
        <v>Not Fragile</v>
      </c>
      <c r="M627" s="19" t="e">
        <f>VLOOKUP(B627,[3]Data!$B$7:$Y$270,23,FALSE)</f>
        <v>#N/A</v>
      </c>
    </row>
    <row r="628" spans="1:13" x14ac:dyDescent="0.25">
      <c r="A628" s="22" t="s">
        <v>981</v>
      </c>
      <c r="B628" s="22" t="s">
        <v>981</v>
      </c>
      <c r="C628" s="22" t="s">
        <v>981</v>
      </c>
      <c r="D628" s="22" t="s">
        <v>981</v>
      </c>
      <c r="E628" s="22" t="s">
        <v>981</v>
      </c>
      <c r="F628" s="22" t="s">
        <v>981</v>
      </c>
      <c r="G628" s="22" t="str">
        <f>IFERROR(VLOOKUP(B628,'[2]Income Groups'!$A$2:$C$219,3,FALSE),"")</f>
        <v/>
      </c>
      <c r="H628" s="22" t="str">
        <f>IFERROR(VLOOKUP(B628,'[2]LDC List'!$B$1:$C$47,2,FALSE),"Non LDC")</f>
        <v>Non LDC</v>
      </c>
      <c r="I628" s="22" t="str">
        <f>IFERROR(VLOOKUP(B628,'[2]SIDS List'!$B$1:$C$57,2,FALSE),"Non SIDS")</f>
        <v>Non SIDS</v>
      </c>
      <c r="J628" s="22" t="str">
        <f>IFERROR(VLOOKUP(B628,'[2]DAC Member List'!$B$1:$C$29,2,FALSE),"Non DAC")</f>
        <v>Non DAC</v>
      </c>
      <c r="K628" s="22" t="str">
        <f>IFERROR(VLOOKUP(B628,'[2]Dev Countries List'!$A$1:$B$146,2,FALSE),"Not Developing")</f>
        <v>Not Developing</v>
      </c>
      <c r="L628" s="22" t="str">
        <f>IFERROR(VLOOKUP(D628,'[2]Fragility List'!$A$1:$C$146,3,FALSE),"Not Fragile")</f>
        <v>Not Fragile</v>
      </c>
      <c r="M628" s="19" t="e">
        <f>VLOOKUP(B628,[3]Data!$B$7:$Y$270,23,FALSE)</f>
        <v>#N/A</v>
      </c>
    </row>
    <row r="629" spans="1:13" x14ac:dyDescent="0.25">
      <c r="A629" s="22" t="s">
        <v>981</v>
      </c>
      <c r="B629" s="22" t="s">
        <v>981</v>
      </c>
      <c r="C629" s="22" t="s">
        <v>981</v>
      </c>
      <c r="D629" s="22" t="s">
        <v>981</v>
      </c>
      <c r="E629" s="22" t="s">
        <v>981</v>
      </c>
      <c r="F629" s="22" t="s">
        <v>981</v>
      </c>
      <c r="G629" s="22" t="str">
        <f>IFERROR(VLOOKUP(B629,'[2]Income Groups'!$A$2:$C$219,3,FALSE),"")</f>
        <v/>
      </c>
      <c r="H629" s="22" t="str">
        <f>IFERROR(VLOOKUP(B629,'[2]LDC List'!$B$1:$C$47,2,FALSE),"Non LDC")</f>
        <v>Non LDC</v>
      </c>
      <c r="I629" s="22" t="str">
        <f>IFERROR(VLOOKUP(B629,'[2]SIDS List'!$B$1:$C$57,2,FALSE),"Non SIDS")</f>
        <v>Non SIDS</v>
      </c>
      <c r="J629" s="22" t="str">
        <f>IFERROR(VLOOKUP(B629,'[2]DAC Member List'!$B$1:$C$29,2,FALSE),"Non DAC")</f>
        <v>Non DAC</v>
      </c>
      <c r="K629" s="22" t="str">
        <f>IFERROR(VLOOKUP(B629,'[2]Dev Countries List'!$A$1:$B$146,2,FALSE),"Not Developing")</f>
        <v>Not Developing</v>
      </c>
      <c r="L629" s="22" t="str">
        <f>IFERROR(VLOOKUP(D629,'[2]Fragility List'!$A$1:$C$146,3,FALSE),"Not Fragile")</f>
        <v>Not Fragile</v>
      </c>
      <c r="M629" s="19" t="e">
        <f>VLOOKUP(B629,[3]Data!$B$7:$Y$270,23,FALSE)</f>
        <v>#N/A</v>
      </c>
    </row>
    <row r="630" spans="1:13" x14ac:dyDescent="0.25">
      <c r="A630" s="22" t="s">
        <v>981</v>
      </c>
      <c r="B630" s="22" t="s">
        <v>981</v>
      </c>
      <c r="C630" s="22" t="s">
        <v>981</v>
      </c>
      <c r="D630" s="22" t="s">
        <v>981</v>
      </c>
      <c r="E630" s="22" t="s">
        <v>981</v>
      </c>
      <c r="F630" s="22" t="s">
        <v>981</v>
      </c>
      <c r="G630" s="22" t="str">
        <f>IFERROR(VLOOKUP(B630,'[2]Income Groups'!$A$2:$C$219,3,FALSE),"")</f>
        <v/>
      </c>
      <c r="H630" s="22" t="str">
        <f>IFERROR(VLOOKUP(B630,'[2]LDC List'!$B$1:$C$47,2,FALSE),"Non LDC")</f>
        <v>Non LDC</v>
      </c>
      <c r="I630" s="22" t="str">
        <f>IFERROR(VLOOKUP(B630,'[2]SIDS List'!$B$1:$C$57,2,FALSE),"Non SIDS")</f>
        <v>Non SIDS</v>
      </c>
      <c r="J630" s="22" t="str">
        <f>IFERROR(VLOOKUP(B630,'[2]DAC Member List'!$B$1:$C$29,2,FALSE),"Non DAC")</f>
        <v>Non DAC</v>
      </c>
      <c r="K630" s="22" t="str">
        <f>IFERROR(VLOOKUP(B630,'[2]Dev Countries List'!$A$1:$B$146,2,FALSE),"Not Developing")</f>
        <v>Not Developing</v>
      </c>
      <c r="L630" s="22" t="str">
        <f>IFERROR(VLOOKUP(D630,'[2]Fragility List'!$A$1:$C$146,3,FALSE),"Not Fragile")</f>
        <v>Not Fragile</v>
      </c>
      <c r="M630" s="19" t="e">
        <f>VLOOKUP(B630,[3]Data!$B$7:$Y$270,23,FALSE)</f>
        <v>#N/A</v>
      </c>
    </row>
    <row r="631" spans="1:13" x14ac:dyDescent="0.25">
      <c r="A631" s="22" t="s">
        <v>981</v>
      </c>
      <c r="B631" s="22" t="s">
        <v>981</v>
      </c>
      <c r="C631" s="22" t="s">
        <v>981</v>
      </c>
      <c r="D631" s="22" t="s">
        <v>981</v>
      </c>
      <c r="E631" s="22" t="s">
        <v>981</v>
      </c>
      <c r="F631" s="22" t="s">
        <v>981</v>
      </c>
      <c r="G631" s="22" t="str">
        <f>IFERROR(VLOOKUP(B631,'[2]Income Groups'!$A$2:$C$219,3,FALSE),"")</f>
        <v/>
      </c>
      <c r="H631" s="22" t="str">
        <f>IFERROR(VLOOKUP(B631,'[2]LDC List'!$B$1:$C$47,2,FALSE),"Non LDC")</f>
        <v>Non LDC</v>
      </c>
      <c r="I631" s="22" t="str">
        <f>IFERROR(VLOOKUP(B631,'[2]SIDS List'!$B$1:$C$57,2,FALSE),"Non SIDS")</f>
        <v>Non SIDS</v>
      </c>
      <c r="J631" s="22" t="str">
        <f>IFERROR(VLOOKUP(B631,'[2]DAC Member List'!$B$1:$C$29,2,FALSE),"Non DAC")</f>
        <v>Non DAC</v>
      </c>
      <c r="K631" s="22" t="str">
        <f>IFERROR(VLOOKUP(B631,'[2]Dev Countries List'!$A$1:$B$146,2,FALSE),"Not Developing")</f>
        <v>Not Developing</v>
      </c>
      <c r="L631" s="22" t="str">
        <f>IFERROR(VLOOKUP(D631,'[2]Fragility List'!$A$1:$C$146,3,FALSE),"Not Fragile")</f>
        <v>Not Fragile</v>
      </c>
      <c r="M631" s="19" t="e">
        <f>VLOOKUP(B631,[3]Data!$B$7:$Y$270,23,FALSE)</f>
        <v>#N/A</v>
      </c>
    </row>
    <row r="632" spans="1:13" x14ac:dyDescent="0.25">
      <c r="A632" s="22" t="s">
        <v>981</v>
      </c>
      <c r="B632" s="22" t="s">
        <v>981</v>
      </c>
      <c r="C632" s="22" t="s">
        <v>981</v>
      </c>
      <c r="D632" s="22" t="s">
        <v>981</v>
      </c>
      <c r="E632" s="22" t="s">
        <v>981</v>
      </c>
      <c r="F632" s="22" t="s">
        <v>981</v>
      </c>
      <c r="G632" s="22" t="str">
        <f>IFERROR(VLOOKUP(B632,'[2]Income Groups'!$A$2:$C$219,3,FALSE),"")</f>
        <v/>
      </c>
      <c r="H632" s="22" t="str">
        <f>IFERROR(VLOOKUP(B632,'[2]LDC List'!$B$1:$C$47,2,FALSE),"Non LDC")</f>
        <v>Non LDC</v>
      </c>
      <c r="I632" s="22" t="str">
        <f>IFERROR(VLOOKUP(B632,'[2]SIDS List'!$B$1:$C$57,2,FALSE),"Non SIDS")</f>
        <v>Non SIDS</v>
      </c>
      <c r="J632" s="22" t="str">
        <f>IFERROR(VLOOKUP(B632,'[2]DAC Member List'!$B$1:$C$29,2,FALSE),"Non DAC")</f>
        <v>Non DAC</v>
      </c>
      <c r="K632" s="22" t="str">
        <f>IFERROR(VLOOKUP(B632,'[2]Dev Countries List'!$A$1:$B$146,2,FALSE),"Not Developing")</f>
        <v>Not Developing</v>
      </c>
      <c r="L632" s="22" t="str">
        <f>IFERROR(VLOOKUP(D632,'[2]Fragility List'!$A$1:$C$146,3,FALSE),"Not Fragile")</f>
        <v>Not Fragile</v>
      </c>
      <c r="M632" s="19" t="e">
        <f>VLOOKUP(B632,[3]Data!$B$7:$Y$270,23,FALSE)</f>
        <v>#N/A</v>
      </c>
    </row>
    <row r="633" spans="1:13" x14ac:dyDescent="0.25">
      <c r="A633" s="22" t="s">
        <v>981</v>
      </c>
      <c r="B633" s="22" t="s">
        <v>981</v>
      </c>
      <c r="C633" s="22" t="s">
        <v>981</v>
      </c>
      <c r="D633" s="22" t="s">
        <v>981</v>
      </c>
      <c r="E633" s="22" t="s">
        <v>981</v>
      </c>
      <c r="F633" s="22" t="s">
        <v>981</v>
      </c>
      <c r="G633" s="22" t="str">
        <f>IFERROR(VLOOKUP(B633,'[2]Income Groups'!$A$2:$C$219,3,FALSE),"")</f>
        <v/>
      </c>
      <c r="H633" s="22" t="str">
        <f>IFERROR(VLOOKUP(B633,'[2]LDC List'!$B$1:$C$47,2,FALSE),"Non LDC")</f>
        <v>Non LDC</v>
      </c>
      <c r="I633" s="22" t="str">
        <f>IFERROR(VLOOKUP(B633,'[2]SIDS List'!$B$1:$C$57,2,FALSE),"Non SIDS")</f>
        <v>Non SIDS</v>
      </c>
      <c r="J633" s="22" t="str">
        <f>IFERROR(VLOOKUP(B633,'[2]DAC Member List'!$B$1:$C$29,2,FALSE),"Non DAC")</f>
        <v>Non DAC</v>
      </c>
      <c r="K633" s="22" t="str">
        <f>IFERROR(VLOOKUP(B633,'[2]Dev Countries List'!$A$1:$B$146,2,FALSE),"Not Developing")</f>
        <v>Not Developing</v>
      </c>
      <c r="L633" s="22" t="str">
        <f>IFERROR(VLOOKUP(D633,'[2]Fragility List'!$A$1:$C$146,3,FALSE),"Not Fragile")</f>
        <v>Not Fragile</v>
      </c>
      <c r="M633" s="19" t="e">
        <f>VLOOKUP(B633,[3]Data!$B$7:$Y$270,23,FALSE)</f>
        <v>#N/A</v>
      </c>
    </row>
    <row r="634" spans="1:13" x14ac:dyDescent="0.25">
      <c r="A634" s="22" t="s">
        <v>981</v>
      </c>
      <c r="B634" s="22" t="s">
        <v>981</v>
      </c>
      <c r="C634" s="22" t="s">
        <v>981</v>
      </c>
      <c r="D634" s="22" t="s">
        <v>981</v>
      </c>
      <c r="E634" s="22" t="s">
        <v>981</v>
      </c>
      <c r="F634" s="22" t="s">
        <v>981</v>
      </c>
      <c r="G634" s="22" t="str">
        <f>IFERROR(VLOOKUP(B634,'[2]Income Groups'!$A$2:$C$219,3,FALSE),"")</f>
        <v/>
      </c>
      <c r="H634" s="22" t="str">
        <f>IFERROR(VLOOKUP(B634,'[2]LDC List'!$B$1:$C$47,2,FALSE),"Non LDC")</f>
        <v>Non LDC</v>
      </c>
      <c r="I634" s="22" t="str">
        <f>IFERROR(VLOOKUP(B634,'[2]SIDS List'!$B$1:$C$57,2,FALSE),"Non SIDS")</f>
        <v>Non SIDS</v>
      </c>
      <c r="J634" s="22" t="str">
        <f>IFERROR(VLOOKUP(B634,'[2]DAC Member List'!$B$1:$C$29,2,FALSE),"Non DAC")</f>
        <v>Non DAC</v>
      </c>
      <c r="K634" s="22" t="str">
        <f>IFERROR(VLOOKUP(B634,'[2]Dev Countries List'!$A$1:$B$146,2,FALSE),"Not Developing")</f>
        <v>Not Developing</v>
      </c>
      <c r="L634" s="22" t="str">
        <f>IFERROR(VLOOKUP(D634,'[2]Fragility List'!$A$1:$C$146,3,FALSE),"Not Fragile")</f>
        <v>Not Fragile</v>
      </c>
      <c r="M634" s="19" t="e">
        <f>VLOOKUP(B634,[3]Data!$B$7:$Y$270,23,FALSE)</f>
        <v>#N/A</v>
      </c>
    </row>
    <row r="635" spans="1:13" x14ac:dyDescent="0.25">
      <c r="A635" s="22" t="s">
        <v>981</v>
      </c>
      <c r="B635" s="22" t="s">
        <v>981</v>
      </c>
      <c r="C635" s="22" t="s">
        <v>981</v>
      </c>
      <c r="D635" s="22" t="s">
        <v>981</v>
      </c>
      <c r="E635" s="22" t="s">
        <v>981</v>
      </c>
      <c r="F635" s="22" t="s">
        <v>981</v>
      </c>
      <c r="G635" s="22" t="str">
        <f>IFERROR(VLOOKUP(B635,'[2]Income Groups'!$A$2:$C$219,3,FALSE),"")</f>
        <v/>
      </c>
      <c r="H635" s="22" t="str">
        <f>IFERROR(VLOOKUP(B635,'[2]LDC List'!$B$1:$C$47,2,FALSE),"Non LDC")</f>
        <v>Non LDC</v>
      </c>
      <c r="I635" s="22" t="str">
        <f>IFERROR(VLOOKUP(B635,'[2]SIDS List'!$B$1:$C$57,2,FALSE),"Non SIDS")</f>
        <v>Non SIDS</v>
      </c>
      <c r="J635" s="22" t="str">
        <f>IFERROR(VLOOKUP(B635,'[2]DAC Member List'!$B$1:$C$29,2,FALSE),"Non DAC")</f>
        <v>Non DAC</v>
      </c>
      <c r="K635" s="22" t="str">
        <f>IFERROR(VLOOKUP(B635,'[2]Dev Countries List'!$A$1:$B$146,2,FALSE),"Not Developing")</f>
        <v>Not Developing</v>
      </c>
      <c r="L635" s="22" t="str">
        <f>IFERROR(VLOOKUP(D635,'[2]Fragility List'!$A$1:$C$146,3,FALSE),"Not Fragile")</f>
        <v>Not Fragile</v>
      </c>
      <c r="M635" s="19" t="e">
        <f>VLOOKUP(B635,[3]Data!$B$7:$Y$270,23,FALSE)</f>
        <v>#N/A</v>
      </c>
    </row>
    <row r="636" spans="1:13" x14ac:dyDescent="0.25">
      <c r="A636" s="22" t="s">
        <v>981</v>
      </c>
      <c r="B636" s="22" t="s">
        <v>981</v>
      </c>
      <c r="C636" s="22" t="s">
        <v>981</v>
      </c>
      <c r="D636" s="22" t="s">
        <v>981</v>
      </c>
      <c r="E636" s="22" t="s">
        <v>981</v>
      </c>
      <c r="F636" s="22" t="s">
        <v>981</v>
      </c>
      <c r="G636" s="22" t="str">
        <f>IFERROR(VLOOKUP(B636,'[2]Income Groups'!$A$2:$C$219,3,FALSE),"")</f>
        <v/>
      </c>
      <c r="H636" s="22" t="str">
        <f>IFERROR(VLOOKUP(B636,'[2]LDC List'!$B$1:$C$47,2,FALSE),"Non LDC")</f>
        <v>Non LDC</v>
      </c>
      <c r="I636" s="22" t="str">
        <f>IFERROR(VLOOKUP(B636,'[2]SIDS List'!$B$1:$C$57,2,FALSE),"Non SIDS")</f>
        <v>Non SIDS</v>
      </c>
      <c r="J636" s="22" t="str">
        <f>IFERROR(VLOOKUP(B636,'[2]DAC Member List'!$B$1:$C$29,2,FALSE),"Non DAC")</f>
        <v>Non DAC</v>
      </c>
      <c r="K636" s="22" t="str">
        <f>IFERROR(VLOOKUP(B636,'[2]Dev Countries List'!$A$1:$B$146,2,FALSE),"Not Developing")</f>
        <v>Not Developing</v>
      </c>
      <c r="L636" s="22" t="str">
        <f>IFERROR(VLOOKUP(D636,'[2]Fragility List'!$A$1:$C$146,3,FALSE),"Not Fragile")</f>
        <v>Not Fragile</v>
      </c>
      <c r="M636" s="19" t="e">
        <f>VLOOKUP(B636,[3]Data!$B$7:$Y$270,23,FALSE)</f>
        <v>#N/A</v>
      </c>
    </row>
    <row r="637" spans="1:13" x14ac:dyDescent="0.25">
      <c r="A637" s="22" t="s">
        <v>981</v>
      </c>
      <c r="B637" s="22" t="s">
        <v>981</v>
      </c>
      <c r="C637" s="22" t="s">
        <v>981</v>
      </c>
      <c r="D637" s="22" t="s">
        <v>981</v>
      </c>
      <c r="E637" s="22" t="s">
        <v>981</v>
      </c>
      <c r="F637" s="22" t="s">
        <v>981</v>
      </c>
      <c r="G637" s="22" t="str">
        <f>IFERROR(VLOOKUP(B637,'[2]Income Groups'!$A$2:$C$219,3,FALSE),"")</f>
        <v/>
      </c>
      <c r="H637" s="22" t="str">
        <f>IFERROR(VLOOKUP(B637,'[2]LDC List'!$B$1:$C$47,2,FALSE),"Non LDC")</f>
        <v>Non LDC</v>
      </c>
      <c r="I637" s="22" t="str">
        <f>IFERROR(VLOOKUP(B637,'[2]SIDS List'!$B$1:$C$57,2,FALSE),"Non SIDS")</f>
        <v>Non SIDS</v>
      </c>
      <c r="J637" s="22" t="str">
        <f>IFERROR(VLOOKUP(B637,'[2]DAC Member List'!$B$1:$C$29,2,FALSE),"Non DAC")</f>
        <v>Non DAC</v>
      </c>
      <c r="K637" s="22" t="str">
        <f>IFERROR(VLOOKUP(B637,'[2]Dev Countries List'!$A$1:$B$146,2,FALSE),"Not Developing")</f>
        <v>Not Developing</v>
      </c>
      <c r="L637" s="22" t="str">
        <f>IFERROR(VLOOKUP(D637,'[2]Fragility List'!$A$1:$C$146,3,FALSE),"Not Fragile")</f>
        <v>Not Fragile</v>
      </c>
      <c r="M637" s="19" t="e">
        <f>VLOOKUP(B637,[3]Data!$B$7:$Y$270,23,FALSE)</f>
        <v>#N/A</v>
      </c>
    </row>
    <row r="638" spans="1:13" x14ac:dyDescent="0.25">
      <c r="A638" s="22" t="s">
        <v>981</v>
      </c>
      <c r="B638" s="22" t="s">
        <v>981</v>
      </c>
      <c r="C638" s="22" t="s">
        <v>981</v>
      </c>
      <c r="D638" s="22" t="s">
        <v>981</v>
      </c>
      <c r="E638" s="22" t="s">
        <v>981</v>
      </c>
      <c r="F638" s="22" t="s">
        <v>981</v>
      </c>
      <c r="G638" s="22" t="str">
        <f>IFERROR(VLOOKUP(B638,'[2]Income Groups'!$A$2:$C$219,3,FALSE),"")</f>
        <v/>
      </c>
      <c r="H638" s="22" t="str">
        <f>IFERROR(VLOOKUP(B638,'[2]LDC List'!$B$1:$C$47,2,FALSE),"Non LDC")</f>
        <v>Non LDC</v>
      </c>
      <c r="I638" s="22" t="str">
        <f>IFERROR(VLOOKUP(B638,'[2]SIDS List'!$B$1:$C$57,2,FALSE),"Non SIDS")</f>
        <v>Non SIDS</v>
      </c>
      <c r="J638" s="22" t="str">
        <f>IFERROR(VLOOKUP(B638,'[2]DAC Member List'!$B$1:$C$29,2,FALSE),"Non DAC")</f>
        <v>Non DAC</v>
      </c>
      <c r="K638" s="22" t="str">
        <f>IFERROR(VLOOKUP(B638,'[2]Dev Countries List'!$A$1:$B$146,2,FALSE),"Not Developing")</f>
        <v>Not Developing</v>
      </c>
      <c r="L638" s="22" t="str">
        <f>IFERROR(VLOOKUP(D638,'[2]Fragility List'!$A$1:$C$146,3,FALSE),"Not Fragile")</f>
        <v>Not Fragile</v>
      </c>
      <c r="M638" s="19" t="e">
        <f>VLOOKUP(B638,[3]Data!$B$7:$Y$270,23,FALSE)</f>
        <v>#N/A</v>
      </c>
    </row>
    <row r="639" spans="1:13" x14ac:dyDescent="0.25">
      <c r="A639" s="22" t="s">
        <v>981</v>
      </c>
      <c r="B639" s="22" t="s">
        <v>981</v>
      </c>
      <c r="C639" s="22" t="s">
        <v>981</v>
      </c>
      <c r="D639" s="22" t="s">
        <v>981</v>
      </c>
      <c r="E639" s="22" t="s">
        <v>981</v>
      </c>
      <c r="F639" s="22" t="s">
        <v>981</v>
      </c>
      <c r="G639" s="22" t="str">
        <f>IFERROR(VLOOKUP(B639,'[2]Income Groups'!$A$2:$C$219,3,FALSE),"")</f>
        <v/>
      </c>
      <c r="H639" s="22" t="str">
        <f>IFERROR(VLOOKUP(B639,'[2]LDC List'!$B$1:$C$47,2,FALSE),"Non LDC")</f>
        <v>Non LDC</v>
      </c>
      <c r="I639" s="22" t="str">
        <f>IFERROR(VLOOKUP(B639,'[2]SIDS List'!$B$1:$C$57,2,FALSE),"Non SIDS")</f>
        <v>Non SIDS</v>
      </c>
      <c r="J639" s="22" t="str">
        <f>IFERROR(VLOOKUP(B639,'[2]DAC Member List'!$B$1:$C$29,2,FALSE),"Non DAC")</f>
        <v>Non DAC</v>
      </c>
      <c r="K639" s="22" t="str">
        <f>IFERROR(VLOOKUP(B639,'[2]Dev Countries List'!$A$1:$B$146,2,FALSE),"Not Developing")</f>
        <v>Not Developing</v>
      </c>
      <c r="L639" s="22" t="str">
        <f>IFERROR(VLOOKUP(D639,'[2]Fragility List'!$A$1:$C$146,3,FALSE),"Not Fragile")</f>
        <v>Not Fragile</v>
      </c>
      <c r="M639" s="19" t="e">
        <f>VLOOKUP(B639,[3]Data!$B$7:$Y$270,23,FALSE)</f>
        <v>#N/A</v>
      </c>
    </row>
    <row r="640" spans="1:13" x14ac:dyDescent="0.25">
      <c r="A640" s="22" t="s">
        <v>981</v>
      </c>
      <c r="B640" s="22" t="s">
        <v>981</v>
      </c>
      <c r="C640" s="22" t="s">
        <v>981</v>
      </c>
      <c r="D640" s="22" t="s">
        <v>981</v>
      </c>
      <c r="E640" s="22" t="s">
        <v>981</v>
      </c>
      <c r="F640" s="22" t="s">
        <v>981</v>
      </c>
      <c r="G640" s="22" t="str">
        <f>IFERROR(VLOOKUP(B640,'[2]Income Groups'!$A$2:$C$219,3,FALSE),"")</f>
        <v/>
      </c>
      <c r="H640" s="22" t="str">
        <f>IFERROR(VLOOKUP(B640,'[2]LDC List'!$B$1:$C$47,2,FALSE),"Non LDC")</f>
        <v>Non LDC</v>
      </c>
      <c r="I640" s="22" t="str">
        <f>IFERROR(VLOOKUP(B640,'[2]SIDS List'!$B$1:$C$57,2,FALSE),"Non SIDS")</f>
        <v>Non SIDS</v>
      </c>
      <c r="J640" s="22" t="str">
        <f>IFERROR(VLOOKUP(B640,'[2]DAC Member List'!$B$1:$C$29,2,FALSE),"Non DAC")</f>
        <v>Non DAC</v>
      </c>
      <c r="K640" s="22" t="str">
        <f>IFERROR(VLOOKUP(B640,'[2]Dev Countries List'!$A$1:$B$146,2,FALSE),"Not Developing")</f>
        <v>Not Developing</v>
      </c>
      <c r="L640" s="22" t="str">
        <f>IFERROR(VLOOKUP(D640,'[2]Fragility List'!$A$1:$C$146,3,FALSE),"Not Fragile")</f>
        <v>Not Fragile</v>
      </c>
      <c r="M640" s="19" t="e">
        <f>VLOOKUP(B640,[3]Data!$B$7:$Y$270,23,FALSE)</f>
        <v>#N/A</v>
      </c>
    </row>
    <row r="641" spans="1:13" x14ac:dyDescent="0.25">
      <c r="A641" s="22" t="s">
        <v>981</v>
      </c>
      <c r="B641" s="22" t="s">
        <v>981</v>
      </c>
      <c r="C641" s="22" t="s">
        <v>981</v>
      </c>
      <c r="D641" s="22" t="s">
        <v>981</v>
      </c>
      <c r="E641" s="22" t="s">
        <v>981</v>
      </c>
      <c r="F641" s="22" t="s">
        <v>981</v>
      </c>
      <c r="G641" s="22" t="str">
        <f>IFERROR(VLOOKUP(B641,'[2]Income Groups'!$A$2:$C$219,3,FALSE),"")</f>
        <v/>
      </c>
      <c r="H641" s="22" t="str">
        <f>IFERROR(VLOOKUP(B641,'[2]LDC List'!$B$1:$C$47,2,FALSE),"Non LDC")</f>
        <v>Non LDC</v>
      </c>
      <c r="I641" s="22" t="str">
        <f>IFERROR(VLOOKUP(B641,'[2]SIDS List'!$B$1:$C$57,2,FALSE),"Non SIDS")</f>
        <v>Non SIDS</v>
      </c>
      <c r="J641" s="22" t="str">
        <f>IFERROR(VLOOKUP(B641,'[2]DAC Member List'!$B$1:$C$29,2,FALSE),"Non DAC")</f>
        <v>Non DAC</v>
      </c>
      <c r="K641" s="22" t="str">
        <f>IFERROR(VLOOKUP(B641,'[2]Dev Countries List'!$A$1:$B$146,2,FALSE),"Not Developing")</f>
        <v>Not Developing</v>
      </c>
      <c r="L641" s="22" t="str">
        <f>IFERROR(VLOOKUP(D641,'[2]Fragility List'!$A$1:$C$146,3,FALSE),"Not Fragile")</f>
        <v>Not Fragile</v>
      </c>
      <c r="M641" s="19" t="e">
        <f>VLOOKUP(B641,[3]Data!$B$7:$Y$270,23,FALSE)</f>
        <v>#N/A</v>
      </c>
    </row>
    <row r="642" spans="1:13" x14ac:dyDescent="0.25">
      <c r="A642" s="22" t="s">
        <v>981</v>
      </c>
      <c r="B642" s="22" t="s">
        <v>981</v>
      </c>
      <c r="C642" s="22" t="s">
        <v>981</v>
      </c>
      <c r="D642" s="22" t="s">
        <v>981</v>
      </c>
      <c r="E642" s="22" t="s">
        <v>981</v>
      </c>
      <c r="F642" s="22" t="s">
        <v>981</v>
      </c>
      <c r="G642" s="22" t="str">
        <f>IFERROR(VLOOKUP(B642,'[2]Income Groups'!$A$2:$C$219,3,FALSE),"")</f>
        <v/>
      </c>
      <c r="H642" s="22" t="str">
        <f>IFERROR(VLOOKUP(B642,'[2]LDC List'!$B$1:$C$47,2,FALSE),"Non LDC")</f>
        <v>Non LDC</v>
      </c>
      <c r="I642" s="22" t="str">
        <f>IFERROR(VLOOKUP(B642,'[2]SIDS List'!$B$1:$C$57,2,FALSE),"Non SIDS")</f>
        <v>Non SIDS</v>
      </c>
      <c r="J642" s="22" t="str">
        <f>IFERROR(VLOOKUP(B642,'[2]DAC Member List'!$B$1:$C$29,2,FALSE),"Non DAC")</f>
        <v>Non DAC</v>
      </c>
      <c r="K642" s="22" t="str">
        <f>IFERROR(VLOOKUP(B642,'[2]Dev Countries List'!$A$1:$B$146,2,FALSE),"Not Developing")</f>
        <v>Not Developing</v>
      </c>
      <c r="L642" s="22" t="str">
        <f>IFERROR(VLOOKUP(D642,'[2]Fragility List'!$A$1:$C$146,3,FALSE),"Not Fragile")</f>
        <v>Not Fragile</v>
      </c>
      <c r="M642" s="19" t="e">
        <f>VLOOKUP(B642,[3]Data!$B$7:$Y$270,23,FALSE)</f>
        <v>#N/A</v>
      </c>
    </row>
    <row r="643" spans="1:13" x14ac:dyDescent="0.25">
      <c r="A643" s="22" t="s">
        <v>981</v>
      </c>
      <c r="B643" s="22" t="s">
        <v>981</v>
      </c>
      <c r="C643" s="22" t="s">
        <v>981</v>
      </c>
      <c r="D643" s="22" t="s">
        <v>981</v>
      </c>
      <c r="E643" s="22" t="s">
        <v>981</v>
      </c>
      <c r="F643" s="22" t="s">
        <v>981</v>
      </c>
      <c r="G643" s="22" t="str">
        <f>IFERROR(VLOOKUP(B643,'[2]Income Groups'!$A$2:$C$219,3,FALSE),"")</f>
        <v/>
      </c>
      <c r="H643" s="22" t="str">
        <f>IFERROR(VLOOKUP(B643,'[2]LDC List'!$B$1:$C$47,2,FALSE),"Non LDC")</f>
        <v>Non LDC</v>
      </c>
      <c r="I643" s="22" t="str">
        <f>IFERROR(VLOOKUP(B643,'[2]SIDS List'!$B$1:$C$57,2,FALSE),"Non SIDS")</f>
        <v>Non SIDS</v>
      </c>
      <c r="J643" s="22" t="str">
        <f>IFERROR(VLOOKUP(B643,'[2]DAC Member List'!$B$1:$C$29,2,FALSE),"Non DAC")</f>
        <v>Non DAC</v>
      </c>
      <c r="K643" s="22" t="str">
        <f>IFERROR(VLOOKUP(B643,'[2]Dev Countries List'!$A$1:$B$146,2,FALSE),"Not Developing")</f>
        <v>Not Developing</v>
      </c>
      <c r="L643" s="22" t="str">
        <f>IFERROR(VLOOKUP(D643,'[2]Fragility List'!$A$1:$C$146,3,FALSE),"Not Fragile")</f>
        <v>Not Fragile</v>
      </c>
      <c r="M643" s="19" t="e">
        <f>VLOOKUP(B643,[3]Data!$B$7:$Y$270,23,FALSE)</f>
        <v>#N/A</v>
      </c>
    </row>
    <row r="644" spans="1:13" x14ac:dyDescent="0.25">
      <c r="A644" s="22" t="s">
        <v>981</v>
      </c>
      <c r="B644" s="22" t="s">
        <v>981</v>
      </c>
      <c r="C644" s="22" t="s">
        <v>981</v>
      </c>
      <c r="D644" s="22" t="s">
        <v>981</v>
      </c>
      <c r="E644" s="22" t="s">
        <v>981</v>
      </c>
      <c r="F644" s="22" t="s">
        <v>981</v>
      </c>
      <c r="G644" s="22" t="str">
        <f>IFERROR(VLOOKUP(B644,'[2]Income Groups'!$A$2:$C$219,3,FALSE),"")</f>
        <v/>
      </c>
      <c r="H644" s="22" t="str">
        <f>IFERROR(VLOOKUP(B644,'[2]LDC List'!$B$1:$C$47,2,FALSE),"Non LDC")</f>
        <v>Non LDC</v>
      </c>
      <c r="I644" s="22" t="str">
        <f>IFERROR(VLOOKUP(B644,'[2]SIDS List'!$B$1:$C$57,2,FALSE),"Non SIDS")</f>
        <v>Non SIDS</v>
      </c>
      <c r="J644" s="22" t="str">
        <f>IFERROR(VLOOKUP(B644,'[2]DAC Member List'!$B$1:$C$29,2,FALSE),"Non DAC")</f>
        <v>Non DAC</v>
      </c>
      <c r="K644" s="22" t="str">
        <f>IFERROR(VLOOKUP(B644,'[2]Dev Countries List'!$A$1:$B$146,2,FALSE),"Not Developing")</f>
        <v>Not Developing</v>
      </c>
      <c r="L644" s="22" t="str">
        <f>IFERROR(VLOOKUP(D644,'[2]Fragility List'!$A$1:$C$146,3,FALSE),"Not Fragile")</f>
        <v>Not Fragile</v>
      </c>
      <c r="M644" s="19" t="e">
        <f>VLOOKUP(B644,[3]Data!$B$7:$Y$270,23,FALSE)</f>
        <v>#N/A</v>
      </c>
    </row>
    <row r="645" spans="1:13" x14ac:dyDescent="0.25">
      <c r="A645" s="22" t="s">
        <v>981</v>
      </c>
      <c r="B645" s="22" t="s">
        <v>981</v>
      </c>
      <c r="C645" s="22" t="s">
        <v>981</v>
      </c>
      <c r="D645" s="22" t="s">
        <v>981</v>
      </c>
      <c r="E645" s="22" t="s">
        <v>981</v>
      </c>
      <c r="F645" s="22" t="s">
        <v>981</v>
      </c>
      <c r="G645" s="22" t="str">
        <f>IFERROR(VLOOKUP(B645,'[2]Income Groups'!$A$2:$C$219,3,FALSE),"")</f>
        <v/>
      </c>
      <c r="H645" s="22" t="str">
        <f>IFERROR(VLOOKUP(B645,'[2]LDC List'!$B$1:$C$47,2,FALSE),"Non LDC")</f>
        <v>Non LDC</v>
      </c>
      <c r="I645" s="22" t="str">
        <f>IFERROR(VLOOKUP(B645,'[2]SIDS List'!$B$1:$C$57,2,FALSE),"Non SIDS")</f>
        <v>Non SIDS</v>
      </c>
      <c r="J645" s="22" t="str">
        <f>IFERROR(VLOOKUP(B645,'[2]DAC Member List'!$B$1:$C$29,2,FALSE),"Non DAC")</f>
        <v>Non DAC</v>
      </c>
      <c r="K645" s="22" t="str">
        <f>IFERROR(VLOOKUP(B645,'[2]Dev Countries List'!$A$1:$B$146,2,FALSE),"Not Developing")</f>
        <v>Not Developing</v>
      </c>
      <c r="L645" s="22" t="str">
        <f>IFERROR(VLOOKUP(D645,'[2]Fragility List'!$A$1:$C$146,3,FALSE),"Not Fragile")</f>
        <v>Not Fragile</v>
      </c>
      <c r="M645" s="19" t="e">
        <f>VLOOKUP(B645,[3]Data!$B$7:$Y$270,23,FALSE)</f>
        <v>#N/A</v>
      </c>
    </row>
    <row r="646" spans="1:13" x14ac:dyDescent="0.25">
      <c r="A646" s="22" t="s">
        <v>981</v>
      </c>
      <c r="B646" s="22" t="s">
        <v>981</v>
      </c>
      <c r="C646" s="22" t="s">
        <v>981</v>
      </c>
      <c r="D646" s="22" t="s">
        <v>981</v>
      </c>
      <c r="E646" s="22" t="s">
        <v>981</v>
      </c>
      <c r="F646" s="22" t="s">
        <v>981</v>
      </c>
      <c r="G646" s="22" t="str">
        <f>IFERROR(VLOOKUP(B646,'[2]Income Groups'!$A$2:$C$219,3,FALSE),"")</f>
        <v/>
      </c>
      <c r="H646" s="22" t="str">
        <f>IFERROR(VLOOKUP(B646,'[2]LDC List'!$B$1:$C$47,2,FALSE),"Non LDC")</f>
        <v>Non LDC</v>
      </c>
      <c r="I646" s="22" t="str">
        <f>IFERROR(VLOOKUP(B646,'[2]SIDS List'!$B$1:$C$57,2,FALSE),"Non SIDS")</f>
        <v>Non SIDS</v>
      </c>
      <c r="J646" s="22" t="str">
        <f>IFERROR(VLOOKUP(B646,'[2]DAC Member List'!$B$1:$C$29,2,FALSE),"Non DAC")</f>
        <v>Non DAC</v>
      </c>
      <c r="K646" s="22" t="str">
        <f>IFERROR(VLOOKUP(B646,'[2]Dev Countries List'!$A$1:$B$146,2,FALSE),"Not Developing")</f>
        <v>Not Developing</v>
      </c>
      <c r="L646" s="22" t="str">
        <f>IFERROR(VLOOKUP(D646,'[2]Fragility List'!$A$1:$C$146,3,FALSE),"Not Fragile")</f>
        <v>Not Fragile</v>
      </c>
      <c r="M646" s="19" t="e">
        <f>VLOOKUP(B646,[3]Data!$B$7:$Y$270,23,FALSE)</f>
        <v>#N/A</v>
      </c>
    </row>
    <row r="647" spans="1:13" x14ac:dyDescent="0.25">
      <c r="A647" s="22" t="s">
        <v>981</v>
      </c>
      <c r="B647" s="22" t="s">
        <v>981</v>
      </c>
      <c r="C647" s="22" t="s">
        <v>981</v>
      </c>
      <c r="D647" s="22" t="s">
        <v>981</v>
      </c>
      <c r="E647" s="22" t="s">
        <v>981</v>
      </c>
      <c r="F647" s="22" t="s">
        <v>981</v>
      </c>
      <c r="G647" s="22" t="str">
        <f>IFERROR(VLOOKUP(B647,'[2]Income Groups'!$A$2:$C$219,3,FALSE),"")</f>
        <v/>
      </c>
      <c r="H647" s="22" t="str">
        <f>IFERROR(VLOOKUP(B647,'[2]LDC List'!$B$1:$C$47,2,FALSE),"Non LDC")</f>
        <v>Non LDC</v>
      </c>
      <c r="I647" s="22" t="str">
        <f>IFERROR(VLOOKUP(B647,'[2]SIDS List'!$B$1:$C$57,2,FALSE),"Non SIDS")</f>
        <v>Non SIDS</v>
      </c>
      <c r="J647" s="22" t="str">
        <f>IFERROR(VLOOKUP(B647,'[2]DAC Member List'!$B$1:$C$29,2,FALSE),"Non DAC")</f>
        <v>Non DAC</v>
      </c>
      <c r="K647" s="22" t="str">
        <f>IFERROR(VLOOKUP(B647,'[2]Dev Countries List'!$A$1:$B$146,2,FALSE),"Not Developing")</f>
        <v>Not Developing</v>
      </c>
      <c r="L647" s="22" t="str">
        <f>IFERROR(VLOOKUP(D647,'[2]Fragility List'!$A$1:$C$146,3,FALSE),"Not Fragile")</f>
        <v>Not Fragile</v>
      </c>
      <c r="M647" s="19" t="e">
        <f>VLOOKUP(B647,[3]Data!$B$7:$Y$270,23,FALSE)</f>
        <v>#N/A</v>
      </c>
    </row>
    <row r="648" spans="1:13" x14ac:dyDescent="0.25">
      <c r="A648" s="22" t="s">
        <v>981</v>
      </c>
      <c r="B648" s="22" t="s">
        <v>981</v>
      </c>
      <c r="C648" s="22" t="s">
        <v>981</v>
      </c>
      <c r="D648" s="22" t="s">
        <v>981</v>
      </c>
      <c r="E648" s="22" t="s">
        <v>981</v>
      </c>
      <c r="F648" s="22" t="s">
        <v>981</v>
      </c>
      <c r="G648" s="22" t="str">
        <f>IFERROR(VLOOKUP(B648,'[2]Income Groups'!$A$2:$C$219,3,FALSE),"")</f>
        <v/>
      </c>
      <c r="H648" s="22" t="str">
        <f>IFERROR(VLOOKUP(B648,'[2]LDC List'!$B$1:$C$47,2,FALSE),"Non LDC")</f>
        <v>Non LDC</v>
      </c>
      <c r="I648" s="22" t="str">
        <f>IFERROR(VLOOKUP(B648,'[2]SIDS List'!$B$1:$C$57,2,FALSE),"Non SIDS")</f>
        <v>Non SIDS</v>
      </c>
      <c r="J648" s="22" t="str">
        <f>IFERROR(VLOOKUP(B648,'[2]DAC Member List'!$B$1:$C$29,2,FALSE),"Non DAC")</f>
        <v>Non DAC</v>
      </c>
      <c r="K648" s="22" t="str">
        <f>IFERROR(VLOOKUP(B648,'[2]Dev Countries List'!$A$1:$B$146,2,FALSE),"Not Developing")</f>
        <v>Not Developing</v>
      </c>
      <c r="L648" s="22" t="str">
        <f>IFERROR(VLOOKUP(D648,'[2]Fragility List'!$A$1:$C$146,3,FALSE),"Not Fragile")</f>
        <v>Not Fragile</v>
      </c>
      <c r="M648" s="19" t="e">
        <f>VLOOKUP(B648,[3]Data!$B$7:$Y$270,23,FALSE)</f>
        <v>#N/A</v>
      </c>
    </row>
    <row r="649" spans="1:13" x14ac:dyDescent="0.25">
      <c r="A649" s="22" t="s">
        <v>981</v>
      </c>
      <c r="B649" s="22" t="s">
        <v>981</v>
      </c>
      <c r="C649" s="22" t="s">
        <v>981</v>
      </c>
      <c r="D649" s="22" t="s">
        <v>981</v>
      </c>
      <c r="E649" s="22" t="s">
        <v>981</v>
      </c>
      <c r="F649" s="22" t="s">
        <v>981</v>
      </c>
      <c r="G649" s="22" t="str">
        <f>IFERROR(VLOOKUP(B649,'[2]Income Groups'!$A$2:$C$219,3,FALSE),"")</f>
        <v/>
      </c>
      <c r="H649" s="22" t="str">
        <f>IFERROR(VLOOKUP(B649,'[2]LDC List'!$B$1:$C$47,2,FALSE),"Non LDC")</f>
        <v>Non LDC</v>
      </c>
      <c r="I649" s="22" t="str">
        <f>IFERROR(VLOOKUP(B649,'[2]SIDS List'!$B$1:$C$57,2,FALSE),"Non SIDS")</f>
        <v>Non SIDS</v>
      </c>
      <c r="J649" s="22" t="str">
        <f>IFERROR(VLOOKUP(B649,'[2]DAC Member List'!$B$1:$C$29,2,FALSE),"Non DAC")</f>
        <v>Non DAC</v>
      </c>
      <c r="K649" s="22" t="str">
        <f>IFERROR(VLOOKUP(B649,'[2]Dev Countries List'!$A$1:$B$146,2,FALSE),"Not Developing")</f>
        <v>Not Developing</v>
      </c>
      <c r="L649" s="22" t="str">
        <f>IFERROR(VLOOKUP(D649,'[2]Fragility List'!$A$1:$C$146,3,FALSE),"Not Fragile")</f>
        <v>Not Fragile</v>
      </c>
      <c r="M649" s="19" t="e">
        <f>VLOOKUP(B649,[3]Data!$B$7:$Y$270,23,FALSE)</f>
        <v>#N/A</v>
      </c>
    </row>
    <row r="650" spans="1:13" x14ac:dyDescent="0.25">
      <c r="A650" s="22" t="s">
        <v>981</v>
      </c>
      <c r="B650" s="22" t="s">
        <v>981</v>
      </c>
      <c r="C650" s="22" t="s">
        <v>981</v>
      </c>
      <c r="D650" s="22" t="s">
        <v>981</v>
      </c>
      <c r="E650" s="22" t="s">
        <v>981</v>
      </c>
      <c r="F650" s="22" t="s">
        <v>981</v>
      </c>
      <c r="G650" s="22" t="str">
        <f>IFERROR(VLOOKUP(B650,'[2]Income Groups'!$A$2:$C$219,3,FALSE),"")</f>
        <v/>
      </c>
      <c r="H650" s="22" t="str">
        <f>IFERROR(VLOOKUP(B650,'[2]LDC List'!$B$1:$C$47,2,FALSE),"Non LDC")</f>
        <v>Non LDC</v>
      </c>
      <c r="I650" s="22" t="str">
        <f>IFERROR(VLOOKUP(B650,'[2]SIDS List'!$B$1:$C$57,2,FALSE),"Non SIDS")</f>
        <v>Non SIDS</v>
      </c>
      <c r="J650" s="22" t="str">
        <f>IFERROR(VLOOKUP(B650,'[2]DAC Member List'!$B$1:$C$29,2,FALSE),"Non DAC")</f>
        <v>Non DAC</v>
      </c>
      <c r="K650" s="22" t="str">
        <f>IFERROR(VLOOKUP(B650,'[2]Dev Countries List'!$A$1:$B$146,2,FALSE),"Not Developing")</f>
        <v>Not Developing</v>
      </c>
      <c r="L650" s="22" t="str">
        <f>IFERROR(VLOOKUP(D650,'[2]Fragility List'!$A$1:$C$146,3,FALSE),"Not Fragile")</f>
        <v>Not Fragile</v>
      </c>
      <c r="M650" s="19" t="e">
        <f>VLOOKUP(B650,[3]Data!$B$7:$Y$270,23,FALSE)</f>
        <v>#N/A</v>
      </c>
    </row>
    <row r="651" spans="1:13" x14ac:dyDescent="0.25">
      <c r="A651" s="22" t="s">
        <v>981</v>
      </c>
      <c r="B651" s="22" t="s">
        <v>981</v>
      </c>
      <c r="C651" s="22" t="s">
        <v>981</v>
      </c>
      <c r="D651" s="22" t="s">
        <v>981</v>
      </c>
      <c r="E651" s="22" t="s">
        <v>981</v>
      </c>
      <c r="F651" s="22" t="s">
        <v>981</v>
      </c>
      <c r="G651" s="22" t="str">
        <f>IFERROR(VLOOKUP(B651,'[2]Income Groups'!$A$2:$C$219,3,FALSE),"")</f>
        <v/>
      </c>
      <c r="H651" s="22" t="str">
        <f>IFERROR(VLOOKUP(B651,'[2]LDC List'!$B$1:$C$47,2,FALSE),"Non LDC")</f>
        <v>Non LDC</v>
      </c>
      <c r="I651" s="22" t="str">
        <f>IFERROR(VLOOKUP(B651,'[2]SIDS List'!$B$1:$C$57,2,FALSE),"Non SIDS")</f>
        <v>Non SIDS</v>
      </c>
      <c r="J651" s="22" t="str">
        <f>IFERROR(VLOOKUP(B651,'[2]DAC Member List'!$B$1:$C$29,2,FALSE),"Non DAC")</f>
        <v>Non DAC</v>
      </c>
      <c r="K651" s="22" t="str">
        <f>IFERROR(VLOOKUP(B651,'[2]Dev Countries List'!$A$1:$B$146,2,FALSE),"Not Developing")</f>
        <v>Not Developing</v>
      </c>
      <c r="L651" s="22" t="str">
        <f>IFERROR(VLOOKUP(D651,'[2]Fragility List'!$A$1:$C$146,3,FALSE),"Not Fragile")</f>
        <v>Not Fragile</v>
      </c>
      <c r="M651" s="19" t="e">
        <f>VLOOKUP(B651,[3]Data!$B$7:$Y$270,23,FALSE)</f>
        <v>#N/A</v>
      </c>
    </row>
    <row r="652" spans="1:13" x14ac:dyDescent="0.25">
      <c r="A652" s="22" t="s">
        <v>981</v>
      </c>
      <c r="B652" s="22" t="s">
        <v>981</v>
      </c>
      <c r="C652" s="22" t="s">
        <v>981</v>
      </c>
      <c r="D652" s="22" t="s">
        <v>981</v>
      </c>
      <c r="E652" s="22" t="s">
        <v>981</v>
      </c>
      <c r="F652" s="22" t="s">
        <v>981</v>
      </c>
      <c r="G652" s="22" t="str">
        <f>IFERROR(VLOOKUP(B652,'[2]Income Groups'!$A$2:$C$219,3,FALSE),"")</f>
        <v/>
      </c>
      <c r="H652" s="22" t="str">
        <f>IFERROR(VLOOKUP(B652,'[2]LDC List'!$B$1:$C$47,2,FALSE),"Non LDC")</f>
        <v>Non LDC</v>
      </c>
      <c r="I652" s="22" t="str">
        <f>IFERROR(VLOOKUP(B652,'[2]SIDS List'!$B$1:$C$57,2,FALSE),"Non SIDS")</f>
        <v>Non SIDS</v>
      </c>
      <c r="J652" s="22" t="str">
        <f>IFERROR(VLOOKUP(B652,'[2]DAC Member List'!$B$1:$C$29,2,FALSE),"Non DAC")</f>
        <v>Non DAC</v>
      </c>
      <c r="K652" s="22" t="str">
        <f>IFERROR(VLOOKUP(B652,'[2]Dev Countries List'!$A$1:$B$146,2,FALSE),"Not Developing")</f>
        <v>Not Developing</v>
      </c>
      <c r="L652" s="22" t="str">
        <f>IFERROR(VLOOKUP(D652,'[2]Fragility List'!$A$1:$C$146,3,FALSE),"Not Fragile")</f>
        <v>Not Fragile</v>
      </c>
      <c r="M652" s="19" t="e">
        <f>VLOOKUP(B652,[3]Data!$B$7:$Y$270,23,FALSE)</f>
        <v>#N/A</v>
      </c>
    </row>
    <row r="653" spans="1:13" x14ac:dyDescent="0.25">
      <c r="A653" s="22" t="s">
        <v>981</v>
      </c>
      <c r="B653" s="22" t="s">
        <v>981</v>
      </c>
      <c r="C653" s="22" t="s">
        <v>981</v>
      </c>
      <c r="D653" s="22" t="s">
        <v>981</v>
      </c>
      <c r="E653" s="22" t="s">
        <v>981</v>
      </c>
      <c r="F653" s="22" t="s">
        <v>981</v>
      </c>
      <c r="G653" s="22" t="str">
        <f>IFERROR(VLOOKUP(B653,'[2]Income Groups'!$A$2:$C$219,3,FALSE),"")</f>
        <v/>
      </c>
      <c r="H653" s="22" t="str">
        <f>IFERROR(VLOOKUP(B653,'[2]LDC List'!$B$1:$C$47,2,FALSE),"Non LDC")</f>
        <v>Non LDC</v>
      </c>
      <c r="I653" s="22" t="str">
        <f>IFERROR(VLOOKUP(B653,'[2]SIDS List'!$B$1:$C$57,2,FALSE),"Non SIDS")</f>
        <v>Non SIDS</v>
      </c>
      <c r="J653" s="22" t="str">
        <f>IFERROR(VLOOKUP(B653,'[2]DAC Member List'!$B$1:$C$29,2,FALSE),"Non DAC")</f>
        <v>Non DAC</v>
      </c>
      <c r="K653" s="22" t="str">
        <f>IFERROR(VLOOKUP(B653,'[2]Dev Countries List'!$A$1:$B$146,2,FALSE),"Not Developing")</f>
        <v>Not Developing</v>
      </c>
      <c r="L653" s="22" t="str">
        <f>IFERROR(VLOOKUP(D653,'[2]Fragility List'!$A$1:$C$146,3,FALSE),"Not Fragile")</f>
        <v>Not Fragile</v>
      </c>
      <c r="M653" s="19" t="e">
        <f>VLOOKUP(B653,[3]Data!$B$7:$Y$270,23,FALSE)</f>
        <v>#N/A</v>
      </c>
    </row>
    <row r="654" spans="1:13" x14ac:dyDescent="0.25">
      <c r="A654" s="22" t="s">
        <v>981</v>
      </c>
      <c r="B654" s="22" t="s">
        <v>981</v>
      </c>
      <c r="C654" s="22" t="s">
        <v>981</v>
      </c>
      <c r="D654" s="22" t="s">
        <v>981</v>
      </c>
      <c r="E654" s="22" t="s">
        <v>981</v>
      </c>
      <c r="F654" s="22" t="s">
        <v>981</v>
      </c>
      <c r="G654" s="22" t="str">
        <f>IFERROR(VLOOKUP(B654,'[2]Income Groups'!$A$2:$C$219,3,FALSE),"")</f>
        <v/>
      </c>
      <c r="H654" s="22" t="str">
        <f>IFERROR(VLOOKUP(B654,'[2]LDC List'!$B$1:$C$47,2,FALSE),"Non LDC")</f>
        <v>Non LDC</v>
      </c>
      <c r="I654" s="22" t="str">
        <f>IFERROR(VLOOKUP(B654,'[2]SIDS List'!$B$1:$C$57,2,FALSE),"Non SIDS")</f>
        <v>Non SIDS</v>
      </c>
      <c r="J654" s="22" t="str">
        <f>IFERROR(VLOOKUP(B654,'[2]DAC Member List'!$B$1:$C$29,2,FALSE),"Non DAC")</f>
        <v>Non DAC</v>
      </c>
      <c r="K654" s="22" t="str">
        <f>IFERROR(VLOOKUP(B654,'[2]Dev Countries List'!$A$1:$B$146,2,FALSE),"Not Developing")</f>
        <v>Not Developing</v>
      </c>
      <c r="L654" s="22" t="str">
        <f>IFERROR(VLOOKUP(D654,'[2]Fragility List'!$A$1:$C$146,3,FALSE),"Not Fragile")</f>
        <v>Not Fragile</v>
      </c>
      <c r="M654" s="19" t="e">
        <f>VLOOKUP(B654,[3]Data!$B$7:$Y$270,23,FALSE)</f>
        <v>#N/A</v>
      </c>
    </row>
    <row r="655" spans="1:13" x14ac:dyDescent="0.25">
      <c r="A655" s="22" t="s">
        <v>981</v>
      </c>
      <c r="B655" s="22" t="s">
        <v>981</v>
      </c>
      <c r="C655" s="22" t="s">
        <v>981</v>
      </c>
      <c r="D655" s="22" t="s">
        <v>981</v>
      </c>
      <c r="E655" s="22" t="s">
        <v>981</v>
      </c>
      <c r="F655" s="22" t="s">
        <v>981</v>
      </c>
      <c r="G655" s="22" t="str">
        <f>IFERROR(VLOOKUP(B655,'[2]Income Groups'!$A$2:$C$219,3,FALSE),"")</f>
        <v/>
      </c>
      <c r="H655" s="22" t="str">
        <f>IFERROR(VLOOKUP(B655,'[2]LDC List'!$B$1:$C$47,2,FALSE),"Non LDC")</f>
        <v>Non LDC</v>
      </c>
      <c r="I655" s="22" t="str">
        <f>IFERROR(VLOOKUP(B655,'[2]SIDS List'!$B$1:$C$57,2,FALSE),"Non SIDS")</f>
        <v>Non SIDS</v>
      </c>
      <c r="J655" s="22" t="str">
        <f>IFERROR(VLOOKUP(B655,'[2]DAC Member List'!$B$1:$C$29,2,FALSE),"Non DAC")</f>
        <v>Non DAC</v>
      </c>
      <c r="K655" s="22" t="str">
        <f>IFERROR(VLOOKUP(B655,'[2]Dev Countries List'!$A$1:$B$146,2,FALSE),"Not Developing")</f>
        <v>Not Developing</v>
      </c>
      <c r="L655" s="22" t="str">
        <f>IFERROR(VLOOKUP(D655,'[2]Fragility List'!$A$1:$C$146,3,FALSE),"Not Fragile")</f>
        <v>Not Fragile</v>
      </c>
      <c r="M655" s="19" t="e">
        <f>VLOOKUP(B655,[3]Data!$B$7:$Y$270,23,FALSE)</f>
        <v>#N/A</v>
      </c>
    </row>
    <row r="656" spans="1:13" x14ac:dyDescent="0.25">
      <c r="A656" s="22" t="s">
        <v>981</v>
      </c>
      <c r="B656" s="22" t="s">
        <v>981</v>
      </c>
      <c r="C656" s="22" t="s">
        <v>981</v>
      </c>
      <c r="D656" s="22" t="s">
        <v>981</v>
      </c>
      <c r="E656" s="22" t="s">
        <v>981</v>
      </c>
      <c r="F656" s="22" t="s">
        <v>981</v>
      </c>
      <c r="G656" s="22" t="str">
        <f>IFERROR(VLOOKUP(B656,'[2]Income Groups'!$A$2:$C$219,3,FALSE),"")</f>
        <v/>
      </c>
      <c r="H656" s="22" t="str">
        <f>IFERROR(VLOOKUP(B656,'[2]LDC List'!$B$1:$C$47,2,FALSE),"Non LDC")</f>
        <v>Non LDC</v>
      </c>
      <c r="I656" s="22" t="str">
        <f>IFERROR(VLOOKUP(B656,'[2]SIDS List'!$B$1:$C$57,2,FALSE),"Non SIDS")</f>
        <v>Non SIDS</v>
      </c>
      <c r="J656" s="22" t="str">
        <f>IFERROR(VLOOKUP(B656,'[2]DAC Member List'!$B$1:$C$29,2,FALSE),"Non DAC")</f>
        <v>Non DAC</v>
      </c>
      <c r="K656" s="22" t="str">
        <f>IFERROR(VLOOKUP(B656,'[2]Dev Countries List'!$A$1:$B$146,2,FALSE),"Not Developing")</f>
        <v>Not Developing</v>
      </c>
      <c r="L656" s="22" t="str">
        <f>IFERROR(VLOOKUP(D656,'[2]Fragility List'!$A$1:$C$146,3,FALSE),"Not Fragile")</f>
        <v>Not Fragile</v>
      </c>
      <c r="M656" s="19" t="e">
        <f>VLOOKUP(B656,[3]Data!$B$7:$Y$270,23,FALSE)</f>
        <v>#N/A</v>
      </c>
    </row>
    <row r="657" spans="1:13" x14ac:dyDescent="0.25">
      <c r="A657" s="22" t="s">
        <v>981</v>
      </c>
      <c r="B657" s="22" t="s">
        <v>981</v>
      </c>
      <c r="C657" s="22" t="s">
        <v>981</v>
      </c>
      <c r="D657" s="22" t="s">
        <v>981</v>
      </c>
      <c r="E657" s="22" t="s">
        <v>981</v>
      </c>
      <c r="F657" s="22" t="s">
        <v>981</v>
      </c>
      <c r="G657" s="22" t="str">
        <f>IFERROR(VLOOKUP(B657,'[2]Income Groups'!$A$2:$C$219,3,FALSE),"")</f>
        <v/>
      </c>
      <c r="H657" s="22" t="str">
        <f>IFERROR(VLOOKUP(B657,'[2]LDC List'!$B$1:$C$47,2,FALSE),"Non LDC")</f>
        <v>Non LDC</v>
      </c>
      <c r="I657" s="22" t="str">
        <f>IFERROR(VLOOKUP(B657,'[2]SIDS List'!$B$1:$C$57,2,FALSE),"Non SIDS")</f>
        <v>Non SIDS</v>
      </c>
      <c r="J657" s="22" t="str">
        <f>IFERROR(VLOOKUP(B657,'[2]DAC Member List'!$B$1:$C$29,2,FALSE),"Non DAC")</f>
        <v>Non DAC</v>
      </c>
      <c r="K657" s="22" t="str">
        <f>IFERROR(VLOOKUP(B657,'[2]Dev Countries List'!$A$1:$B$146,2,FALSE),"Not Developing")</f>
        <v>Not Developing</v>
      </c>
      <c r="L657" s="22" t="str">
        <f>IFERROR(VLOOKUP(D657,'[2]Fragility List'!$A$1:$C$146,3,FALSE),"Not Fragile")</f>
        <v>Not Fragile</v>
      </c>
      <c r="M657" s="19" t="e">
        <f>VLOOKUP(B657,[3]Data!$B$7:$Y$270,23,FALSE)</f>
        <v>#N/A</v>
      </c>
    </row>
    <row r="658" spans="1:13" x14ac:dyDescent="0.25">
      <c r="A658" s="22" t="s">
        <v>981</v>
      </c>
      <c r="B658" s="22" t="s">
        <v>981</v>
      </c>
      <c r="C658" s="22" t="s">
        <v>981</v>
      </c>
      <c r="D658" s="22" t="s">
        <v>981</v>
      </c>
      <c r="E658" s="22" t="s">
        <v>981</v>
      </c>
      <c r="F658" s="22" t="s">
        <v>981</v>
      </c>
      <c r="G658" s="22" t="str">
        <f>IFERROR(VLOOKUP(B658,'[2]Income Groups'!$A$2:$C$219,3,FALSE),"")</f>
        <v/>
      </c>
      <c r="H658" s="22" t="str">
        <f>IFERROR(VLOOKUP(B658,'[2]LDC List'!$B$1:$C$47,2,FALSE),"Non LDC")</f>
        <v>Non LDC</v>
      </c>
      <c r="I658" s="22" t="str">
        <f>IFERROR(VLOOKUP(B658,'[2]SIDS List'!$B$1:$C$57,2,FALSE),"Non SIDS")</f>
        <v>Non SIDS</v>
      </c>
      <c r="J658" s="22" t="str">
        <f>IFERROR(VLOOKUP(B658,'[2]DAC Member List'!$B$1:$C$29,2,FALSE),"Non DAC")</f>
        <v>Non DAC</v>
      </c>
      <c r="K658" s="22" t="str">
        <f>IFERROR(VLOOKUP(B658,'[2]Dev Countries List'!$A$1:$B$146,2,FALSE),"Not Developing")</f>
        <v>Not Developing</v>
      </c>
      <c r="L658" s="22" t="str">
        <f>IFERROR(VLOOKUP(D658,'[2]Fragility List'!$A$1:$C$146,3,FALSE),"Not Fragile")</f>
        <v>Not Fragile</v>
      </c>
      <c r="M658" s="19" t="e">
        <f>VLOOKUP(B658,[3]Data!$B$7:$Y$270,23,FALSE)</f>
        <v>#N/A</v>
      </c>
    </row>
    <row r="659" spans="1:13" x14ac:dyDescent="0.25">
      <c r="A659" s="22" t="s">
        <v>981</v>
      </c>
      <c r="B659" s="22" t="s">
        <v>981</v>
      </c>
      <c r="C659" s="22" t="s">
        <v>981</v>
      </c>
      <c r="D659" s="22" t="s">
        <v>981</v>
      </c>
      <c r="E659" s="22" t="s">
        <v>981</v>
      </c>
      <c r="F659" s="22" t="s">
        <v>981</v>
      </c>
      <c r="G659" s="22" t="str">
        <f>IFERROR(VLOOKUP(B659,'[2]Income Groups'!$A$2:$C$219,3,FALSE),"")</f>
        <v/>
      </c>
      <c r="H659" s="22" t="str">
        <f>IFERROR(VLOOKUP(B659,'[2]LDC List'!$B$1:$C$47,2,FALSE),"Non LDC")</f>
        <v>Non LDC</v>
      </c>
      <c r="I659" s="22" t="str">
        <f>IFERROR(VLOOKUP(B659,'[2]SIDS List'!$B$1:$C$57,2,FALSE),"Non SIDS")</f>
        <v>Non SIDS</v>
      </c>
      <c r="J659" s="22" t="str">
        <f>IFERROR(VLOOKUP(B659,'[2]DAC Member List'!$B$1:$C$29,2,FALSE),"Non DAC")</f>
        <v>Non DAC</v>
      </c>
      <c r="K659" s="22" t="str">
        <f>IFERROR(VLOOKUP(B659,'[2]Dev Countries List'!$A$1:$B$146,2,FALSE),"Not Developing")</f>
        <v>Not Developing</v>
      </c>
      <c r="L659" s="22" t="str">
        <f>IFERROR(VLOOKUP(D659,'[2]Fragility List'!$A$1:$C$146,3,FALSE),"Not Fragile")</f>
        <v>Not Fragile</v>
      </c>
      <c r="M659" s="19" t="e">
        <f>VLOOKUP(B659,[3]Data!$B$7:$Y$270,23,FALSE)</f>
        <v>#N/A</v>
      </c>
    </row>
    <row r="660" spans="1:13" x14ac:dyDescent="0.25">
      <c r="A660" s="22" t="s">
        <v>981</v>
      </c>
      <c r="B660" s="22" t="s">
        <v>981</v>
      </c>
      <c r="C660" s="22" t="s">
        <v>981</v>
      </c>
      <c r="D660" s="22" t="s">
        <v>981</v>
      </c>
      <c r="E660" s="22" t="s">
        <v>981</v>
      </c>
      <c r="F660" s="22" t="s">
        <v>981</v>
      </c>
      <c r="G660" s="22" t="str">
        <f>IFERROR(VLOOKUP(B660,'[2]Income Groups'!$A$2:$C$219,3,FALSE),"")</f>
        <v/>
      </c>
      <c r="H660" s="22" t="str">
        <f>IFERROR(VLOOKUP(B660,'[2]LDC List'!$B$1:$C$47,2,FALSE),"Non LDC")</f>
        <v>Non LDC</v>
      </c>
      <c r="I660" s="22" t="str">
        <f>IFERROR(VLOOKUP(B660,'[2]SIDS List'!$B$1:$C$57,2,FALSE),"Non SIDS")</f>
        <v>Non SIDS</v>
      </c>
      <c r="J660" s="22" t="str">
        <f>IFERROR(VLOOKUP(B660,'[2]DAC Member List'!$B$1:$C$29,2,FALSE),"Non DAC")</f>
        <v>Non DAC</v>
      </c>
      <c r="K660" s="22" t="str">
        <f>IFERROR(VLOOKUP(B660,'[2]Dev Countries List'!$A$1:$B$146,2,FALSE),"Not Developing")</f>
        <v>Not Developing</v>
      </c>
      <c r="L660" s="22" t="str">
        <f>IFERROR(VLOOKUP(D660,'[2]Fragility List'!$A$1:$C$146,3,FALSE),"Not Fragile")</f>
        <v>Not Fragile</v>
      </c>
      <c r="M660" s="19" t="e">
        <f>VLOOKUP(B660,[3]Data!$B$7:$Y$270,23,FALSE)</f>
        <v>#N/A</v>
      </c>
    </row>
    <row r="661" spans="1:13" x14ac:dyDescent="0.25">
      <c r="A661" s="22" t="s">
        <v>981</v>
      </c>
      <c r="B661" s="22" t="s">
        <v>981</v>
      </c>
      <c r="C661" s="22" t="s">
        <v>981</v>
      </c>
      <c r="D661" s="22" t="s">
        <v>981</v>
      </c>
      <c r="E661" s="22" t="s">
        <v>981</v>
      </c>
      <c r="F661" s="22" t="s">
        <v>981</v>
      </c>
      <c r="G661" s="22" t="str">
        <f>IFERROR(VLOOKUP(B661,'[2]Income Groups'!$A$2:$C$219,3,FALSE),"")</f>
        <v/>
      </c>
      <c r="H661" s="22" t="str">
        <f>IFERROR(VLOOKUP(B661,'[2]LDC List'!$B$1:$C$47,2,FALSE),"Non LDC")</f>
        <v>Non LDC</v>
      </c>
      <c r="I661" s="22" t="str">
        <f>IFERROR(VLOOKUP(B661,'[2]SIDS List'!$B$1:$C$57,2,FALSE),"Non SIDS")</f>
        <v>Non SIDS</v>
      </c>
      <c r="J661" s="22" t="str">
        <f>IFERROR(VLOOKUP(B661,'[2]DAC Member List'!$B$1:$C$29,2,FALSE),"Non DAC")</f>
        <v>Non DAC</v>
      </c>
      <c r="K661" s="22" t="str">
        <f>IFERROR(VLOOKUP(B661,'[2]Dev Countries List'!$A$1:$B$146,2,FALSE),"Not Developing")</f>
        <v>Not Developing</v>
      </c>
      <c r="L661" s="22" t="str">
        <f>IFERROR(VLOOKUP(D661,'[2]Fragility List'!$A$1:$C$146,3,FALSE),"Not Fragile")</f>
        <v>Not Fragile</v>
      </c>
      <c r="M661" s="19" t="e">
        <f>VLOOKUP(B661,[3]Data!$B$7:$Y$270,23,FALSE)</f>
        <v>#N/A</v>
      </c>
    </row>
    <row r="662" spans="1:13" x14ac:dyDescent="0.25">
      <c r="A662" s="22" t="s">
        <v>981</v>
      </c>
      <c r="B662" s="22" t="s">
        <v>981</v>
      </c>
      <c r="C662" s="22" t="s">
        <v>981</v>
      </c>
      <c r="D662" s="22" t="s">
        <v>981</v>
      </c>
      <c r="E662" s="22" t="s">
        <v>981</v>
      </c>
      <c r="F662" s="22" t="s">
        <v>981</v>
      </c>
      <c r="G662" s="22" t="str">
        <f>IFERROR(VLOOKUP(B662,'[2]Income Groups'!$A$2:$C$219,3,FALSE),"")</f>
        <v/>
      </c>
      <c r="H662" s="22" t="str">
        <f>IFERROR(VLOOKUP(B662,'[2]LDC List'!$B$1:$C$47,2,FALSE),"Non LDC")</f>
        <v>Non LDC</v>
      </c>
      <c r="I662" s="22" t="str">
        <f>IFERROR(VLOOKUP(B662,'[2]SIDS List'!$B$1:$C$57,2,FALSE),"Non SIDS")</f>
        <v>Non SIDS</v>
      </c>
      <c r="J662" s="22" t="str">
        <f>IFERROR(VLOOKUP(B662,'[2]DAC Member List'!$B$1:$C$29,2,FALSE),"Non DAC")</f>
        <v>Non DAC</v>
      </c>
      <c r="K662" s="22" t="str">
        <f>IFERROR(VLOOKUP(B662,'[2]Dev Countries List'!$A$1:$B$146,2,FALSE),"Not Developing")</f>
        <v>Not Developing</v>
      </c>
      <c r="L662" s="22" t="str">
        <f>IFERROR(VLOOKUP(D662,'[2]Fragility List'!$A$1:$C$146,3,FALSE),"Not Fragile")</f>
        <v>Not Fragile</v>
      </c>
      <c r="M662" s="19" t="e">
        <f>VLOOKUP(B662,[3]Data!$B$7:$Y$270,23,FALSE)</f>
        <v>#N/A</v>
      </c>
    </row>
    <row r="663" spans="1:13" x14ac:dyDescent="0.25">
      <c r="A663" s="22" t="s">
        <v>981</v>
      </c>
      <c r="B663" s="22" t="s">
        <v>981</v>
      </c>
      <c r="C663" s="22" t="s">
        <v>981</v>
      </c>
      <c r="D663" s="22" t="s">
        <v>981</v>
      </c>
      <c r="E663" s="22" t="s">
        <v>981</v>
      </c>
      <c r="F663" s="22" t="s">
        <v>981</v>
      </c>
      <c r="G663" s="22" t="str">
        <f>IFERROR(VLOOKUP(B663,'[2]Income Groups'!$A$2:$C$219,3,FALSE),"")</f>
        <v/>
      </c>
      <c r="H663" s="22" t="str">
        <f>IFERROR(VLOOKUP(B663,'[2]LDC List'!$B$1:$C$47,2,FALSE),"Non LDC")</f>
        <v>Non LDC</v>
      </c>
      <c r="I663" s="22" t="str">
        <f>IFERROR(VLOOKUP(B663,'[2]SIDS List'!$B$1:$C$57,2,FALSE),"Non SIDS")</f>
        <v>Non SIDS</v>
      </c>
      <c r="J663" s="22" t="str">
        <f>IFERROR(VLOOKUP(B663,'[2]DAC Member List'!$B$1:$C$29,2,FALSE),"Non DAC")</f>
        <v>Non DAC</v>
      </c>
      <c r="K663" s="22" t="str">
        <f>IFERROR(VLOOKUP(B663,'[2]Dev Countries List'!$A$1:$B$146,2,FALSE),"Not Developing")</f>
        <v>Not Developing</v>
      </c>
      <c r="L663" s="22" t="str">
        <f>IFERROR(VLOOKUP(D663,'[2]Fragility List'!$A$1:$C$146,3,FALSE),"Not Fragile")</f>
        <v>Not Fragile</v>
      </c>
      <c r="M663" s="19" t="e">
        <f>VLOOKUP(B663,[3]Data!$B$7:$Y$270,23,FALSE)</f>
        <v>#N/A</v>
      </c>
    </row>
    <row r="664" spans="1:13" x14ac:dyDescent="0.25">
      <c r="A664" s="22" t="s">
        <v>981</v>
      </c>
      <c r="B664" s="22" t="s">
        <v>981</v>
      </c>
      <c r="C664" s="22" t="s">
        <v>981</v>
      </c>
      <c r="D664" s="22" t="s">
        <v>981</v>
      </c>
      <c r="E664" s="22" t="s">
        <v>981</v>
      </c>
      <c r="F664" s="22" t="s">
        <v>981</v>
      </c>
      <c r="G664" s="22" t="str">
        <f>IFERROR(VLOOKUP(B664,'[2]Income Groups'!$A$2:$C$219,3,FALSE),"")</f>
        <v/>
      </c>
      <c r="H664" s="22" t="str">
        <f>IFERROR(VLOOKUP(B664,'[2]LDC List'!$B$1:$C$47,2,FALSE),"Non LDC")</f>
        <v>Non LDC</v>
      </c>
      <c r="I664" s="22" t="str">
        <f>IFERROR(VLOOKUP(B664,'[2]SIDS List'!$B$1:$C$57,2,FALSE),"Non SIDS")</f>
        <v>Non SIDS</v>
      </c>
      <c r="J664" s="22" t="str">
        <f>IFERROR(VLOOKUP(B664,'[2]DAC Member List'!$B$1:$C$29,2,FALSE),"Non DAC")</f>
        <v>Non DAC</v>
      </c>
      <c r="K664" s="22" t="str">
        <f>IFERROR(VLOOKUP(B664,'[2]Dev Countries List'!$A$1:$B$146,2,FALSE),"Not Developing")</f>
        <v>Not Developing</v>
      </c>
      <c r="L664" s="22" t="str">
        <f>IFERROR(VLOOKUP(D664,'[2]Fragility List'!$A$1:$C$146,3,FALSE),"Not Fragile")</f>
        <v>Not Fragile</v>
      </c>
      <c r="M664" s="19" t="e">
        <f>VLOOKUP(B664,[3]Data!$B$7:$Y$270,23,FALSE)</f>
        <v>#N/A</v>
      </c>
    </row>
    <row r="665" spans="1:13" x14ac:dyDescent="0.25">
      <c r="A665" s="22" t="s">
        <v>981</v>
      </c>
      <c r="B665" s="22" t="s">
        <v>981</v>
      </c>
      <c r="C665" s="22" t="s">
        <v>981</v>
      </c>
      <c r="D665" s="22" t="s">
        <v>981</v>
      </c>
      <c r="E665" s="22" t="s">
        <v>981</v>
      </c>
      <c r="F665" s="22" t="s">
        <v>981</v>
      </c>
      <c r="G665" s="22" t="str">
        <f>IFERROR(VLOOKUP(B665,'[2]Income Groups'!$A$2:$C$219,3,FALSE),"")</f>
        <v/>
      </c>
      <c r="H665" s="22" t="str">
        <f>IFERROR(VLOOKUP(B665,'[2]LDC List'!$B$1:$C$47,2,FALSE),"Non LDC")</f>
        <v>Non LDC</v>
      </c>
      <c r="I665" s="22" t="str">
        <f>IFERROR(VLOOKUP(B665,'[2]SIDS List'!$B$1:$C$57,2,FALSE),"Non SIDS")</f>
        <v>Non SIDS</v>
      </c>
      <c r="J665" s="22" t="str">
        <f>IFERROR(VLOOKUP(B665,'[2]DAC Member List'!$B$1:$C$29,2,FALSE),"Non DAC")</f>
        <v>Non DAC</v>
      </c>
      <c r="K665" s="22" t="str">
        <f>IFERROR(VLOOKUP(B665,'[2]Dev Countries List'!$A$1:$B$146,2,FALSE),"Not Developing")</f>
        <v>Not Developing</v>
      </c>
      <c r="L665" s="22" t="str">
        <f>IFERROR(VLOOKUP(D665,'[2]Fragility List'!$A$1:$C$146,3,FALSE),"Not Fragile")</f>
        <v>Not Fragile</v>
      </c>
      <c r="M665" s="19" t="e">
        <f>VLOOKUP(B665,[3]Data!$B$7:$Y$270,23,FALSE)</f>
        <v>#N/A</v>
      </c>
    </row>
    <row r="666" spans="1:13" x14ac:dyDescent="0.25">
      <c r="A666" s="22" t="s">
        <v>981</v>
      </c>
      <c r="B666" s="22" t="s">
        <v>981</v>
      </c>
      <c r="C666" s="22" t="s">
        <v>981</v>
      </c>
      <c r="D666" s="22" t="s">
        <v>981</v>
      </c>
      <c r="E666" s="22" t="s">
        <v>981</v>
      </c>
      <c r="F666" s="22" t="s">
        <v>981</v>
      </c>
      <c r="G666" s="22" t="str">
        <f>IFERROR(VLOOKUP(B666,'[2]Income Groups'!$A$2:$C$219,3,FALSE),"")</f>
        <v/>
      </c>
      <c r="H666" s="22" t="str">
        <f>IFERROR(VLOOKUP(B666,'[2]LDC List'!$B$1:$C$47,2,FALSE),"Non LDC")</f>
        <v>Non LDC</v>
      </c>
      <c r="I666" s="22" t="str">
        <f>IFERROR(VLOOKUP(B666,'[2]SIDS List'!$B$1:$C$57,2,FALSE),"Non SIDS")</f>
        <v>Non SIDS</v>
      </c>
      <c r="J666" s="22" t="str">
        <f>IFERROR(VLOOKUP(B666,'[2]DAC Member List'!$B$1:$C$29,2,FALSE),"Non DAC")</f>
        <v>Non DAC</v>
      </c>
      <c r="K666" s="22" t="str">
        <f>IFERROR(VLOOKUP(B666,'[2]Dev Countries List'!$A$1:$B$146,2,FALSE),"Not Developing")</f>
        <v>Not Developing</v>
      </c>
      <c r="L666" s="22" t="str">
        <f>IFERROR(VLOOKUP(D666,'[2]Fragility List'!$A$1:$C$146,3,FALSE),"Not Fragile")</f>
        <v>Not Fragile</v>
      </c>
      <c r="M666" s="19" t="e">
        <f>VLOOKUP(B666,[3]Data!$B$7:$Y$270,23,FALSE)</f>
        <v>#N/A</v>
      </c>
    </row>
    <row r="667" spans="1:13" x14ac:dyDescent="0.25">
      <c r="A667" s="22" t="s">
        <v>981</v>
      </c>
      <c r="B667" s="22" t="s">
        <v>981</v>
      </c>
      <c r="C667" s="22" t="s">
        <v>981</v>
      </c>
      <c r="D667" s="22" t="s">
        <v>981</v>
      </c>
      <c r="E667" s="22" t="s">
        <v>981</v>
      </c>
      <c r="F667" s="22" t="s">
        <v>981</v>
      </c>
      <c r="G667" s="22" t="str">
        <f>IFERROR(VLOOKUP(B667,'[2]Income Groups'!$A$2:$C$219,3,FALSE),"")</f>
        <v/>
      </c>
      <c r="H667" s="22" t="str">
        <f>IFERROR(VLOOKUP(B667,'[2]LDC List'!$B$1:$C$47,2,FALSE),"Non LDC")</f>
        <v>Non LDC</v>
      </c>
      <c r="I667" s="22" t="str">
        <f>IFERROR(VLOOKUP(B667,'[2]SIDS List'!$B$1:$C$57,2,FALSE),"Non SIDS")</f>
        <v>Non SIDS</v>
      </c>
      <c r="J667" s="22" t="str">
        <f>IFERROR(VLOOKUP(B667,'[2]DAC Member List'!$B$1:$C$29,2,FALSE),"Non DAC")</f>
        <v>Non DAC</v>
      </c>
      <c r="K667" s="22" t="str">
        <f>IFERROR(VLOOKUP(B667,'[2]Dev Countries List'!$A$1:$B$146,2,FALSE),"Not Developing")</f>
        <v>Not Developing</v>
      </c>
      <c r="L667" s="22" t="str">
        <f>IFERROR(VLOOKUP(D667,'[2]Fragility List'!$A$1:$C$146,3,FALSE),"Not Fragile")</f>
        <v>Not Fragile</v>
      </c>
      <c r="M667" s="19" t="e">
        <f>VLOOKUP(B667,[3]Data!$B$7:$Y$270,23,FALSE)</f>
        <v>#N/A</v>
      </c>
    </row>
    <row r="668" spans="1:13" x14ac:dyDescent="0.25">
      <c r="A668" s="22" t="s">
        <v>981</v>
      </c>
      <c r="B668" s="22" t="s">
        <v>981</v>
      </c>
      <c r="C668" s="22" t="s">
        <v>981</v>
      </c>
      <c r="D668" s="22" t="s">
        <v>981</v>
      </c>
      <c r="E668" s="22" t="s">
        <v>981</v>
      </c>
      <c r="F668" s="22" t="s">
        <v>981</v>
      </c>
      <c r="G668" s="22" t="str">
        <f>IFERROR(VLOOKUP(B668,'[2]Income Groups'!$A$2:$C$219,3,FALSE),"")</f>
        <v/>
      </c>
      <c r="H668" s="22" t="str">
        <f>IFERROR(VLOOKUP(B668,'[2]LDC List'!$B$1:$C$47,2,FALSE),"Non LDC")</f>
        <v>Non LDC</v>
      </c>
      <c r="I668" s="22" t="str">
        <f>IFERROR(VLOOKUP(B668,'[2]SIDS List'!$B$1:$C$57,2,FALSE),"Non SIDS")</f>
        <v>Non SIDS</v>
      </c>
      <c r="J668" s="22" t="str">
        <f>IFERROR(VLOOKUP(B668,'[2]DAC Member List'!$B$1:$C$29,2,FALSE),"Non DAC")</f>
        <v>Non DAC</v>
      </c>
      <c r="K668" s="22" t="str">
        <f>IFERROR(VLOOKUP(B668,'[2]Dev Countries List'!$A$1:$B$146,2,FALSE),"Not Developing")</f>
        <v>Not Developing</v>
      </c>
      <c r="L668" s="22" t="str">
        <f>IFERROR(VLOOKUP(D668,'[2]Fragility List'!$A$1:$C$146,3,FALSE),"Not Fragile")</f>
        <v>Not Fragile</v>
      </c>
      <c r="M668" s="19" t="e">
        <f>VLOOKUP(B668,[3]Data!$B$7:$Y$270,23,FALSE)</f>
        <v>#N/A</v>
      </c>
    </row>
    <row r="669" spans="1:13" x14ac:dyDescent="0.25">
      <c r="A669" s="22" t="s">
        <v>981</v>
      </c>
      <c r="B669" s="22" t="s">
        <v>981</v>
      </c>
      <c r="C669" s="22" t="s">
        <v>981</v>
      </c>
      <c r="D669" s="22" t="s">
        <v>981</v>
      </c>
      <c r="E669" s="22" t="s">
        <v>981</v>
      </c>
      <c r="F669" s="22" t="s">
        <v>981</v>
      </c>
      <c r="G669" s="22" t="str">
        <f>IFERROR(VLOOKUP(B669,'[2]Income Groups'!$A$2:$C$219,3,FALSE),"")</f>
        <v/>
      </c>
      <c r="H669" s="22" t="str">
        <f>IFERROR(VLOOKUP(B669,'[2]LDC List'!$B$1:$C$47,2,FALSE),"Non LDC")</f>
        <v>Non LDC</v>
      </c>
      <c r="I669" s="22" t="str">
        <f>IFERROR(VLOOKUP(B669,'[2]SIDS List'!$B$1:$C$57,2,FALSE),"Non SIDS")</f>
        <v>Non SIDS</v>
      </c>
      <c r="J669" s="22" t="str">
        <f>IFERROR(VLOOKUP(B669,'[2]DAC Member List'!$B$1:$C$29,2,FALSE),"Non DAC")</f>
        <v>Non DAC</v>
      </c>
      <c r="K669" s="22" t="str">
        <f>IFERROR(VLOOKUP(B669,'[2]Dev Countries List'!$A$1:$B$146,2,FALSE),"Not Developing")</f>
        <v>Not Developing</v>
      </c>
      <c r="L669" s="22" t="str">
        <f>IFERROR(VLOOKUP(D669,'[2]Fragility List'!$A$1:$C$146,3,FALSE),"Not Fragile")</f>
        <v>Not Fragile</v>
      </c>
      <c r="M669" s="19" t="e">
        <f>VLOOKUP(B669,[3]Data!$B$7:$Y$270,23,FALSE)</f>
        <v>#N/A</v>
      </c>
    </row>
    <row r="670" spans="1:13" x14ac:dyDescent="0.25">
      <c r="A670" s="22" t="s">
        <v>981</v>
      </c>
      <c r="B670" s="22" t="s">
        <v>981</v>
      </c>
      <c r="C670" s="22" t="s">
        <v>981</v>
      </c>
      <c r="D670" s="22" t="s">
        <v>981</v>
      </c>
      <c r="E670" s="22" t="s">
        <v>981</v>
      </c>
      <c r="F670" s="22" t="s">
        <v>981</v>
      </c>
      <c r="G670" s="22" t="str">
        <f>IFERROR(VLOOKUP(B670,'[2]Income Groups'!$A$2:$C$219,3,FALSE),"")</f>
        <v/>
      </c>
      <c r="H670" s="22" t="str">
        <f>IFERROR(VLOOKUP(B670,'[2]LDC List'!$B$1:$C$47,2,FALSE),"Non LDC")</f>
        <v>Non LDC</v>
      </c>
      <c r="I670" s="22" t="str">
        <f>IFERROR(VLOOKUP(B670,'[2]SIDS List'!$B$1:$C$57,2,FALSE),"Non SIDS")</f>
        <v>Non SIDS</v>
      </c>
      <c r="J670" s="22" t="str">
        <f>IFERROR(VLOOKUP(B670,'[2]DAC Member List'!$B$1:$C$29,2,FALSE),"Non DAC")</f>
        <v>Non DAC</v>
      </c>
      <c r="K670" s="22" t="str">
        <f>IFERROR(VLOOKUP(B670,'[2]Dev Countries List'!$A$1:$B$146,2,FALSE),"Not Developing")</f>
        <v>Not Developing</v>
      </c>
      <c r="L670" s="22" t="str">
        <f>IFERROR(VLOOKUP(D670,'[2]Fragility List'!$A$1:$C$146,3,FALSE),"Not Fragile")</f>
        <v>Not Fragile</v>
      </c>
      <c r="M670" s="19" t="e">
        <f>VLOOKUP(B670,[3]Data!$B$7:$Y$270,23,FALSE)</f>
        <v>#N/A</v>
      </c>
    </row>
    <row r="671" spans="1:13" x14ac:dyDescent="0.25">
      <c r="A671" s="22" t="s">
        <v>981</v>
      </c>
      <c r="B671" s="22" t="s">
        <v>981</v>
      </c>
      <c r="C671" s="22" t="s">
        <v>981</v>
      </c>
      <c r="D671" s="22" t="s">
        <v>981</v>
      </c>
      <c r="E671" s="22" t="s">
        <v>981</v>
      </c>
      <c r="F671" s="22" t="s">
        <v>981</v>
      </c>
      <c r="G671" s="22" t="str">
        <f>IFERROR(VLOOKUP(B671,'[2]Income Groups'!$A$2:$C$219,3,FALSE),"")</f>
        <v/>
      </c>
      <c r="H671" s="22" t="str">
        <f>IFERROR(VLOOKUP(B671,'[2]LDC List'!$B$1:$C$47,2,FALSE),"Non LDC")</f>
        <v>Non LDC</v>
      </c>
      <c r="I671" s="22" t="str">
        <f>IFERROR(VLOOKUP(B671,'[2]SIDS List'!$B$1:$C$57,2,FALSE),"Non SIDS")</f>
        <v>Non SIDS</v>
      </c>
      <c r="J671" s="22" t="str">
        <f>IFERROR(VLOOKUP(B671,'[2]DAC Member List'!$B$1:$C$29,2,FALSE),"Non DAC")</f>
        <v>Non DAC</v>
      </c>
      <c r="K671" s="22" t="str">
        <f>IFERROR(VLOOKUP(B671,'[2]Dev Countries List'!$A$1:$B$146,2,FALSE),"Not Developing")</f>
        <v>Not Developing</v>
      </c>
      <c r="L671" s="22" t="str">
        <f>IFERROR(VLOOKUP(D671,'[2]Fragility List'!$A$1:$C$146,3,FALSE),"Not Fragile")</f>
        <v>Not Fragile</v>
      </c>
      <c r="M671" s="19" t="e">
        <f>VLOOKUP(B671,[3]Data!$B$7:$Y$270,23,FALSE)</f>
        <v>#N/A</v>
      </c>
    </row>
    <row r="672" spans="1:13" x14ac:dyDescent="0.25">
      <c r="A672" s="22" t="s">
        <v>981</v>
      </c>
      <c r="B672" s="22" t="s">
        <v>981</v>
      </c>
      <c r="C672" s="22" t="s">
        <v>981</v>
      </c>
      <c r="D672" s="22" t="s">
        <v>981</v>
      </c>
      <c r="E672" s="22" t="s">
        <v>981</v>
      </c>
      <c r="F672" s="22" t="s">
        <v>981</v>
      </c>
      <c r="G672" s="22" t="str">
        <f>IFERROR(VLOOKUP(B672,'[2]Income Groups'!$A$2:$C$219,3,FALSE),"")</f>
        <v/>
      </c>
      <c r="H672" s="22" t="str">
        <f>IFERROR(VLOOKUP(B672,'[2]LDC List'!$B$1:$C$47,2,FALSE),"Non LDC")</f>
        <v>Non LDC</v>
      </c>
      <c r="I672" s="22" t="str">
        <f>IFERROR(VLOOKUP(B672,'[2]SIDS List'!$B$1:$C$57,2,FALSE),"Non SIDS")</f>
        <v>Non SIDS</v>
      </c>
      <c r="J672" s="22" t="str">
        <f>IFERROR(VLOOKUP(B672,'[2]DAC Member List'!$B$1:$C$29,2,FALSE),"Non DAC")</f>
        <v>Non DAC</v>
      </c>
      <c r="K672" s="22" t="str">
        <f>IFERROR(VLOOKUP(B672,'[2]Dev Countries List'!$A$1:$B$146,2,FALSE),"Not Developing")</f>
        <v>Not Developing</v>
      </c>
      <c r="L672" s="22" t="str">
        <f>IFERROR(VLOOKUP(D672,'[2]Fragility List'!$A$1:$C$146,3,FALSE),"Not Fragile")</f>
        <v>Not Fragile</v>
      </c>
      <c r="M672" s="19" t="e">
        <f>VLOOKUP(B672,[3]Data!$B$7:$Y$270,23,FALSE)</f>
        <v>#N/A</v>
      </c>
    </row>
    <row r="673" spans="1:13" x14ac:dyDescent="0.25">
      <c r="A673" s="22" t="s">
        <v>981</v>
      </c>
      <c r="B673" s="22" t="s">
        <v>981</v>
      </c>
      <c r="C673" s="22" t="s">
        <v>981</v>
      </c>
      <c r="D673" s="22" t="s">
        <v>981</v>
      </c>
      <c r="E673" s="22" t="s">
        <v>981</v>
      </c>
      <c r="F673" s="22" t="s">
        <v>981</v>
      </c>
      <c r="G673" s="22" t="str">
        <f>IFERROR(VLOOKUP(B673,'[2]Income Groups'!$A$2:$C$219,3,FALSE),"")</f>
        <v/>
      </c>
      <c r="H673" s="22" t="str">
        <f>IFERROR(VLOOKUP(B673,'[2]LDC List'!$B$1:$C$47,2,FALSE),"Non LDC")</f>
        <v>Non LDC</v>
      </c>
      <c r="I673" s="22" t="str">
        <f>IFERROR(VLOOKUP(B673,'[2]SIDS List'!$B$1:$C$57,2,FALSE),"Non SIDS")</f>
        <v>Non SIDS</v>
      </c>
      <c r="J673" s="22" t="str">
        <f>IFERROR(VLOOKUP(B673,'[2]DAC Member List'!$B$1:$C$29,2,FALSE),"Non DAC")</f>
        <v>Non DAC</v>
      </c>
      <c r="K673" s="22" t="str">
        <f>IFERROR(VLOOKUP(B673,'[2]Dev Countries List'!$A$1:$B$146,2,FALSE),"Not Developing")</f>
        <v>Not Developing</v>
      </c>
      <c r="L673" s="22" t="str">
        <f>IFERROR(VLOOKUP(D673,'[2]Fragility List'!$A$1:$C$146,3,FALSE),"Not Fragile")</f>
        <v>Not Fragile</v>
      </c>
      <c r="M673" s="19" t="e">
        <f>VLOOKUP(B673,[3]Data!$B$7:$Y$270,23,FALSE)</f>
        <v>#N/A</v>
      </c>
    </row>
    <row r="674" spans="1:13" x14ac:dyDescent="0.25">
      <c r="A674" s="22" t="s">
        <v>981</v>
      </c>
      <c r="B674" s="22" t="s">
        <v>981</v>
      </c>
      <c r="C674" s="22" t="s">
        <v>981</v>
      </c>
      <c r="D674" s="22" t="s">
        <v>981</v>
      </c>
      <c r="E674" s="22" t="s">
        <v>981</v>
      </c>
      <c r="F674" s="22" t="s">
        <v>981</v>
      </c>
      <c r="G674" s="22" t="str">
        <f>IFERROR(VLOOKUP(B674,'[2]Income Groups'!$A$2:$C$219,3,FALSE),"")</f>
        <v/>
      </c>
      <c r="H674" s="22" t="str">
        <f>IFERROR(VLOOKUP(B674,'[2]LDC List'!$B$1:$C$47,2,FALSE),"Non LDC")</f>
        <v>Non LDC</v>
      </c>
      <c r="I674" s="22" t="str">
        <f>IFERROR(VLOOKUP(B674,'[2]SIDS List'!$B$1:$C$57,2,FALSE),"Non SIDS")</f>
        <v>Non SIDS</v>
      </c>
      <c r="J674" s="22" t="str">
        <f>IFERROR(VLOOKUP(B674,'[2]DAC Member List'!$B$1:$C$29,2,FALSE),"Non DAC")</f>
        <v>Non DAC</v>
      </c>
      <c r="K674" s="22" t="str">
        <f>IFERROR(VLOOKUP(B674,'[2]Dev Countries List'!$A$1:$B$146,2,FALSE),"Not Developing")</f>
        <v>Not Developing</v>
      </c>
      <c r="L674" s="22" t="str">
        <f>IFERROR(VLOOKUP(D674,'[2]Fragility List'!$A$1:$C$146,3,FALSE),"Not Fragile")</f>
        <v>Not Fragile</v>
      </c>
      <c r="M674" s="19" t="e">
        <f>VLOOKUP(B674,[3]Data!$B$7:$Y$270,23,FALSE)</f>
        <v>#N/A</v>
      </c>
    </row>
    <row r="675" spans="1:13" x14ac:dyDescent="0.25">
      <c r="A675" s="22" t="s">
        <v>981</v>
      </c>
      <c r="B675" s="22" t="s">
        <v>981</v>
      </c>
      <c r="C675" s="22" t="s">
        <v>981</v>
      </c>
      <c r="D675" s="22" t="s">
        <v>981</v>
      </c>
      <c r="E675" s="22" t="s">
        <v>981</v>
      </c>
      <c r="F675" s="22" t="s">
        <v>981</v>
      </c>
      <c r="G675" s="22" t="str">
        <f>IFERROR(VLOOKUP(B675,'[2]Income Groups'!$A$2:$C$219,3,FALSE),"")</f>
        <v/>
      </c>
      <c r="H675" s="22" t="str">
        <f>IFERROR(VLOOKUP(B675,'[2]LDC List'!$B$1:$C$47,2,FALSE),"Non LDC")</f>
        <v>Non LDC</v>
      </c>
      <c r="I675" s="22" t="str">
        <f>IFERROR(VLOOKUP(B675,'[2]SIDS List'!$B$1:$C$57,2,FALSE),"Non SIDS")</f>
        <v>Non SIDS</v>
      </c>
      <c r="J675" s="22" t="str">
        <f>IFERROR(VLOOKUP(B675,'[2]DAC Member List'!$B$1:$C$29,2,FALSE),"Non DAC")</f>
        <v>Non DAC</v>
      </c>
      <c r="K675" s="22" t="str">
        <f>IFERROR(VLOOKUP(B675,'[2]Dev Countries List'!$A$1:$B$146,2,FALSE),"Not Developing")</f>
        <v>Not Developing</v>
      </c>
      <c r="L675" s="22" t="str">
        <f>IFERROR(VLOOKUP(D675,'[2]Fragility List'!$A$1:$C$146,3,FALSE),"Not Fragile")</f>
        <v>Not Fragile</v>
      </c>
      <c r="M675" s="19" t="e">
        <f>VLOOKUP(B675,[3]Data!$B$7:$Y$270,23,FALSE)</f>
        <v>#N/A</v>
      </c>
    </row>
    <row r="676" spans="1:13" x14ac:dyDescent="0.25">
      <c r="A676" s="22" t="s">
        <v>981</v>
      </c>
      <c r="B676" s="22" t="s">
        <v>981</v>
      </c>
      <c r="C676" s="22" t="s">
        <v>981</v>
      </c>
      <c r="D676" s="22" t="s">
        <v>981</v>
      </c>
      <c r="E676" s="22" t="s">
        <v>981</v>
      </c>
      <c r="F676" s="22" t="s">
        <v>981</v>
      </c>
      <c r="G676" s="22" t="str">
        <f>IFERROR(VLOOKUP(B676,'[2]Income Groups'!$A$2:$C$219,3,FALSE),"")</f>
        <v/>
      </c>
      <c r="H676" s="22" t="str">
        <f>IFERROR(VLOOKUP(B676,'[2]LDC List'!$B$1:$C$47,2,FALSE),"Non LDC")</f>
        <v>Non LDC</v>
      </c>
      <c r="I676" s="22" t="str">
        <f>IFERROR(VLOOKUP(B676,'[2]SIDS List'!$B$1:$C$57,2,FALSE),"Non SIDS")</f>
        <v>Non SIDS</v>
      </c>
      <c r="J676" s="22" t="str">
        <f>IFERROR(VLOOKUP(B676,'[2]DAC Member List'!$B$1:$C$29,2,FALSE),"Non DAC")</f>
        <v>Non DAC</v>
      </c>
      <c r="K676" s="22" t="str">
        <f>IFERROR(VLOOKUP(B676,'[2]Dev Countries List'!$A$1:$B$146,2,FALSE),"Not Developing")</f>
        <v>Not Developing</v>
      </c>
      <c r="L676" s="22" t="str">
        <f>IFERROR(VLOOKUP(D676,'[2]Fragility List'!$A$1:$C$146,3,FALSE),"Not Fragile")</f>
        <v>Not Fragile</v>
      </c>
      <c r="M676" s="19" t="e">
        <f>VLOOKUP(B676,[3]Data!$B$7:$Y$270,23,FALSE)</f>
        <v>#N/A</v>
      </c>
    </row>
    <row r="677" spans="1:13" x14ac:dyDescent="0.25">
      <c r="A677" s="22" t="s">
        <v>981</v>
      </c>
      <c r="B677" s="22" t="s">
        <v>981</v>
      </c>
      <c r="C677" s="22" t="s">
        <v>981</v>
      </c>
      <c r="D677" s="22" t="s">
        <v>981</v>
      </c>
      <c r="E677" s="22" t="s">
        <v>981</v>
      </c>
      <c r="F677" s="22" t="s">
        <v>981</v>
      </c>
      <c r="G677" s="22" t="str">
        <f>IFERROR(VLOOKUP(B677,'[2]Income Groups'!$A$2:$C$219,3,FALSE),"")</f>
        <v/>
      </c>
      <c r="H677" s="22" t="str">
        <f>IFERROR(VLOOKUP(B677,'[2]LDC List'!$B$1:$C$47,2,FALSE),"Non LDC")</f>
        <v>Non LDC</v>
      </c>
      <c r="I677" s="22" t="str">
        <f>IFERROR(VLOOKUP(B677,'[2]SIDS List'!$B$1:$C$57,2,FALSE),"Non SIDS")</f>
        <v>Non SIDS</v>
      </c>
      <c r="J677" s="22" t="str">
        <f>IFERROR(VLOOKUP(B677,'[2]DAC Member List'!$B$1:$C$29,2,FALSE),"Non DAC")</f>
        <v>Non DAC</v>
      </c>
      <c r="K677" s="22" t="str">
        <f>IFERROR(VLOOKUP(B677,'[2]Dev Countries List'!$A$1:$B$146,2,FALSE),"Not Developing")</f>
        <v>Not Developing</v>
      </c>
      <c r="L677" s="22" t="str">
        <f>IFERROR(VLOOKUP(D677,'[2]Fragility List'!$A$1:$C$146,3,FALSE),"Not Fragile")</f>
        <v>Not Fragile</v>
      </c>
      <c r="M677" s="19" t="e">
        <f>VLOOKUP(B677,[3]Data!$B$7:$Y$270,23,FALSE)</f>
        <v>#N/A</v>
      </c>
    </row>
    <row r="678" spans="1:13" x14ac:dyDescent="0.25">
      <c r="A678" s="22" t="s">
        <v>981</v>
      </c>
      <c r="B678" s="22" t="s">
        <v>981</v>
      </c>
      <c r="C678" s="22" t="s">
        <v>981</v>
      </c>
      <c r="D678" s="22" t="s">
        <v>981</v>
      </c>
      <c r="E678" s="22" t="s">
        <v>981</v>
      </c>
      <c r="F678" s="22" t="s">
        <v>981</v>
      </c>
      <c r="G678" s="22" t="str">
        <f>IFERROR(VLOOKUP(B678,'[2]Income Groups'!$A$2:$C$219,3,FALSE),"")</f>
        <v/>
      </c>
      <c r="H678" s="22" t="str">
        <f>IFERROR(VLOOKUP(B678,'[2]LDC List'!$B$1:$C$47,2,FALSE),"Non LDC")</f>
        <v>Non LDC</v>
      </c>
      <c r="I678" s="22" t="str">
        <f>IFERROR(VLOOKUP(B678,'[2]SIDS List'!$B$1:$C$57,2,FALSE),"Non SIDS")</f>
        <v>Non SIDS</v>
      </c>
      <c r="J678" s="22" t="str">
        <f>IFERROR(VLOOKUP(B678,'[2]DAC Member List'!$B$1:$C$29,2,FALSE),"Non DAC")</f>
        <v>Non DAC</v>
      </c>
      <c r="K678" s="22" t="str">
        <f>IFERROR(VLOOKUP(B678,'[2]Dev Countries List'!$A$1:$B$146,2,FALSE),"Not Developing")</f>
        <v>Not Developing</v>
      </c>
      <c r="L678" s="22" t="str">
        <f>IFERROR(VLOOKUP(D678,'[2]Fragility List'!$A$1:$C$146,3,FALSE),"Not Fragile")</f>
        <v>Not Fragile</v>
      </c>
      <c r="M678" s="19" t="e">
        <f>VLOOKUP(B678,[3]Data!$B$7:$Y$270,23,FALSE)</f>
        <v>#N/A</v>
      </c>
    </row>
    <row r="679" spans="1:13" x14ac:dyDescent="0.25">
      <c r="A679" s="22" t="s">
        <v>981</v>
      </c>
      <c r="B679" s="22" t="s">
        <v>981</v>
      </c>
      <c r="C679" s="22" t="s">
        <v>981</v>
      </c>
      <c r="D679" s="22" t="s">
        <v>981</v>
      </c>
      <c r="E679" s="22" t="s">
        <v>981</v>
      </c>
      <c r="F679" s="22" t="s">
        <v>981</v>
      </c>
      <c r="G679" s="22" t="str">
        <f>IFERROR(VLOOKUP(B679,'[2]Income Groups'!$A$2:$C$219,3,FALSE),"")</f>
        <v/>
      </c>
      <c r="H679" s="22" t="str">
        <f>IFERROR(VLOOKUP(B679,'[2]LDC List'!$B$1:$C$47,2,FALSE),"Non LDC")</f>
        <v>Non LDC</v>
      </c>
      <c r="I679" s="22" t="str">
        <f>IFERROR(VLOOKUP(B679,'[2]SIDS List'!$B$1:$C$57,2,FALSE),"Non SIDS")</f>
        <v>Non SIDS</v>
      </c>
      <c r="J679" s="22" t="str">
        <f>IFERROR(VLOOKUP(B679,'[2]DAC Member List'!$B$1:$C$29,2,FALSE),"Non DAC")</f>
        <v>Non DAC</v>
      </c>
      <c r="K679" s="22" t="str">
        <f>IFERROR(VLOOKUP(B679,'[2]Dev Countries List'!$A$1:$B$146,2,FALSE),"Not Developing")</f>
        <v>Not Developing</v>
      </c>
      <c r="L679" s="22" t="str">
        <f>IFERROR(VLOOKUP(D679,'[2]Fragility List'!$A$1:$C$146,3,FALSE),"Not Fragile")</f>
        <v>Not Fragile</v>
      </c>
      <c r="M679" s="19" t="e">
        <f>VLOOKUP(B679,[3]Data!$B$7:$Y$270,23,FALSE)</f>
        <v>#N/A</v>
      </c>
    </row>
    <row r="680" spans="1:13" x14ac:dyDescent="0.25">
      <c r="A680" s="22" t="s">
        <v>981</v>
      </c>
      <c r="B680" s="22" t="s">
        <v>981</v>
      </c>
      <c r="C680" s="22" t="s">
        <v>981</v>
      </c>
      <c r="D680" s="22" t="s">
        <v>981</v>
      </c>
      <c r="E680" s="22" t="s">
        <v>981</v>
      </c>
      <c r="F680" s="22" t="s">
        <v>981</v>
      </c>
      <c r="G680" s="22" t="str">
        <f>IFERROR(VLOOKUP(B680,'[2]Income Groups'!$A$2:$C$219,3,FALSE),"")</f>
        <v/>
      </c>
      <c r="H680" s="22" t="str">
        <f>IFERROR(VLOOKUP(B680,'[2]LDC List'!$B$1:$C$47,2,FALSE),"Non LDC")</f>
        <v>Non LDC</v>
      </c>
      <c r="I680" s="22" t="str">
        <f>IFERROR(VLOOKUP(B680,'[2]SIDS List'!$B$1:$C$57,2,FALSE),"Non SIDS")</f>
        <v>Non SIDS</v>
      </c>
      <c r="J680" s="22" t="str">
        <f>IFERROR(VLOOKUP(B680,'[2]DAC Member List'!$B$1:$C$29,2,FALSE),"Non DAC")</f>
        <v>Non DAC</v>
      </c>
      <c r="K680" s="22" t="str">
        <f>IFERROR(VLOOKUP(B680,'[2]Dev Countries List'!$A$1:$B$146,2,FALSE),"Not Developing")</f>
        <v>Not Developing</v>
      </c>
      <c r="L680" s="22" t="str">
        <f>IFERROR(VLOOKUP(D680,'[2]Fragility List'!$A$1:$C$146,3,FALSE),"Not Fragile")</f>
        <v>Not Fragile</v>
      </c>
      <c r="M680" s="19" t="e">
        <f>VLOOKUP(B680,[3]Data!$B$7:$Y$270,23,FALSE)</f>
        <v>#N/A</v>
      </c>
    </row>
    <row r="681" spans="1:13" x14ac:dyDescent="0.25">
      <c r="A681" s="22" t="s">
        <v>981</v>
      </c>
      <c r="B681" s="22" t="s">
        <v>981</v>
      </c>
      <c r="C681" s="22" t="s">
        <v>981</v>
      </c>
      <c r="D681" s="22" t="s">
        <v>981</v>
      </c>
      <c r="E681" s="22" t="s">
        <v>981</v>
      </c>
      <c r="F681" s="22" t="s">
        <v>981</v>
      </c>
      <c r="G681" s="22" t="str">
        <f>IFERROR(VLOOKUP(B681,'[2]Income Groups'!$A$2:$C$219,3,FALSE),"")</f>
        <v/>
      </c>
      <c r="H681" s="22" t="str">
        <f>IFERROR(VLOOKUP(B681,'[2]LDC List'!$B$1:$C$47,2,FALSE),"Non LDC")</f>
        <v>Non LDC</v>
      </c>
      <c r="I681" s="22" t="str">
        <f>IFERROR(VLOOKUP(B681,'[2]SIDS List'!$B$1:$C$57,2,FALSE),"Non SIDS")</f>
        <v>Non SIDS</v>
      </c>
      <c r="J681" s="22" t="str">
        <f>IFERROR(VLOOKUP(B681,'[2]DAC Member List'!$B$1:$C$29,2,FALSE),"Non DAC")</f>
        <v>Non DAC</v>
      </c>
      <c r="K681" s="22" t="str">
        <f>IFERROR(VLOOKUP(B681,'[2]Dev Countries List'!$A$1:$B$146,2,FALSE),"Not Developing")</f>
        <v>Not Developing</v>
      </c>
      <c r="L681" s="22" t="str">
        <f>IFERROR(VLOOKUP(D681,'[2]Fragility List'!$A$1:$C$146,3,FALSE),"Not Fragile")</f>
        <v>Not Fragile</v>
      </c>
      <c r="M681" s="19" t="e">
        <f>VLOOKUP(B681,[3]Data!$B$7:$Y$270,23,FALSE)</f>
        <v>#N/A</v>
      </c>
    </row>
    <row r="682" spans="1:13" x14ac:dyDescent="0.25">
      <c r="A682" s="22" t="s">
        <v>981</v>
      </c>
      <c r="B682" s="22" t="s">
        <v>981</v>
      </c>
      <c r="C682" s="22" t="s">
        <v>981</v>
      </c>
      <c r="D682" s="22" t="s">
        <v>981</v>
      </c>
      <c r="E682" s="22" t="s">
        <v>981</v>
      </c>
      <c r="F682" s="22" t="s">
        <v>981</v>
      </c>
      <c r="G682" s="22" t="str">
        <f>IFERROR(VLOOKUP(B682,'[2]Income Groups'!$A$2:$C$219,3,FALSE),"")</f>
        <v/>
      </c>
      <c r="H682" s="22" t="str">
        <f>IFERROR(VLOOKUP(B682,'[2]LDC List'!$B$1:$C$47,2,FALSE),"Non LDC")</f>
        <v>Non LDC</v>
      </c>
      <c r="I682" s="22" t="str">
        <f>IFERROR(VLOOKUP(B682,'[2]SIDS List'!$B$1:$C$57,2,FALSE),"Non SIDS")</f>
        <v>Non SIDS</v>
      </c>
      <c r="J682" s="22" t="str">
        <f>IFERROR(VLOOKUP(B682,'[2]DAC Member List'!$B$1:$C$29,2,FALSE),"Non DAC")</f>
        <v>Non DAC</v>
      </c>
      <c r="K682" s="22" t="str">
        <f>IFERROR(VLOOKUP(B682,'[2]Dev Countries List'!$A$1:$B$146,2,FALSE),"Not Developing")</f>
        <v>Not Developing</v>
      </c>
      <c r="L682" s="22" t="str">
        <f>IFERROR(VLOOKUP(D682,'[2]Fragility List'!$A$1:$C$146,3,FALSE),"Not Fragile")</f>
        <v>Not Fragile</v>
      </c>
      <c r="M682" s="19" t="e">
        <f>VLOOKUP(B682,[3]Data!$B$7:$Y$270,23,FALSE)</f>
        <v>#N/A</v>
      </c>
    </row>
    <row r="683" spans="1:13" x14ac:dyDescent="0.25">
      <c r="A683" s="22" t="s">
        <v>981</v>
      </c>
      <c r="B683" s="22" t="s">
        <v>981</v>
      </c>
      <c r="C683" s="22" t="s">
        <v>981</v>
      </c>
      <c r="D683" s="22" t="s">
        <v>981</v>
      </c>
      <c r="E683" s="22" t="s">
        <v>981</v>
      </c>
      <c r="F683" s="22" t="s">
        <v>981</v>
      </c>
      <c r="G683" s="22" t="str">
        <f>IFERROR(VLOOKUP(B683,'[2]Income Groups'!$A$2:$C$219,3,FALSE),"")</f>
        <v/>
      </c>
      <c r="H683" s="22" t="str">
        <f>IFERROR(VLOOKUP(B683,'[2]LDC List'!$B$1:$C$47,2,FALSE),"Non LDC")</f>
        <v>Non LDC</v>
      </c>
      <c r="I683" s="22" t="str">
        <f>IFERROR(VLOOKUP(B683,'[2]SIDS List'!$B$1:$C$57,2,FALSE),"Non SIDS")</f>
        <v>Non SIDS</v>
      </c>
      <c r="J683" s="22" t="str">
        <f>IFERROR(VLOOKUP(B683,'[2]DAC Member List'!$B$1:$C$29,2,FALSE),"Non DAC")</f>
        <v>Non DAC</v>
      </c>
      <c r="K683" s="22" t="str">
        <f>IFERROR(VLOOKUP(B683,'[2]Dev Countries List'!$A$1:$B$146,2,FALSE),"Not Developing")</f>
        <v>Not Developing</v>
      </c>
      <c r="L683" s="22" t="str">
        <f>IFERROR(VLOOKUP(D683,'[2]Fragility List'!$A$1:$C$146,3,FALSE),"Not Fragile")</f>
        <v>Not Fragile</v>
      </c>
      <c r="M683" s="19" t="e">
        <f>VLOOKUP(B683,[3]Data!$B$7:$Y$270,23,FALSE)</f>
        <v>#N/A</v>
      </c>
    </row>
    <row r="684" spans="1:13" x14ac:dyDescent="0.25">
      <c r="A684" s="22" t="s">
        <v>981</v>
      </c>
      <c r="B684" s="22" t="s">
        <v>981</v>
      </c>
      <c r="C684" s="22" t="s">
        <v>981</v>
      </c>
      <c r="D684" s="22" t="s">
        <v>981</v>
      </c>
      <c r="E684" s="22" t="s">
        <v>981</v>
      </c>
      <c r="F684" s="22" t="s">
        <v>981</v>
      </c>
      <c r="G684" s="22" t="str">
        <f>IFERROR(VLOOKUP(B684,'[2]Income Groups'!$A$2:$C$219,3,FALSE),"")</f>
        <v/>
      </c>
      <c r="H684" s="22" t="str">
        <f>IFERROR(VLOOKUP(B684,'[2]LDC List'!$B$1:$C$47,2,FALSE),"Non LDC")</f>
        <v>Non LDC</v>
      </c>
      <c r="I684" s="22" t="str">
        <f>IFERROR(VLOOKUP(B684,'[2]SIDS List'!$B$1:$C$57,2,FALSE),"Non SIDS")</f>
        <v>Non SIDS</v>
      </c>
      <c r="J684" s="22" t="str">
        <f>IFERROR(VLOOKUP(B684,'[2]DAC Member List'!$B$1:$C$29,2,FALSE),"Non DAC")</f>
        <v>Non DAC</v>
      </c>
      <c r="K684" s="22" t="str">
        <f>IFERROR(VLOOKUP(B684,'[2]Dev Countries List'!$A$1:$B$146,2,FALSE),"Not Developing")</f>
        <v>Not Developing</v>
      </c>
      <c r="L684" s="22" t="str">
        <f>IFERROR(VLOOKUP(D684,'[2]Fragility List'!$A$1:$C$146,3,FALSE),"Not Fragile")</f>
        <v>Not Fragile</v>
      </c>
      <c r="M684" s="19" t="e">
        <f>VLOOKUP(B684,[3]Data!$B$7:$Y$270,23,FALSE)</f>
        <v>#N/A</v>
      </c>
    </row>
    <row r="685" spans="1:13" x14ac:dyDescent="0.25">
      <c r="A685" s="22" t="s">
        <v>981</v>
      </c>
      <c r="B685" s="22" t="s">
        <v>981</v>
      </c>
      <c r="C685" s="22" t="s">
        <v>981</v>
      </c>
      <c r="D685" s="22" t="s">
        <v>981</v>
      </c>
      <c r="E685" s="22" t="s">
        <v>981</v>
      </c>
      <c r="F685" s="22" t="s">
        <v>981</v>
      </c>
      <c r="G685" s="22" t="str">
        <f>IFERROR(VLOOKUP(B685,'[2]Income Groups'!$A$2:$C$219,3,FALSE),"")</f>
        <v/>
      </c>
      <c r="H685" s="22" t="str">
        <f>IFERROR(VLOOKUP(B685,'[2]LDC List'!$B$1:$C$47,2,FALSE),"Non LDC")</f>
        <v>Non LDC</v>
      </c>
      <c r="I685" s="22" t="str">
        <f>IFERROR(VLOOKUP(B685,'[2]SIDS List'!$B$1:$C$57,2,FALSE),"Non SIDS")</f>
        <v>Non SIDS</v>
      </c>
      <c r="J685" s="22" t="str">
        <f>IFERROR(VLOOKUP(B685,'[2]DAC Member List'!$B$1:$C$29,2,FALSE),"Non DAC")</f>
        <v>Non DAC</v>
      </c>
      <c r="K685" s="22" t="str">
        <f>IFERROR(VLOOKUP(B685,'[2]Dev Countries List'!$A$1:$B$146,2,FALSE),"Not Developing")</f>
        <v>Not Developing</v>
      </c>
      <c r="L685" s="22" t="str">
        <f>IFERROR(VLOOKUP(D685,'[2]Fragility List'!$A$1:$C$146,3,FALSE),"Not Fragile")</f>
        <v>Not Fragile</v>
      </c>
      <c r="M685" s="19" t="e">
        <f>VLOOKUP(B685,[3]Data!$B$7:$Y$270,23,FALSE)</f>
        <v>#N/A</v>
      </c>
    </row>
    <row r="686" spans="1:13" x14ac:dyDescent="0.25">
      <c r="A686" s="22" t="s">
        <v>981</v>
      </c>
      <c r="B686" s="22" t="s">
        <v>981</v>
      </c>
      <c r="C686" s="22" t="s">
        <v>981</v>
      </c>
      <c r="D686" s="22" t="s">
        <v>981</v>
      </c>
      <c r="E686" s="22" t="s">
        <v>981</v>
      </c>
      <c r="F686" s="22" t="s">
        <v>981</v>
      </c>
      <c r="G686" s="22" t="str">
        <f>IFERROR(VLOOKUP(B686,'[2]Income Groups'!$A$2:$C$219,3,FALSE),"")</f>
        <v/>
      </c>
      <c r="H686" s="22" t="str">
        <f>IFERROR(VLOOKUP(B686,'[2]LDC List'!$B$1:$C$47,2,FALSE),"Non LDC")</f>
        <v>Non LDC</v>
      </c>
      <c r="I686" s="22" t="str">
        <f>IFERROR(VLOOKUP(B686,'[2]SIDS List'!$B$1:$C$57,2,FALSE),"Non SIDS")</f>
        <v>Non SIDS</v>
      </c>
      <c r="J686" s="22" t="str">
        <f>IFERROR(VLOOKUP(B686,'[2]DAC Member List'!$B$1:$C$29,2,FALSE),"Non DAC")</f>
        <v>Non DAC</v>
      </c>
      <c r="K686" s="22" t="str">
        <f>IFERROR(VLOOKUP(B686,'[2]Dev Countries List'!$A$1:$B$146,2,FALSE),"Not Developing")</f>
        <v>Not Developing</v>
      </c>
      <c r="L686" s="22" t="str">
        <f>IFERROR(VLOOKUP(D686,'[2]Fragility List'!$A$1:$C$146,3,FALSE),"Not Fragile")</f>
        <v>Not Fragile</v>
      </c>
      <c r="M686" s="19" t="e">
        <f>VLOOKUP(B686,[3]Data!$B$7:$Y$270,23,FALSE)</f>
        <v>#N/A</v>
      </c>
    </row>
    <row r="687" spans="1:13" x14ac:dyDescent="0.25">
      <c r="A687" s="22" t="s">
        <v>981</v>
      </c>
      <c r="B687" s="22" t="s">
        <v>981</v>
      </c>
      <c r="C687" s="22" t="s">
        <v>981</v>
      </c>
      <c r="D687" s="22" t="s">
        <v>981</v>
      </c>
      <c r="E687" s="22" t="s">
        <v>981</v>
      </c>
      <c r="F687" s="22" t="s">
        <v>981</v>
      </c>
      <c r="G687" s="22" t="str">
        <f>IFERROR(VLOOKUP(B687,'[2]Income Groups'!$A$2:$C$219,3,FALSE),"")</f>
        <v/>
      </c>
      <c r="H687" s="22" t="str">
        <f>IFERROR(VLOOKUP(B687,'[2]LDC List'!$B$1:$C$47,2,FALSE),"Non LDC")</f>
        <v>Non LDC</v>
      </c>
      <c r="I687" s="22" t="str">
        <f>IFERROR(VLOOKUP(B687,'[2]SIDS List'!$B$1:$C$57,2,FALSE),"Non SIDS")</f>
        <v>Non SIDS</v>
      </c>
      <c r="J687" s="22" t="str">
        <f>IFERROR(VLOOKUP(B687,'[2]DAC Member List'!$B$1:$C$29,2,FALSE),"Non DAC")</f>
        <v>Non DAC</v>
      </c>
      <c r="K687" s="22" t="str">
        <f>IFERROR(VLOOKUP(B687,'[2]Dev Countries List'!$A$1:$B$146,2,FALSE),"Not Developing")</f>
        <v>Not Developing</v>
      </c>
      <c r="L687" s="22" t="str">
        <f>IFERROR(VLOOKUP(D687,'[2]Fragility List'!$A$1:$C$146,3,FALSE),"Not Fragile")</f>
        <v>Not Fragile</v>
      </c>
      <c r="M687" s="19" t="e">
        <f>VLOOKUP(B687,[3]Data!$B$7:$Y$270,23,FALSE)</f>
        <v>#N/A</v>
      </c>
    </row>
    <row r="688" spans="1:13" x14ac:dyDescent="0.25">
      <c r="A688" s="22" t="s">
        <v>981</v>
      </c>
      <c r="B688" s="22" t="s">
        <v>981</v>
      </c>
      <c r="C688" s="22" t="s">
        <v>981</v>
      </c>
      <c r="D688" s="22" t="s">
        <v>981</v>
      </c>
      <c r="E688" s="22" t="s">
        <v>981</v>
      </c>
      <c r="F688" s="22" t="s">
        <v>981</v>
      </c>
      <c r="G688" s="22" t="str">
        <f>IFERROR(VLOOKUP(B688,'[2]Income Groups'!$A$2:$C$219,3,FALSE),"")</f>
        <v/>
      </c>
      <c r="H688" s="22" t="str">
        <f>IFERROR(VLOOKUP(B688,'[2]LDC List'!$B$1:$C$47,2,FALSE),"Non LDC")</f>
        <v>Non LDC</v>
      </c>
      <c r="I688" s="22" t="str">
        <f>IFERROR(VLOOKUP(B688,'[2]SIDS List'!$B$1:$C$57,2,FALSE),"Non SIDS")</f>
        <v>Non SIDS</v>
      </c>
      <c r="J688" s="22" t="str">
        <f>IFERROR(VLOOKUP(B688,'[2]DAC Member List'!$B$1:$C$29,2,FALSE),"Non DAC")</f>
        <v>Non DAC</v>
      </c>
      <c r="K688" s="22" t="str">
        <f>IFERROR(VLOOKUP(B688,'[2]Dev Countries List'!$A$1:$B$146,2,FALSE),"Not Developing")</f>
        <v>Not Developing</v>
      </c>
      <c r="L688" s="22" t="str">
        <f>IFERROR(VLOOKUP(D688,'[2]Fragility List'!$A$1:$C$146,3,FALSE),"Not Fragile")</f>
        <v>Not Fragile</v>
      </c>
      <c r="M688" s="19" t="e">
        <f>VLOOKUP(B688,[3]Data!$B$7:$Y$270,23,FALSE)</f>
        <v>#N/A</v>
      </c>
    </row>
    <row r="689" spans="1:13" x14ac:dyDescent="0.25">
      <c r="A689" s="22" t="s">
        <v>981</v>
      </c>
      <c r="B689" s="22" t="s">
        <v>981</v>
      </c>
      <c r="C689" s="22" t="s">
        <v>981</v>
      </c>
      <c r="D689" s="22" t="s">
        <v>981</v>
      </c>
      <c r="E689" s="22" t="s">
        <v>981</v>
      </c>
      <c r="F689" s="22" t="s">
        <v>981</v>
      </c>
      <c r="G689" s="22" t="str">
        <f>IFERROR(VLOOKUP(B689,'[2]Income Groups'!$A$2:$C$219,3,FALSE),"")</f>
        <v/>
      </c>
      <c r="H689" s="22" t="str">
        <f>IFERROR(VLOOKUP(B689,'[2]LDC List'!$B$1:$C$47,2,FALSE),"Non LDC")</f>
        <v>Non LDC</v>
      </c>
      <c r="I689" s="22" t="str">
        <f>IFERROR(VLOOKUP(B689,'[2]SIDS List'!$B$1:$C$57,2,FALSE),"Non SIDS")</f>
        <v>Non SIDS</v>
      </c>
      <c r="J689" s="22" t="str">
        <f>IFERROR(VLOOKUP(B689,'[2]DAC Member List'!$B$1:$C$29,2,FALSE),"Non DAC")</f>
        <v>Non DAC</v>
      </c>
      <c r="K689" s="22" t="str">
        <f>IFERROR(VLOOKUP(B689,'[2]Dev Countries List'!$A$1:$B$146,2,FALSE),"Not Developing")</f>
        <v>Not Developing</v>
      </c>
      <c r="L689" s="22" t="str">
        <f>IFERROR(VLOOKUP(D689,'[2]Fragility List'!$A$1:$C$146,3,FALSE),"Not Fragile")</f>
        <v>Not Fragile</v>
      </c>
      <c r="M689" s="19" t="e">
        <f>VLOOKUP(B689,[3]Data!$B$7:$Y$270,23,FALSE)</f>
        <v>#N/A</v>
      </c>
    </row>
    <row r="690" spans="1:13" x14ac:dyDescent="0.25">
      <c r="A690" s="22" t="s">
        <v>981</v>
      </c>
      <c r="B690" s="22" t="s">
        <v>981</v>
      </c>
      <c r="C690" s="22" t="s">
        <v>981</v>
      </c>
      <c r="D690" s="22" t="s">
        <v>981</v>
      </c>
      <c r="E690" s="22" t="s">
        <v>981</v>
      </c>
      <c r="F690" s="22" t="s">
        <v>981</v>
      </c>
      <c r="G690" s="22" t="str">
        <f>IFERROR(VLOOKUP(B690,'[2]Income Groups'!$A$2:$C$219,3,FALSE),"")</f>
        <v/>
      </c>
      <c r="H690" s="22" t="str">
        <f>IFERROR(VLOOKUP(B690,'[2]LDC List'!$B$1:$C$47,2,FALSE),"Non LDC")</f>
        <v>Non LDC</v>
      </c>
      <c r="I690" s="22" t="str">
        <f>IFERROR(VLOOKUP(B690,'[2]SIDS List'!$B$1:$C$57,2,FALSE),"Non SIDS")</f>
        <v>Non SIDS</v>
      </c>
      <c r="J690" s="22" t="str">
        <f>IFERROR(VLOOKUP(B690,'[2]DAC Member List'!$B$1:$C$29,2,FALSE),"Non DAC")</f>
        <v>Non DAC</v>
      </c>
      <c r="K690" s="22" t="str">
        <f>IFERROR(VLOOKUP(B690,'[2]Dev Countries List'!$A$1:$B$146,2,FALSE),"Not Developing")</f>
        <v>Not Developing</v>
      </c>
      <c r="L690" s="22" t="str">
        <f>IFERROR(VLOOKUP(D690,'[2]Fragility List'!$A$1:$C$146,3,FALSE),"Not Fragile")</f>
        <v>Not Fragile</v>
      </c>
      <c r="M690" s="19" t="e">
        <f>VLOOKUP(B690,[3]Data!$B$7:$Y$270,23,FALSE)</f>
        <v>#N/A</v>
      </c>
    </row>
    <row r="691" spans="1:13" x14ac:dyDescent="0.25">
      <c r="A691" s="22" t="s">
        <v>981</v>
      </c>
      <c r="B691" s="22" t="s">
        <v>981</v>
      </c>
      <c r="C691" s="22" t="s">
        <v>981</v>
      </c>
      <c r="D691" s="22" t="s">
        <v>981</v>
      </c>
      <c r="E691" s="22" t="s">
        <v>981</v>
      </c>
      <c r="F691" s="22" t="s">
        <v>981</v>
      </c>
      <c r="G691" s="22" t="str">
        <f>IFERROR(VLOOKUP(B691,'[2]Income Groups'!$A$2:$C$219,3,FALSE),"")</f>
        <v/>
      </c>
      <c r="H691" s="22" t="str">
        <f>IFERROR(VLOOKUP(B691,'[2]LDC List'!$B$1:$C$47,2,FALSE),"Non LDC")</f>
        <v>Non LDC</v>
      </c>
      <c r="I691" s="22" t="str">
        <f>IFERROR(VLOOKUP(B691,'[2]SIDS List'!$B$1:$C$57,2,FALSE),"Non SIDS")</f>
        <v>Non SIDS</v>
      </c>
      <c r="J691" s="22" t="str">
        <f>IFERROR(VLOOKUP(B691,'[2]DAC Member List'!$B$1:$C$29,2,FALSE),"Non DAC")</f>
        <v>Non DAC</v>
      </c>
      <c r="K691" s="22" t="str">
        <f>IFERROR(VLOOKUP(B691,'[2]Dev Countries List'!$A$1:$B$146,2,FALSE),"Not Developing")</f>
        <v>Not Developing</v>
      </c>
      <c r="L691" s="22" t="str">
        <f>IFERROR(VLOOKUP(D691,'[2]Fragility List'!$A$1:$C$146,3,FALSE),"Not Fragile")</f>
        <v>Not Fragile</v>
      </c>
      <c r="M691" s="19" t="e">
        <f>VLOOKUP(B691,[3]Data!$B$7:$Y$270,23,FALSE)</f>
        <v>#N/A</v>
      </c>
    </row>
    <row r="692" spans="1:13" x14ac:dyDescent="0.25">
      <c r="A692" s="22" t="s">
        <v>981</v>
      </c>
      <c r="B692" s="22" t="s">
        <v>981</v>
      </c>
      <c r="C692" s="22" t="s">
        <v>981</v>
      </c>
      <c r="D692" s="22" t="s">
        <v>981</v>
      </c>
      <c r="E692" s="22" t="s">
        <v>981</v>
      </c>
      <c r="F692" s="22" t="s">
        <v>981</v>
      </c>
      <c r="G692" s="22" t="str">
        <f>IFERROR(VLOOKUP(B692,'[2]Income Groups'!$A$2:$C$219,3,FALSE),"")</f>
        <v/>
      </c>
      <c r="H692" s="22" t="str">
        <f>IFERROR(VLOOKUP(B692,'[2]LDC List'!$B$1:$C$47,2,FALSE),"Non LDC")</f>
        <v>Non LDC</v>
      </c>
      <c r="I692" s="22" t="str">
        <f>IFERROR(VLOOKUP(B692,'[2]SIDS List'!$B$1:$C$57,2,FALSE),"Non SIDS")</f>
        <v>Non SIDS</v>
      </c>
      <c r="J692" s="22" t="str">
        <f>IFERROR(VLOOKUP(B692,'[2]DAC Member List'!$B$1:$C$29,2,FALSE),"Non DAC")</f>
        <v>Non DAC</v>
      </c>
      <c r="K692" s="22" t="str">
        <f>IFERROR(VLOOKUP(B692,'[2]Dev Countries List'!$A$1:$B$146,2,FALSE),"Not Developing")</f>
        <v>Not Developing</v>
      </c>
      <c r="L692" s="22" t="str">
        <f>IFERROR(VLOOKUP(D692,'[2]Fragility List'!$A$1:$C$146,3,FALSE),"Not Fragile")</f>
        <v>Not Fragile</v>
      </c>
      <c r="M692" s="19" t="e">
        <f>VLOOKUP(B692,[3]Data!$B$7:$Y$270,23,FALSE)</f>
        <v>#N/A</v>
      </c>
    </row>
    <row r="693" spans="1:13" x14ac:dyDescent="0.25">
      <c r="A693" s="22" t="s">
        <v>981</v>
      </c>
      <c r="B693" s="22" t="s">
        <v>981</v>
      </c>
      <c r="C693" s="22" t="s">
        <v>981</v>
      </c>
      <c r="D693" s="22" t="s">
        <v>981</v>
      </c>
      <c r="E693" s="22" t="s">
        <v>981</v>
      </c>
      <c r="F693" s="22" t="s">
        <v>981</v>
      </c>
      <c r="G693" s="22" t="str">
        <f>IFERROR(VLOOKUP(B693,'[2]Income Groups'!$A$2:$C$219,3,FALSE),"")</f>
        <v/>
      </c>
      <c r="H693" s="22" t="str">
        <f>IFERROR(VLOOKUP(B693,'[2]LDC List'!$B$1:$C$47,2,FALSE),"Non LDC")</f>
        <v>Non LDC</v>
      </c>
      <c r="I693" s="22" t="str">
        <f>IFERROR(VLOOKUP(B693,'[2]SIDS List'!$B$1:$C$57,2,FALSE),"Non SIDS")</f>
        <v>Non SIDS</v>
      </c>
      <c r="J693" s="22" t="str">
        <f>IFERROR(VLOOKUP(B693,'[2]DAC Member List'!$B$1:$C$29,2,FALSE),"Non DAC")</f>
        <v>Non DAC</v>
      </c>
      <c r="K693" s="22" t="str">
        <f>IFERROR(VLOOKUP(B693,'[2]Dev Countries List'!$A$1:$B$146,2,FALSE),"Not Developing")</f>
        <v>Not Developing</v>
      </c>
      <c r="L693" s="22" t="str">
        <f>IFERROR(VLOOKUP(D693,'[2]Fragility List'!$A$1:$C$146,3,FALSE),"Not Fragile")</f>
        <v>Not Fragile</v>
      </c>
      <c r="M693" s="19" t="e">
        <f>VLOOKUP(B693,[3]Data!$B$7:$Y$270,23,FALSE)</f>
        <v>#N/A</v>
      </c>
    </row>
    <row r="694" spans="1:13" x14ac:dyDescent="0.25">
      <c r="A694" s="22" t="s">
        <v>981</v>
      </c>
      <c r="B694" s="22" t="s">
        <v>981</v>
      </c>
      <c r="C694" s="22" t="s">
        <v>981</v>
      </c>
      <c r="D694" s="22" t="s">
        <v>981</v>
      </c>
      <c r="E694" s="22" t="s">
        <v>981</v>
      </c>
      <c r="F694" s="22" t="s">
        <v>981</v>
      </c>
      <c r="G694" s="22" t="str">
        <f>IFERROR(VLOOKUP(B694,'[2]Income Groups'!$A$2:$C$219,3,FALSE),"")</f>
        <v/>
      </c>
      <c r="H694" s="22" t="str">
        <f>IFERROR(VLOOKUP(B694,'[2]LDC List'!$B$1:$C$47,2,FALSE),"Non LDC")</f>
        <v>Non LDC</v>
      </c>
      <c r="I694" s="22" t="str">
        <f>IFERROR(VLOOKUP(B694,'[2]SIDS List'!$B$1:$C$57,2,FALSE),"Non SIDS")</f>
        <v>Non SIDS</v>
      </c>
      <c r="J694" s="22" t="str">
        <f>IFERROR(VLOOKUP(B694,'[2]DAC Member List'!$B$1:$C$29,2,FALSE),"Non DAC")</f>
        <v>Non DAC</v>
      </c>
      <c r="K694" s="22" t="str">
        <f>IFERROR(VLOOKUP(B694,'[2]Dev Countries List'!$A$1:$B$146,2,FALSE),"Not Developing")</f>
        <v>Not Developing</v>
      </c>
      <c r="L694" s="22" t="str">
        <f>IFERROR(VLOOKUP(D694,'[2]Fragility List'!$A$1:$C$146,3,FALSE),"Not Fragile")</f>
        <v>Not Fragile</v>
      </c>
      <c r="M694" s="19" t="e">
        <f>VLOOKUP(B694,[3]Data!$B$7:$Y$270,23,FALSE)</f>
        <v>#N/A</v>
      </c>
    </row>
    <row r="695" spans="1:13" x14ac:dyDescent="0.25">
      <c r="A695" s="22" t="s">
        <v>981</v>
      </c>
      <c r="B695" s="22" t="s">
        <v>981</v>
      </c>
      <c r="C695" s="22" t="s">
        <v>981</v>
      </c>
      <c r="D695" s="22" t="s">
        <v>981</v>
      </c>
      <c r="E695" s="22" t="s">
        <v>981</v>
      </c>
      <c r="F695" s="22" t="s">
        <v>981</v>
      </c>
      <c r="G695" s="22" t="str">
        <f>IFERROR(VLOOKUP(B695,'[2]Income Groups'!$A$2:$C$219,3,FALSE),"")</f>
        <v/>
      </c>
      <c r="H695" s="22" t="str">
        <f>IFERROR(VLOOKUP(B695,'[2]LDC List'!$B$1:$C$47,2,FALSE),"Non LDC")</f>
        <v>Non LDC</v>
      </c>
      <c r="I695" s="22" t="str">
        <f>IFERROR(VLOOKUP(B695,'[2]SIDS List'!$B$1:$C$57,2,FALSE),"Non SIDS")</f>
        <v>Non SIDS</v>
      </c>
      <c r="J695" s="22" t="str">
        <f>IFERROR(VLOOKUP(B695,'[2]DAC Member List'!$B$1:$C$29,2,FALSE),"Non DAC")</f>
        <v>Non DAC</v>
      </c>
      <c r="K695" s="22" t="str">
        <f>IFERROR(VLOOKUP(B695,'[2]Dev Countries List'!$A$1:$B$146,2,FALSE),"Not Developing")</f>
        <v>Not Developing</v>
      </c>
      <c r="L695" s="22" t="str">
        <f>IFERROR(VLOOKUP(D695,'[2]Fragility List'!$A$1:$C$146,3,FALSE),"Not Fragile")</f>
        <v>Not Fragile</v>
      </c>
      <c r="M695" s="19" t="e">
        <f>VLOOKUP(B695,[3]Data!$B$7:$Y$270,23,FALSE)</f>
        <v>#N/A</v>
      </c>
    </row>
    <row r="696" spans="1:13" x14ac:dyDescent="0.25">
      <c r="A696" s="22" t="s">
        <v>981</v>
      </c>
      <c r="B696" s="22" t="s">
        <v>981</v>
      </c>
      <c r="C696" s="22" t="s">
        <v>981</v>
      </c>
      <c r="D696" s="22" t="s">
        <v>981</v>
      </c>
      <c r="E696" s="22" t="s">
        <v>981</v>
      </c>
      <c r="F696" s="22" t="s">
        <v>981</v>
      </c>
      <c r="G696" s="22" t="str">
        <f>IFERROR(VLOOKUP(B696,'[2]Income Groups'!$A$2:$C$219,3,FALSE),"")</f>
        <v/>
      </c>
      <c r="H696" s="22" t="str">
        <f>IFERROR(VLOOKUP(B696,'[2]LDC List'!$B$1:$C$47,2,FALSE),"Non LDC")</f>
        <v>Non LDC</v>
      </c>
      <c r="I696" s="22" t="str">
        <f>IFERROR(VLOOKUP(B696,'[2]SIDS List'!$B$1:$C$57,2,FALSE),"Non SIDS")</f>
        <v>Non SIDS</v>
      </c>
      <c r="J696" s="22" t="str">
        <f>IFERROR(VLOOKUP(B696,'[2]DAC Member List'!$B$1:$C$29,2,FALSE),"Non DAC")</f>
        <v>Non DAC</v>
      </c>
      <c r="K696" s="22" t="str">
        <f>IFERROR(VLOOKUP(B696,'[2]Dev Countries List'!$A$1:$B$146,2,FALSE),"Not Developing")</f>
        <v>Not Developing</v>
      </c>
      <c r="L696" s="22" t="str">
        <f>IFERROR(VLOOKUP(D696,'[2]Fragility List'!$A$1:$C$146,3,FALSE),"Not Fragile")</f>
        <v>Not Fragile</v>
      </c>
      <c r="M696" s="19" t="e">
        <f>VLOOKUP(B696,[3]Data!$B$7:$Y$270,23,FALSE)</f>
        <v>#N/A</v>
      </c>
    </row>
    <row r="697" spans="1:13" x14ac:dyDescent="0.25">
      <c r="A697" s="22" t="s">
        <v>981</v>
      </c>
      <c r="B697" s="22" t="s">
        <v>981</v>
      </c>
      <c r="C697" s="22" t="s">
        <v>981</v>
      </c>
      <c r="D697" s="22" t="s">
        <v>981</v>
      </c>
      <c r="E697" s="22" t="s">
        <v>981</v>
      </c>
      <c r="F697" s="22" t="s">
        <v>981</v>
      </c>
      <c r="G697" s="22" t="str">
        <f>IFERROR(VLOOKUP(B697,'[2]Income Groups'!$A$2:$C$219,3,FALSE),"")</f>
        <v/>
      </c>
      <c r="H697" s="22" t="str">
        <f>IFERROR(VLOOKUP(B697,'[2]LDC List'!$B$1:$C$47,2,FALSE),"Non LDC")</f>
        <v>Non LDC</v>
      </c>
      <c r="I697" s="22" t="str">
        <f>IFERROR(VLOOKUP(B697,'[2]SIDS List'!$B$1:$C$57,2,FALSE),"Non SIDS")</f>
        <v>Non SIDS</v>
      </c>
      <c r="J697" s="22" t="str">
        <f>IFERROR(VLOOKUP(B697,'[2]DAC Member List'!$B$1:$C$29,2,FALSE),"Non DAC")</f>
        <v>Non DAC</v>
      </c>
      <c r="K697" s="22" t="str">
        <f>IFERROR(VLOOKUP(B697,'[2]Dev Countries List'!$A$1:$B$146,2,FALSE),"Not Developing")</f>
        <v>Not Developing</v>
      </c>
      <c r="L697" s="22" t="str">
        <f>IFERROR(VLOOKUP(D697,'[2]Fragility List'!$A$1:$C$146,3,FALSE),"Not Fragile")</f>
        <v>Not Fragile</v>
      </c>
      <c r="M697" s="19" t="e">
        <f>VLOOKUP(B697,[3]Data!$B$7:$Y$270,23,FALSE)</f>
        <v>#N/A</v>
      </c>
    </row>
    <row r="698" spans="1:13" x14ac:dyDescent="0.25">
      <c r="A698" s="22" t="s">
        <v>981</v>
      </c>
      <c r="B698" s="22" t="s">
        <v>981</v>
      </c>
      <c r="C698" s="22" t="s">
        <v>981</v>
      </c>
      <c r="D698" s="22" t="s">
        <v>981</v>
      </c>
      <c r="E698" s="22" t="s">
        <v>981</v>
      </c>
      <c r="F698" s="22" t="s">
        <v>981</v>
      </c>
      <c r="G698" s="22" t="str">
        <f>IFERROR(VLOOKUP(B698,'[2]Income Groups'!$A$2:$C$219,3,FALSE),"")</f>
        <v/>
      </c>
      <c r="H698" s="22" t="str">
        <f>IFERROR(VLOOKUP(B698,'[2]LDC List'!$B$1:$C$47,2,FALSE),"Non LDC")</f>
        <v>Non LDC</v>
      </c>
      <c r="I698" s="22" t="str">
        <f>IFERROR(VLOOKUP(B698,'[2]SIDS List'!$B$1:$C$57,2,FALSE),"Non SIDS")</f>
        <v>Non SIDS</v>
      </c>
      <c r="J698" s="22" t="str">
        <f>IFERROR(VLOOKUP(B698,'[2]DAC Member List'!$B$1:$C$29,2,FALSE),"Non DAC")</f>
        <v>Non DAC</v>
      </c>
      <c r="K698" s="22" t="str">
        <f>IFERROR(VLOOKUP(B698,'[2]Dev Countries List'!$A$1:$B$146,2,FALSE),"Not Developing")</f>
        <v>Not Developing</v>
      </c>
      <c r="L698" s="22" t="str">
        <f>IFERROR(VLOOKUP(D698,'[2]Fragility List'!$A$1:$C$146,3,FALSE),"Not Fragile")</f>
        <v>Not Fragile</v>
      </c>
      <c r="M698" s="19" t="e">
        <f>VLOOKUP(B698,[3]Data!$B$7:$Y$270,23,FALSE)</f>
        <v>#N/A</v>
      </c>
    </row>
    <row r="699" spans="1:13" x14ac:dyDescent="0.25">
      <c r="A699" s="22" t="s">
        <v>981</v>
      </c>
      <c r="B699" s="22" t="s">
        <v>981</v>
      </c>
      <c r="C699" s="22" t="s">
        <v>981</v>
      </c>
      <c r="D699" s="22" t="s">
        <v>981</v>
      </c>
      <c r="E699" s="22" t="s">
        <v>981</v>
      </c>
      <c r="F699" s="22" t="s">
        <v>981</v>
      </c>
      <c r="G699" s="22" t="str">
        <f>IFERROR(VLOOKUP(B699,'[2]Income Groups'!$A$2:$C$219,3,FALSE),"")</f>
        <v/>
      </c>
      <c r="H699" s="22" t="str">
        <f>IFERROR(VLOOKUP(B699,'[2]LDC List'!$B$1:$C$47,2,FALSE),"Non LDC")</f>
        <v>Non LDC</v>
      </c>
      <c r="I699" s="22" t="str">
        <f>IFERROR(VLOOKUP(B699,'[2]SIDS List'!$B$1:$C$57,2,FALSE),"Non SIDS")</f>
        <v>Non SIDS</v>
      </c>
      <c r="J699" s="22" t="str">
        <f>IFERROR(VLOOKUP(B699,'[2]DAC Member List'!$B$1:$C$29,2,FALSE),"Non DAC")</f>
        <v>Non DAC</v>
      </c>
      <c r="K699" s="22" t="str">
        <f>IFERROR(VLOOKUP(B699,'[2]Dev Countries List'!$A$1:$B$146,2,FALSE),"Not Developing")</f>
        <v>Not Developing</v>
      </c>
      <c r="L699" s="22" t="str">
        <f>IFERROR(VLOOKUP(D699,'[2]Fragility List'!$A$1:$C$146,3,FALSE),"Not Fragile")</f>
        <v>Not Fragile</v>
      </c>
      <c r="M699" s="19" t="e">
        <f>VLOOKUP(B699,[3]Data!$B$7:$Y$270,23,FALSE)</f>
        <v>#N/A</v>
      </c>
    </row>
    <row r="700" spans="1:13" x14ac:dyDescent="0.25">
      <c r="A700" s="22" t="s">
        <v>981</v>
      </c>
      <c r="B700" s="22" t="s">
        <v>981</v>
      </c>
      <c r="C700" s="22" t="s">
        <v>981</v>
      </c>
      <c r="D700" s="22" t="s">
        <v>981</v>
      </c>
      <c r="E700" s="22" t="s">
        <v>981</v>
      </c>
      <c r="F700" s="22" t="s">
        <v>981</v>
      </c>
      <c r="G700" s="22" t="str">
        <f>IFERROR(VLOOKUP(B700,'[2]Income Groups'!$A$2:$C$219,3,FALSE),"")</f>
        <v/>
      </c>
      <c r="H700" s="22" t="str">
        <f>IFERROR(VLOOKUP(B700,'[2]LDC List'!$B$1:$C$47,2,FALSE),"Non LDC")</f>
        <v>Non LDC</v>
      </c>
      <c r="I700" s="22" t="str">
        <f>IFERROR(VLOOKUP(B700,'[2]SIDS List'!$B$1:$C$57,2,FALSE),"Non SIDS")</f>
        <v>Non SIDS</v>
      </c>
      <c r="J700" s="22" t="str">
        <f>IFERROR(VLOOKUP(B700,'[2]DAC Member List'!$B$1:$C$29,2,FALSE),"Non DAC")</f>
        <v>Non DAC</v>
      </c>
      <c r="K700" s="22" t="str">
        <f>IFERROR(VLOOKUP(B700,'[2]Dev Countries List'!$A$1:$B$146,2,FALSE),"Not Developing")</f>
        <v>Not Developing</v>
      </c>
      <c r="L700" s="22" t="str">
        <f>IFERROR(VLOOKUP(D700,'[2]Fragility List'!$A$1:$C$146,3,FALSE),"Not Fragile")</f>
        <v>Not Fragile</v>
      </c>
      <c r="M700" s="19" t="e">
        <f>VLOOKUP(B700,[3]Data!$B$7:$Y$270,23,FALSE)</f>
        <v>#N/A</v>
      </c>
    </row>
    <row r="701" spans="1:13" x14ac:dyDescent="0.25">
      <c r="A701" s="22" t="s">
        <v>981</v>
      </c>
      <c r="B701" s="22" t="s">
        <v>981</v>
      </c>
      <c r="C701" s="22" t="s">
        <v>981</v>
      </c>
      <c r="D701" s="22" t="s">
        <v>981</v>
      </c>
      <c r="E701" s="22" t="s">
        <v>981</v>
      </c>
      <c r="F701" s="22" t="s">
        <v>981</v>
      </c>
      <c r="G701" s="22" t="str">
        <f>IFERROR(VLOOKUP(B701,'[2]Income Groups'!$A$2:$C$219,3,FALSE),"")</f>
        <v/>
      </c>
      <c r="H701" s="22" t="str">
        <f>IFERROR(VLOOKUP(B701,'[2]LDC List'!$B$1:$C$47,2,FALSE),"Non LDC")</f>
        <v>Non LDC</v>
      </c>
      <c r="I701" s="22" t="str">
        <f>IFERROR(VLOOKUP(B701,'[2]SIDS List'!$B$1:$C$57,2,FALSE),"Non SIDS")</f>
        <v>Non SIDS</v>
      </c>
      <c r="J701" s="22" t="str">
        <f>IFERROR(VLOOKUP(B701,'[2]DAC Member List'!$B$1:$C$29,2,FALSE),"Non DAC")</f>
        <v>Non DAC</v>
      </c>
      <c r="K701" s="22" t="str">
        <f>IFERROR(VLOOKUP(B701,'[2]Dev Countries List'!$A$1:$B$146,2,FALSE),"Not Developing")</f>
        <v>Not Developing</v>
      </c>
      <c r="L701" s="22" t="str">
        <f>IFERROR(VLOOKUP(D701,'[2]Fragility List'!$A$1:$C$146,3,FALSE),"Not Fragile")</f>
        <v>Not Fragile</v>
      </c>
      <c r="M701" s="19" t="e">
        <f>VLOOKUP(B701,[3]Data!$B$7:$Y$270,23,FALSE)</f>
        <v>#N/A</v>
      </c>
    </row>
    <row r="702" spans="1:13" x14ac:dyDescent="0.25">
      <c r="A702" s="22" t="s">
        <v>981</v>
      </c>
      <c r="B702" s="22" t="s">
        <v>981</v>
      </c>
      <c r="C702" s="22" t="s">
        <v>981</v>
      </c>
      <c r="D702" s="22" t="s">
        <v>981</v>
      </c>
      <c r="E702" s="22" t="s">
        <v>981</v>
      </c>
      <c r="F702" s="22" t="s">
        <v>981</v>
      </c>
      <c r="G702" s="22" t="str">
        <f>IFERROR(VLOOKUP(B702,'[2]Income Groups'!$A$2:$C$219,3,FALSE),"")</f>
        <v/>
      </c>
      <c r="H702" s="22" t="str">
        <f>IFERROR(VLOOKUP(B702,'[2]LDC List'!$B$1:$C$47,2,FALSE),"Non LDC")</f>
        <v>Non LDC</v>
      </c>
      <c r="I702" s="22" t="str">
        <f>IFERROR(VLOOKUP(B702,'[2]SIDS List'!$B$1:$C$57,2,FALSE),"Non SIDS")</f>
        <v>Non SIDS</v>
      </c>
      <c r="J702" s="22" t="str">
        <f>IFERROR(VLOOKUP(B702,'[2]DAC Member List'!$B$1:$C$29,2,FALSE),"Non DAC")</f>
        <v>Non DAC</v>
      </c>
      <c r="K702" s="22" t="str">
        <f>IFERROR(VLOOKUP(B702,'[2]Dev Countries List'!$A$1:$B$146,2,FALSE),"Not Developing")</f>
        <v>Not Developing</v>
      </c>
      <c r="L702" s="22" t="str">
        <f>IFERROR(VLOOKUP(D702,'[2]Fragility List'!$A$1:$C$146,3,FALSE),"Not Fragile")</f>
        <v>Not Fragile</v>
      </c>
      <c r="M702" s="19" t="e">
        <f>VLOOKUP(B702,[3]Data!$B$7:$Y$270,23,FALSE)</f>
        <v>#N/A</v>
      </c>
    </row>
    <row r="703" spans="1:13" x14ac:dyDescent="0.25">
      <c r="A703" s="22" t="s">
        <v>981</v>
      </c>
      <c r="B703" s="22" t="s">
        <v>981</v>
      </c>
      <c r="C703" s="22" t="s">
        <v>981</v>
      </c>
      <c r="D703" s="22" t="s">
        <v>981</v>
      </c>
      <c r="E703" s="22" t="s">
        <v>981</v>
      </c>
      <c r="F703" s="22" t="s">
        <v>981</v>
      </c>
      <c r="G703" s="22" t="str">
        <f>IFERROR(VLOOKUP(B703,'[2]Income Groups'!$A$2:$C$219,3,FALSE),"")</f>
        <v/>
      </c>
      <c r="H703" s="22" t="str">
        <f>IFERROR(VLOOKUP(B703,'[2]LDC List'!$B$1:$C$47,2,FALSE),"Non LDC")</f>
        <v>Non LDC</v>
      </c>
      <c r="I703" s="22" t="str">
        <f>IFERROR(VLOOKUP(B703,'[2]SIDS List'!$B$1:$C$57,2,FALSE),"Non SIDS")</f>
        <v>Non SIDS</v>
      </c>
      <c r="J703" s="22" t="str">
        <f>IFERROR(VLOOKUP(B703,'[2]DAC Member List'!$B$1:$C$29,2,FALSE),"Non DAC")</f>
        <v>Non DAC</v>
      </c>
      <c r="K703" s="22" t="str">
        <f>IFERROR(VLOOKUP(B703,'[2]Dev Countries List'!$A$1:$B$146,2,FALSE),"Not Developing")</f>
        <v>Not Developing</v>
      </c>
      <c r="L703" s="22" t="str">
        <f>IFERROR(VLOOKUP(D703,'[2]Fragility List'!$A$1:$C$146,3,FALSE),"Not Fragile")</f>
        <v>Not Fragile</v>
      </c>
      <c r="M703" s="19" t="e">
        <f>VLOOKUP(B703,[3]Data!$B$7:$Y$270,23,FALSE)</f>
        <v>#N/A</v>
      </c>
    </row>
    <row r="704" spans="1:13" x14ac:dyDescent="0.25">
      <c r="A704" s="22" t="s">
        <v>981</v>
      </c>
      <c r="B704" s="22" t="s">
        <v>981</v>
      </c>
      <c r="C704" s="22" t="s">
        <v>981</v>
      </c>
      <c r="D704" s="22" t="s">
        <v>981</v>
      </c>
      <c r="E704" s="22" t="s">
        <v>981</v>
      </c>
      <c r="F704" s="22" t="s">
        <v>981</v>
      </c>
      <c r="G704" s="22" t="str">
        <f>IFERROR(VLOOKUP(B704,'[2]Income Groups'!$A$2:$C$219,3,FALSE),"")</f>
        <v/>
      </c>
      <c r="H704" s="22" t="str">
        <f>IFERROR(VLOOKUP(B704,'[2]LDC List'!$B$1:$C$47,2,FALSE),"Non LDC")</f>
        <v>Non LDC</v>
      </c>
      <c r="I704" s="22" t="str">
        <f>IFERROR(VLOOKUP(B704,'[2]SIDS List'!$B$1:$C$57,2,FALSE),"Non SIDS")</f>
        <v>Non SIDS</v>
      </c>
      <c r="J704" s="22" t="str">
        <f>IFERROR(VLOOKUP(B704,'[2]DAC Member List'!$B$1:$C$29,2,FALSE),"Non DAC")</f>
        <v>Non DAC</v>
      </c>
      <c r="K704" s="22" t="str">
        <f>IFERROR(VLOOKUP(B704,'[2]Dev Countries List'!$A$1:$B$146,2,FALSE),"Not Developing")</f>
        <v>Not Developing</v>
      </c>
      <c r="L704" s="22" t="str">
        <f>IFERROR(VLOOKUP(D704,'[2]Fragility List'!$A$1:$C$146,3,FALSE),"Not Fragile")</f>
        <v>Not Fragile</v>
      </c>
      <c r="M704" s="19" t="e">
        <f>VLOOKUP(B704,[3]Data!$B$7:$Y$270,23,FALSE)</f>
        <v>#N/A</v>
      </c>
    </row>
    <row r="705" spans="1:13" x14ac:dyDescent="0.25">
      <c r="A705" s="22" t="s">
        <v>981</v>
      </c>
      <c r="B705" s="22" t="s">
        <v>981</v>
      </c>
      <c r="C705" s="22" t="s">
        <v>981</v>
      </c>
      <c r="D705" s="22" t="s">
        <v>981</v>
      </c>
      <c r="E705" s="22" t="s">
        <v>981</v>
      </c>
      <c r="F705" s="22" t="s">
        <v>981</v>
      </c>
      <c r="G705" s="22" t="str">
        <f>IFERROR(VLOOKUP(B705,'[2]Income Groups'!$A$2:$C$219,3,FALSE),"")</f>
        <v/>
      </c>
      <c r="H705" s="22" t="str">
        <f>IFERROR(VLOOKUP(B705,'[2]LDC List'!$B$1:$C$47,2,FALSE),"Non LDC")</f>
        <v>Non LDC</v>
      </c>
      <c r="I705" s="22" t="str">
        <f>IFERROR(VLOOKUP(B705,'[2]SIDS List'!$B$1:$C$57,2,FALSE),"Non SIDS")</f>
        <v>Non SIDS</v>
      </c>
      <c r="J705" s="22" t="str">
        <f>IFERROR(VLOOKUP(B705,'[2]DAC Member List'!$B$1:$C$29,2,FALSE),"Non DAC")</f>
        <v>Non DAC</v>
      </c>
      <c r="K705" s="22" t="str">
        <f>IFERROR(VLOOKUP(B705,'[2]Dev Countries List'!$A$1:$B$146,2,FALSE),"Not Developing")</f>
        <v>Not Developing</v>
      </c>
      <c r="L705" s="22" t="str">
        <f>IFERROR(VLOOKUP(D705,'[2]Fragility List'!$A$1:$C$146,3,FALSE),"Not Fragile")</f>
        <v>Not Fragile</v>
      </c>
      <c r="M705" s="19" t="e">
        <f>VLOOKUP(B705,[3]Data!$B$7:$Y$270,23,FALSE)</f>
        <v>#N/A</v>
      </c>
    </row>
    <row r="706" spans="1:13" x14ac:dyDescent="0.25">
      <c r="A706" s="22" t="s">
        <v>981</v>
      </c>
      <c r="B706" s="22" t="s">
        <v>981</v>
      </c>
      <c r="C706" s="22" t="s">
        <v>981</v>
      </c>
      <c r="D706" s="22" t="s">
        <v>981</v>
      </c>
      <c r="E706" s="22" t="s">
        <v>981</v>
      </c>
      <c r="F706" s="22" t="s">
        <v>981</v>
      </c>
      <c r="G706" s="22" t="str">
        <f>IFERROR(VLOOKUP(B706,'[2]Income Groups'!$A$2:$C$219,3,FALSE),"")</f>
        <v/>
      </c>
      <c r="H706" s="22" t="str">
        <f>IFERROR(VLOOKUP(B706,'[2]LDC List'!$B$1:$C$47,2,FALSE),"Non LDC")</f>
        <v>Non LDC</v>
      </c>
      <c r="I706" s="22" t="str">
        <f>IFERROR(VLOOKUP(B706,'[2]SIDS List'!$B$1:$C$57,2,FALSE),"Non SIDS")</f>
        <v>Non SIDS</v>
      </c>
      <c r="J706" s="22" t="str">
        <f>IFERROR(VLOOKUP(B706,'[2]DAC Member List'!$B$1:$C$29,2,FALSE),"Non DAC")</f>
        <v>Non DAC</v>
      </c>
      <c r="K706" s="22" t="str">
        <f>IFERROR(VLOOKUP(B706,'[2]Dev Countries List'!$A$1:$B$146,2,FALSE),"Not Developing")</f>
        <v>Not Developing</v>
      </c>
      <c r="L706" s="22" t="str">
        <f>IFERROR(VLOOKUP(D706,'[2]Fragility List'!$A$1:$C$146,3,FALSE),"Not Fragile")</f>
        <v>Not Fragile</v>
      </c>
      <c r="M706" s="19" t="e">
        <f>VLOOKUP(B706,[3]Data!$B$7:$Y$270,23,FALSE)</f>
        <v>#N/A</v>
      </c>
    </row>
    <row r="707" spans="1:13" x14ac:dyDescent="0.25">
      <c r="A707" s="22" t="s">
        <v>981</v>
      </c>
      <c r="B707" s="22" t="s">
        <v>981</v>
      </c>
      <c r="C707" s="22" t="s">
        <v>981</v>
      </c>
      <c r="D707" s="22" t="s">
        <v>981</v>
      </c>
      <c r="E707" s="22" t="s">
        <v>981</v>
      </c>
      <c r="F707" s="22" t="s">
        <v>981</v>
      </c>
      <c r="G707" s="22" t="str">
        <f>IFERROR(VLOOKUP(B707,'[2]Income Groups'!$A$2:$C$219,3,FALSE),"")</f>
        <v/>
      </c>
      <c r="H707" s="22" t="str">
        <f>IFERROR(VLOOKUP(B707,'[2]LDC List'!$B$1:$C$47,2,FALSE),"Non LDC")</f>
        <v>Non LDC</v>
      </c>
      <c r="I707" s="22" t="str">
        <f>IFERROR(VLOOKUP(B707,'[2]SIDS List'!$B$1:$C$57,2,FALSE),"Non SIDS")</f>
        <v>Non SIDS</v>
      </c>
      <c r="J707" s="22" t="str">
        <f>IFERROR(VLOOKUP(B707,'[2]DAC Member List'!$B$1:$C$29,2,FALSE),"Non DAC")</f>
        <v>Non DAC</v>
      </c>
      <c r="K707" s="22" t="str">
        <f>IFERROR(VLOOKUP(B707,'[2]Dev Countries List'!$A$1:$B$146,2,FALSE),"Not Developing")</f>
        <v>Not Developing</v>
      </c>
      <c r="L707" s="22" t="str">
        <f>IFERROR(VLOOKUP(D707,'[2]Fragility List'!$A$1:$C$146,3,FALSE),"Not Fragile")</f>
        <v>Not Fragile</v>
      </c>
      <c r="M707" s="19" t="e">
        <f>VLOOKUP(B707,[3]Data!$B$7:$Y$270,23,FALSE)</f>
        <v>#N/A</v>
      </c>
    </row>
    <row r="708" spans="1:13" x14ac:dyDescent="0.25">
      <c r="A708" s="22" t="s">
        <v>981</v>
      </c>
      <c r="B708" s="22" t="s">
        <v>981</v>
      </c>
      <c r="C708" s="22" t="s">
        <v>981</v>
      </c>
      <c r="D708" s="22" t="s">
        <v>981</v>
      </c>
      <c r="E708" s="22" t="s">
        <v>981</v>
      </c>
      <c r="F708" s="22" t="s">
        <v>981</v>
      </c>
      <c r="G708" s="22" t="str">
        <f>IFERROR(VLOOKUP(B708,'[2]Income Groups'!$A$2:$C$219,3,FALSE),"")</f>
        <v/>
      </c>
      <c r="H708" s="22" t="str">
        <f>IFERROR(VLOOKUP(B708,'[2]LDC List'!$B$1:$C$47,2,FALSE),"Non LDC")</f>
        <v>Non LDC</v>
      </c>
      <c r="I708" s="22" t="str">
        <f>IFERROR(VLOOKUP(B708,'[2]SIDS List'!$B$1:$C$57,2,FALSE),"Non SIDS")</f>
        <v>Non SIDS</v>
      </c>
      <c r="J708" s="22" t="str">
        <f>IFERROR(VLOOKUP(B708,'[2]DAC Member List'!$B$1:$C$29,2,FALSE),"Non DAC")</f>
        <v>Non DAC</v>
      </c>
      <c r="K708" s="22" t="str">
        <f>IFERROR(VLOOKUP(B708,'[2]Dev Countries List'!$A$1:$B$146,2,FALSE),"Not Developing")</f>
        <v>Not Developing</v>
      </c>
      <c r="L708" s="22" t="str">
        <f>IFERROR(VLOOKUP(D708,'[2]Fragility List'!$A$1:$C$146,3,FALSE),"Not Fragile")</f>
        <v>Not Fragile</v>
      </c>
      <c r="M708" s="19" t="e">
        <f>VLOOKUP(B708,[3]Data!$B$7:$Y$270,23,FALSE)</f>
        <v>#N/A</v>
      </c>
    </row>
    <row r="709" spans="1:13" x14ac:dyDescent="0.25">
      <c r="A709" s="22" t="s">
        <v>981</v>
      </c>
      <c r="B709" s="22" t="s">
        <v>981</v>
      </c>
      <c r="C709" s="22" t="s">
        <v>981</v>
      </c>
      <c r="D709" s="22" t="s">
        <v>981</v>
      </c>
      <c r="E709" s="22" t="s">
        <v>981</v>
      </c>
      <c r="F709" s="22" t="s">
        <v>981</v>
      </c>
      <c r="G709" s="22" t="str">
        <f>IFERROR(VLOOKUP(B709,'[2]Income Groups'!$A$2:$C$219,3,FALSE),"")</f>
        <v/>
      </c>
      <c r="H709" s="22" t="str">
        <f>IFERROR(VLOOKUP(B709,'[2]LDC List'!$B$1:$C$47,2,FALSE),"Non LDC")</f>
        <v>Non LDC</v>
      </c>
      <c r="I709" s="22" t="str">
        <f>IFERROR(VLOOKUP(B709,'[2]SIDS List'!$B$1:$C$57,2,FALSE),"Non SIDS")</f>
        <v>Non SIDS</v>
      </c>
      <c r="J709" s="22" t="str">
        <f>IFERROR(VLOOKUP(B709,'[2]DAC Member List'!$B$1:$C$29,2,FALSE),"Non DAC")</f>
        <v>Non DAC</v>
      </c>
      <c r="K709" s="22" t="str">
        <f>IFERROR(VLOOKUP(B709,'[2]Dev Countries List'!$A$1:$B$146,2,FALSE),"Not Developing")</f>
        <v>Not Developing</v>
      </c>
      <c r="L709" s="22" t="str">
        <f>IFERROR(VLOOKUP(D709,'[2]Fragility List'!$A$1:$C$146,3,FALSE),"Not Fragile")</f>
        <v>Not Fragile</v>
      </c>
      <c r="M709" s="19" t="e">
        <f>VLOOKUP(B709,[3]Data!$B$7:$Y$270,23,FALSE)</f>
        <v>#N/A</v>
      </c>
    </row>
    <row r="710" spans="1:13" x14ac:dyDescent="0.25">
      <c r="A710" s="22" t="s">
        <v>981</v>
      </c>
      <c r="B710" s="22" t="s">
        <v>981</v>
      </c>
      <c r="C710" s="22" t="s">
        <v>981</v>
      </c>
      <c r="D710" s="22" t="s">
        <v>981</v>
      </c>
      <c r="E710" s="22" t="s">
        <v>981</v>
      </c>
      <c r="F710" s="22" t="s">
        <v>981</v>
      </c>
      <c r="G710" s="22" t="str">
        <f>IFERROR(VLOOKUP(B710,'[2]Income Groups'!$A$2:$C$219,3,FALSE),"")</f>
        <v/>
      </c>
      <c r="H710" s="22" t="str">
        <f>IFERROR(VLOOKUP(B710,'[2]LDC List'!$B$1:$C$47,2,FALSE),"Non LDC")</f>
        <v>Non LDC</v>
      </c>
      <c r="I710" s="22" t="str">
        <f>IFERROR(VLOOKUP(B710,'[2]SIDS List'!$B$1:$C$57,2,FALSE),"Non SIDS")</f>
        <v>Non SIDS</v>
      </c>
      <c r="J710" s="22" t="str">
        <f>IFERROR(VLOOKUP(B710,'[2]DAC Member List'!$B$1:$C$29,2,FALSE),"Non DAC")</f>
        <v>Non DAC</v>
      </c>
      <c r="K710" s="22" t="str">
        <f>IFERROR(VLOOKUP(B710,'[2]Dev Countries List'!$A$1:$B$146,2,FALSE),"Not Developing")</f>
        <v>Not Developing</v>
      </c>
      <c r="L710" s="22" t="str">
        <f>IFERROR(VLOOKUP(D710,'[2]Fragility List'!$A$1:$C$146,3,FALSE),"Not Fragile")</f>
        <v>Not Fragile</v>
      </c>
      <c r="M710" s="19" t="e">
        <f>VLOOKUP(B710,[3]Data!$B$7:$Y$270,23,FALSE)</f>
        <v>#N/A</v>
      </c>
    </row>
    <row r="711" spans="1:13" x14ac:dyDescent="0.25">
      <c r="A711" s="22" t="s">
        <v>981</v>
      </c>
      <c r="B711" s="22" t="s">
        <v>981</v>
      </c>
      <c r="C711" s="22" t="s">
        <v>981</v>
      </c>
      <c r="D711" s="22" t="s">
        <v>981</v>
      </c>
      <c r="E711" s="22" t="s">
        <v>981</v>
      </c>
      <c r="F711" s="22" t="s">
        <v>981</v>
      </c>
      <c r="G711" s="22" t="str">
        <f>IFERROR(VLOOKUP(B711,'[2]Income Groups'!$A$2:$C$219,3,FALSE),"")</f>
        <v/>
      </c>
      <c r="H711" s="22" t="str">
        <f>IFERROR(VLOOKUP(B711,'[2]LDC List'!$B$1:$C$47,2,FALSE),"Non LDC")</f>
        <v>Non LDC</v>
      </c>
      <c r="I711" s="22" t="str">
        <f>IFERROR(VLOOKUP(B711,'[2]SIDS List'!$B$1:$C$57,2,FALSE),"Non SIDS")</f>
        <v>Non SIDS</v>
      </c>
      <c r="J711" s="22" t="str">
        <f>IFERROR(VLOOKUP(B711,'[2]DAC Member List'!$B$1:$C$29,2,FALSE),"Non DAC")</f>
        <v>Non DAC</v>
      </c>
      <c r="K711" s="22" t="str">
        <f>IFERROR(VLOOKUP(B711,'[2]Dev Countries List'!$A$1:$B$146,2,FALSE),"Not Developing")</f>
        <v>Not Developing</v>
      </c>
      <c r="L711" s="22" t="str">
        <f>IFERROR(VLOOKUP(D711,'[2]Fragility List'!$A$1:$C$146,3,FALSE),"Not Fragile")</f>
        <v>Not Fragile</v>
      </c>
      <c r="M711" s="19" t="e">
        <f>VLOOKUP(B711,[3]Data!$B$7:$Y$270,23,FALSE)</f>
        <v>#N/A</v>
      </c>
    </row>
    <row r="712" spans="1:13" x14ac:dyDescent="0.25">
      <c r="A712" s="22" t="s">
        <v>981</v>
      </c>
      <c r="B712" s="22" t="s">
        <v>981</v>
      </c>
      <c r="C712" s="22" t="s">
        <v>981</v>
      </c>
      <c r="D712" s="22" t="s">
        <v>981</v>
      </c>
      <c r="E712" s="22" t="s">
        <v>981</v>
      </c>
      <c r="F712" s="22" t="s">
        <v>981</v>
      </c>
      <c r="G712" s="22" t="str">
        <f>IFERROR(VLOOKUP(B712,'[2]Income Groups'!$A$2:$C$219,3,FALSE),"")</f>
        <v/>
      </c>
      <c r="H712" s="22" t="str">
        <f>IFERROR(VLOOKUP(B712,'[2]LDC List'!$B$1:$C$47,2,FALSE),"Non LDC")</f>
        <v>Non LDC</v>
      </c>
      <c r="I712" s="22" t="str">
        <f>IFERROR(VLOOKUP(B712,'[2]SIDS List'!$B$1:$C$57,2,FALSE),"Non SIDS")</f>
        <v>Non SIDS</v>
      </c>
      <c r="J712" s="22" t="str">
        <f>IFERROR(VLOOKUP(B712,'[2]DAC Member List'!$B$1:$C$29,2,FALSE),"Non DAC")</f>
        <v>Non DAC</v>
      </c>
      <c r="K712" s="22" t="str">
        <f>IFERROR(VLOOKUP(B712,'[2]Dev Countries List'!$A$1:$B$146,2,FALSE),"Not Developing")</f>
        <v>Not Developing</v>
      </c>
      <c r="L712" s="22" t="str">
        <f>IFERROR(VLOOKUP(D712,'[2]Fragility List'!$A$1:$C$146,3,FALSE),"Not Fragile")</f>
        <v>Not Fragile</v>
      </c>
      <c r="M712" s="19" t="e">
        <f>VLOOKUP(B712,[3]Data!$B$7:$Y$270,23,FALSE)</f>
        <v>#N/A</v>
      </c>
    </row>
    <row r="713" spans="1:13" x14ac:dyDescent="0.25">
      <c r="A713" s="22" t="s">
        <v>981</v>
      </c>
      <c r="B713" s="22" t="s">
        <v>981</v>
      </c>
      <c r="C713" s="22" t="s">
        <v>981</v>
      </c>
      <c r="D713" s="22" t="s">
        <v>981</v>
      </c>
      <c r="E713" s="22" t="s">
        <v>981</v>
      </c>
      <c r="F713" s="22" t="s">
        <v>981</v>
      </c>
      <c r="G713" s="22" t="str">
        <f>IFERROR(VLOOKUP(B713,'[2]Income Groups'!$A$2:$C$219,3,FALSE),"")</f>
        <v/>
      </c>
      <c r="H713" s="22" t="str">
        <f>IFERROR(VLOOKUP(B713,'[2]LDC List'!$B$1:$C$47,2,FALSE),"Non LDC")</f>
        <v>Non LDC</v>
      </c>
      <c r="I713" s="22" t="str">
        <f>IFERROR(VLOOKUP(B713,'[2]SIDS List'!$B$1:$C$57,2,FALSE),"Non SIDS")</f>
        <v>Non SIDS</v>
      </c>
      <c r="J713" s="22" t="str">
        <f>IFERROR(VLOOKUP(B713,'[2]DAC Member List'!$B$1:$C$29,2,FALSE),"Non DAC")</f>
        <v>Non DAC</v>
      </c>
      <c r="K713" s="22" t="str">
        <f>IFERROR(VLOOKUP(B713,'[2]Dev Countries List'!$A$1:$B$146,2,FALSE),"Not Developing")</f>
        <v>Not Developing</v>
      </c>
      <c r="L713" s="22" t="str">
        <f>IFERROR(VLOOKUP(D713,'[2]Fragility List'!$A$1:$C$146,3,FALSE),"Not Fragile")</f>
        <v>Not Fragile</v>
      </c>
      <c r="M713" s="19" t="e">
        <f>VLOOKUP(B713,[3]Data!$B$7:$Y$270,23,FALSE)</f>
        <v>#N/A</v>
      </c>
    </row>
    <row r="714" spans="1:13" x14ac:dyDescent="0.25">
      <c r="A714" s="22" t="s">
        <v>981</v>
      </c>
      <c r="B714" s="22" t="s">
        <v>981</v>
      </c>
      <c r="C714" s="22" t="s">
        <v>981</v>
      </c>
      <c r="D714" s="22" t="s">
        <v>981</v>
      </c>
      <c r="E714" s="22" t="s">
        <v>981</v>
      </c>
      <c r="F714" s="22" t="s">
        <v>981</v>
      </c>
      <c r="G714" s="22" t="str">
        <f>IFERROR(VLOOKUP(B714,'[2]Income Groups'!$A$2:$C$219,3,FALSE),"")</f>
        <v/>
      </c>
      <c r="H714" s="22" t="str">
        <f>IFERROR(VLOOKUP(B714,'[2]LDC List'!$B$1:$C$47,2,FALSE),"Non LDC")</f>
        <v>Non LDC</v>
      </c>
      <c r="I714" s="22" t="str">
        <f>IFERROR(VLOOKUP(B714,'[2]SIDS List'!$B$1:$C$57,2,FALSE),"Non SIDS")</f>
        <v>Non SIDS</v>
      </c>
      <c r="J714" s="22" t="str">
        <f>IFERROR(VLOOKUP(B714,'[2]DAC Member List'!$B$1:$C$29,2,FALSE),"Non DAC")</f>
        <v>Non DAC</v>
      </c>
      <c r="K714" s="22" t="str">
        <f>IFERROR(VLOOKUP(B714,'[2]Dev Countries List'!$A$1:$B$146,2,FALSE),"Not Developing")</f>
        <v>Not Developing</v>
      </c>
      <c r="L714" s="22" t="str">
        <f>IFERROR(VLOOKUP(D714,'[2]Fragility List'!$A$1:$C$146,3,FALSE),"Not Fragile")</f>
        <v>Not Fragile</v>
      </c>
      <c r="M714" s="19" t="e">
        <f>VLOOKUP(B714,[3]Data!$B$7:$Y$270,23,FALSE)</f>
        <v>#N/A</v>
      </c>
    </row>
    <row r="715" spans="1:13" x14ac:dyDescent="0.25">
      <c r="A715" s="22" t="s">
        <v>981</v>
      </c>
      <c r="B715" s="22" t="s">
        <v>981</v>
      </c>
      <c r="C715" s="22" t="s">
        <v>981</v>
      </c>
      <c r="D715" s="22" t="s">
        <v>981</v>
      </c>
      <c r="E715" s="22" t="s">
        <v>981</v>
      </c>
      <c r="F715" s="22" t="s">
        <v>981</v>
      </c>
      <c r="G715" s="22" t="str">
        <f>IFERROR(VLOOKUP(B715,'[2]Income Groups'!$A$2:$C$219,3,FALSE),"")</f>
        <v/>
      </c>
      <c r="H715" s="22" t="str">
        <f>IFERROR(VLOOKUP(B715,'[2]LDC List'!$B$1:$C$47,2,FALSE),"Non LDC")</f>
        <v>Non LDC</v>
      </c>
      <c r="I715" s="22" t="str">
        <f>IFERROR(VLOOKUP(B715,'[2]SIDS List'!$B$1:$C$57,2,FALSE),"Non SIDS")</f>
        <v>Non SIDS</v>
      </c>
      <c r="J715" s="22" t="str">
        <f>IFERROR(VLOOKUP(B715,'[2]DAC Member List'!$B$1:$C$29,2,FALSE),"Non DAC")</f>
        <v>Non DAC</v>
      </c>
      <c r="K715" s="22" t="str">
        <f>IFERROR(VLOOKUP(B715,'[2]Dev Countries List'!$A$1:$B$146,2,FALSE),"Not Developing")</f>
        <v>Not Developing</v>
      </c>
      <c r="L715" s="22" t="str">
        <f>IFERROR(VLOOKUP(D715,'[2]Fragility List'!$A$1:$C$146,3,FALSE),"Not Fragile")</f>
        <v>Not Fragile</v>
      </c>
      <c r="M715" s="19" t="e">
        <f>VLOOKUP(B715,[3]Data!$B$7:$Y$270,23,FALSE)</f>
        <v>#N/A</v>
      </c>
    </row>
    <row r="716" spans="1:13" x14ac:dyDescent="0.25">
      <c r="A716" s="22" t="s">
        <v>981</v>
      </c>
      <c r="B716" s="22" t="s">
        <v>981</v>
      </c>
      <c r="C716" s="22" t="s">
        <v>981</v>
      </c>
      <c r="D716" s="22" t="s">
        <v>981</v>
      </c>
      <c r="E716" s="22" t="s">
        <v>981</v>
      </c>
      <c r="F716" s="22" t="s">
        <v>981</v>
      </c>
      <c r="G716" s="22" t="str">
        <f>IFERROR(VLOOKUP(B716,'[2]Income Groups'!$A$2:$C$219,3,FALSE),"")</f>
        <v/>
      </c>
      <c r="H716" s="22" t="str">
        <f>IFERROR(VLOOKUP(B716,'[2]LDC List'!$B$1:$C$47,2,FALSE),"Non LDC")</f>
        <v>Non LDC</v>
      </c>
      <c r="I716" s="22" t="str">
        <f>IFERROR(VLOOKUP(B716,'[2]SIDS List'!$B$1:$C$57,2,FALSE),"Non SIDS")</f>
        <v>Non SIDS</v>
      </c>
      <c r="J716" s="22" t="str">
        <f>IFERROR(VLOOKUP(B716,'[2]DAC Member List'!$B$1:$C$29,2,FALSE),"Non DAC")</f>
        <v>Non DAC</v>
      </c>
      <c r="K716" s="22" t="str">
        <f>IFERROR(VLOOKUP(B716,'[2]Dev Countries List'!$A$1:$B$146,2,FALSE),"Not Developing")</f>
        <v>Not Developing</v>
      </c>
      <c r="L716" s="22" t="str">
        <f>IFERROR(VLOOKUP(D716,'[2]Fragility List'!$A$1:$C$146,3,FALSE),"Not Fragile")</f>
        <v>Not Fragile</v>
      </c>
      <c r="M716" s="19" t="e">
        <f>VLOOKUP(B716,[3]Data!$B$7:$Y$270,23,FALSE)</f>
        <v>#N/A</v>
      </c>
    </row>
    <row r="717" spans="1:13" x14ac:dyDescent="0.25">
      <c r="A717" s="22" t="s">
        <v>981</v>
      </c>
      <c r="B717" s="22" t="s">
        <v>981</v>
      </c>
      <c r="C717" s="22" t="s">
        <v>981</v>
      </c>
      <c r="D717" s="22" t="s">
        <v>981</v>
      </c>
      <c r="E717" s="22" t="s">
        <v>981</v>
      </c>
      <c r="F717" s="22" t="s">
        <v>981</v>
      </c>
      <c r="G717" s="22" t="str">
        <f>IFERROR(VLOOKUP(B717,'[2]Income Groups'!$A$2:$C$219,3,FALSE),"")</f>
        <v/>
      </c>
      <c r="H717" s="22" t="str">
        <f>IFERROR(VLOOKUP(B717,'[2]LDC List'!$B$1:$C$47,2,FALSE),"Non LDC")</f>
        <v>Non LDC</v>
      </c>
      <c r="I717" s="22" t="str">
        <f>IFERROR(VLOOKUP(B717,'[2]SIDS List'!$B$1:$C$57,2,FALSE),"Non SIDS")</f>
        <v>Non SIDS</v>
      </c>
      <c r="J717" s="22" t="str">
        <f>IFERROR(VLOOKUP(B717,'[2]DAC Member List'!$B$1:$C$29,2,FALSE),"Non DAC")</f>
        <v>Non DAC</v>
      </c>
      <c r="K717" s="22" t="str">
        <f>IFERROR(VLOOKUP(B717,'[2]Dev Countries List'!$A$1:$B$146,2,FALSE),"Not Developing")</f>
        <v>Not Developing</v>
      </c>
      <c r="L717" s="22" t="str">
        <f>IFERROR(VLOOKUP(D717,'[2]Fragility List'!$A$1:$C$146,3,FALSE),"Not Fragile")</f>
        <v>Not Fragile</v>
      </c>
      <c r="M717" s="19" t="e">
        <f>VLOOKUP(B717,[3]Data!$B$7:$Y$270,23,FALSE)</f>
        <v>#N/A</v>
      </c>
    </row>
    <row r="718" spans="1:13" x14ac:dyDescent="0.25">
      <c r="A718" s="22" t="s">
        <v>981</v>
      </c>
      <c r="B718" s="22" t="s">
        <v>981</v>
      </c>
      <c r="C718" s="22" t="s">
        <v>981</v>
      </c>
      <c r="D718" s="22" t="s">
        <v>981</v>
      </c>
      <c r="E718" s="22" t="s">
        <v>981</v>
      </c>
      <c r="F718" s="22" t="s">
        <v>981</v>
      </c>
      <c r="G718" s="22" t="str">
        <f>IFERROR(VLOOKUP(B718,'[2]Income Groups'!$A$2:$C$219,3,FALSE),"")</f>
        <v/>
      </c>
      <c r="H718" s="22" t="str">
        <f>IFERROR(VLOOKUP(B718,'[2]LDC List'!$B$1:$C$47,2,FALSE),"Non LDC")</f>
        <v>Non LDC</v>
      </c>
      <c r="I718" s="22" t="str">
        <f>IFERROR(VLOOKUP(B718,'[2]SIDS List'!$B$1:$C$57,2,FALSE),"Non SIDS")</f>
        <v>Non SIDS</v>
      </c>
      <c r="J718" s="22" t="str">
        <f>IFERROR(VLOOKUP(B718,'[2]DAC Member List'!$B$1:$C$29,2,FALSE),"Non DAC")</f>
        <v>Non DAC</v>
      </c>
      <c r="K718" s="22" t="str">
        <f>IFERROR(VLOOKUP(B718,'[2]Dev Countries List'!$A$1:$B$146,2,FALSE),"Not Developing")</f>
        <v>Not Developing</v>
      </c>
      <c r="L718" s="22" t="str">
        <f>IFERROR(VLOOKUP(D718,'[2]Fragility List'!$A$1:$C$146,3,FALSE),"Not Fragile")</f>
        <v>Not Fragile</v>
      </c>
      <c r="M718" s="19" t="e">
        <f>VLOOKUP(B718,[3]Data!$B$7:$Y$270,23,FALSE)</f>
        <v>#N/A</v>
      </c>
    </row>
    <row r="719" spans="1:13" x14ac:dyDescent="0.25">
      <c r="A719" s="22" t="s">
        <v>981</v>
      </c>
      <c r="B719" s="22" t="s">
        <v>981</v>
      </c>
      <c r="C719" s="22" t="s">
        <v>981</v>
      </c>
      <c r="D719" s="22" t="s">
        <v>981</v>
      </c>
      <c r="E719" s="22" t="s">
        <v>981</v>
      </c>
      <c r="F719" s="22" t="s">
        <v>981</v>
      </c>
      <c r="G719" s="22" t="str">
        <f>IFERROR(VLOOKUP(B719,'[2]Income Groups'!$A$2:$C$219,3,FALSE),"")</f>
        <v/>
      </c>
      <c r="H719" s="22" t="str">
        <f>IFERROR(VLOOKUP(B719,'[2]LDC List'!$B$1:$C$47,2,FALSE),"Non LDC")</f>
        <v>Non LDC</v>
      </c>
      <c r="I719" s="22" t="str">
        <f>IFERROR(VLOOKUP(B719,'[2]SIDS List'!$B$1:$C$57,2,FALSE),"Non SIDS")</f>
        <v>Non SIDS</v>
      </c>
      <c r="J719" s="22" t="str">
        <f>IFERROR(VLOOKUP(B719,'[2]DAC Member List'!$B$1:$C$29,2,FALSE),"Non DAC")</f>
        <v>Non DAC</v>
      </c>
      <c r="K719" s="22" t="str">
        <f>IFERROR(VLOOKUP(B719,'[2]Dev Countries List'!$A$1:$B$146,2,FALSE),"Not Developing")</f>
        <v>Not Developing</v>
      </c>
      <c r="L719" s="22" t="str">
        <f>IFERROR(VLOOKUP(D719,'[2]Fragility List'!$A$1:$C$146,3,FALSE),"Not Fragile")</f>
        <v>Not Fragile</v>
      </c>
      <c r="M719" s="19" t="e">
        <f>VLOOKUP(B719,[3]Data!$B$7:$Y$270,23,FALSE)</f>
        <v>#N/A</v>
      </c>
    </row>
    <row r="720" spans="1:13" x14ac:dyDescent="0.25">
      <c r="A720" s="22" t="s">
        <v>981</v>
      </c>
      <c r="B720" s="22" t="s">
        <v>981</v>
      </c>
      <c r="C720" s="22" t="s">
        <v>981</v>
      </c>
      <c r="D720" s="22" t="s">
        <v>981</v>
      </c>
      <c r="E720" s="22" t="s">
        <v>981</v>
      </c>
      <c r="F720" s="22" t="s">
        <v>981</v>
      </c>
      <c r="G720" s="22" t="str">
        <f>IFERROR(VLOOKUP(B720,'[2]Income Groups'!$A$2:$C$219,3,FALSE),"")</f>
        <v/>
      </c>
      <c r="H720" s="22" t="str">
        <f>IFERROR(VLOOKUP(B720,'[2]LDC List'!$B$1:$C$47,2,FALSE),"Non LDC")</f>
        <v>Non LDC</v>
      </c>
      <c r="I720" s="22" t="str">
        <f>IFERROR(VLOOKUP(B720,'[2]SIDS List'!$B$1:$C$57,2,FALSE),"Non SIDS")</f>
        <v>Non SIDS</v>
      </c>
      <c r="J720" s="22" t="str">
        <f>IFERROR(VLOOKUP(B720,'[2]DAC Member List'!$B$1:$C$29,2,FALSE),"Non DAC")</f>
        <v>Non DAC</v>
      </c>
      <c r="K720" s="22" t="str">
        <f>IFERROR(VLOOKUP(B720,'[2]Dev Countries List'!$A$1:$B$146,2,FALSE),"Not Developing")</f>
        <v>Not Developing</v>
      </c>
      <c r="L720" s="22" t="str">
        <f>IFERROR(VLOOKUP(D720,'[2]Fragility List'!$A$1:$C$146,3,FALSE),"Not Fragile")</f>
        <v>Not Fragile</v>
      </c>
      <c r="M720" s="19" t="e">
        <f>VLOOKUP(B720,[3]Data!$B$7:$Y$270,23,FALSE)</f>
        <v>#N/A</v>
      </c>
    </row>
    <row r="721" spans="1:13" x14ac:dyDescent="0.25">
      <c r="A721" s="22" t="s">
        <v>981</v>
      </c>
      <c r="B721" s="22" t="s">
        <v>981</v>
      </c>
      <c r="C721" s="22" t="s">
        <v>981</v>
      </c>
      <c r="D721" s="22" t="s">
        <v>981</v>
      </c>
      <c r="E721" s="22" t="s">
        <v>981</v>
      </c>
      <c r="F721" s="22" t="s">
        <v>981</v>
      </c>
      <c r="G721" s="22" t="str">
        <f>IFERROR(VLOOKUP(B721,'[2]Income Groups'!$A$2:$C$219,3,FALSE),"")</f>
        <v/>
      </c>
      <c r="H721" s="22" t="str">
        <f>IFERROR(VLOOKUP(B721,'[2]LDC List'!$B$1:$C$47,2,FALSE),"Non LDC")</f>
        <v>Non LDC</v>
      </c>
      <c r="I721" s="22" t="str">
        <f>IFERROR(VLOOKUP(B721,'[2]SIDS List'!$B$1:$C$57,2,FALSE),"Non SIDS")</f>
        <v>Non SIDS</v>
      </c>
      <c r="J721" s="22" t="str">
        <f>IFERROR(VLOOKUP(B721,'[2]DAC Member List'!$B$1:$C$29,2,FALSE),"Non DAC")</f>
        <v>Non DAC</v>
      </c>
      <c r="K721" s="22" t="str">
        <f>IFERROR(VLOOKUP(B721,'[2]Dev Countries List'!$A$1:$B$146,2,FALSE),"Not Developing")</f>
        <v>Not Developing</v>
      </c>
      <c r="L721" s="22" t="str">
        <f>IFERROR(VLOOKUP(D721,'[2]Fragility List'!$A$1:$C$146,3,FALSE),"Not Fragile")</f>
        <v>Not Fragile</v>
      </c>
      <c r="M721" s="19" t="e">
        <f>VLOOKUP(B721,[3]Data!$B$7:$Y$270,23,FALSE)</f>
        <v>#N/A</v>
      </c>
    </row>
    <row r="722" spans="1:13" x14ac:dyDescent="0.25">
      <c r="A722" s="22" t="s">
        <v>981</v>
      </c>
      <c r="B722" s="22" t="s">
        <v>981</v>
      </c>
      <c r="C722" s="22" t="s">
        <v>981</v>
      </c>
      <c r="D722" s="22" t="s">
        <v>981</v>
      </c>
      <c r="E722" s="22" t="s">
        <v>981</v>
      </c>
      <c r="F722" s="22" t="s">
        <v>981</v>
      </c>
      <c r="G722" s="22" t="str">
        <f>IFERROR(VLOOKUP(B722,'[2]Income Groups'!$A$2:$C$219,3,FALSE),"")</f>
        <v/>
      </c>
      <c r="H722" s="22" t="str">
        <f>IFERROR(VLOOKUP(B722,'[2]LDC List'!$B$1:$C$47,2,FALSE),"Non LDC")</f>
        <v>Non LDC</v>
      </c>
      <c r="I722" s="22" t="str">
        <f>IFERROR(VLOOKUP(B722,'[2]SIDS List'!$B$1:$C$57,2,FALSE),"Non SIDS")</f>
        <v>Non SIDS</v>
      </c>
      <c r="J722" s="22" t="str">
        <f>IFERROR(VLOOKUP(B722,'[2]DAC Member List'!$B$1:$C$29,2,FALSE),"Non DAC")</f>
        <v>Non DAC</v>
      </c>
      <c r="K722" s="22" t="str">
        <f>IFERROR(VLOOKUP(B722,'[2]Dev Countries List'!$A$1:$B$146,2,FALSE),"Not Developing")</f>
        <v>Not Developing</v>
      </c>
      <c r="L722" s="22" t="str">
        <f>IFERROR(VLOOKUP(D722,'[2]Fragility List'!$A$1:$C$146,3,FALSE),"Not Fragile")</f>
        <v>Not Fragile</v>
      </c>
      <c r="M722" s="19" t="e">
        <f>VLOOKUP(B722,[3]Data!$B$7:$Y$270,23,FALSE)</f>
        <v>#N/A</v>
      </c>
    </row>
    <row r="723" spans="1:13" x14ac:dyDescent="0.25">
      <c r="A723" s="22" t="s">
        <v>981</v>
      </c>
      <c r="B723" s="22" t="s">
        <v>981</v>
      </c>
      <c r="C723" s="22" t="s">
        <v>981</v>
      </c>
      <c r="D723" s="22" t="s">
        <v>981</v>
      </c>
      <c r="E723" s="22" t="s">
        <v>981</v>
      </c>
      <c r="F723" s="22" t="s">
        <v>981</v>
      </c>
      <c r="G723" s="22" t="str">
        <f>IFERROR(VLOOKUP(B723,'[2]Income Groups'!$A$2:$C$219,3,FALSE),"")</f>
        <v/>
      </c>
      <c r="H723" s="22" t="str">
        <f>IFERROR(VLOOKUP(B723,'[2]LDC List'!$B$1:$C$47,2,FALSE),"Non LDC")</f>
        <v>Non LDC</v>
      </c>
      <c r="I723" s="22" t="str">
        <f>IFERROR(VLOOKUP(B723,'[2]SIDS List'!$B$1:$C$57,2,FALSE),"Non SIDS")</f>
        <v>Non SIDS</v>
      </c>
      <c r="J723" s="22" t="str">
        <f>IFERROR(VLOOKUP(B723,'[2]DAC Member List'!$B$1:$C$29,2,FALSE),"Non DAC")</f>
        <v>Non DAC</v>
      </c>
      <c r="K723" s="22" t="str">
        <f>IFERROR(VLOOKUP(B723,'[2]Dev Countries List'!$A$1:$B$146,2,FALSE),"Not Developing")</f>
        <v>Not Developing</v>
      </c>
      <c r="L723" s="22" t="str">
        <f>IFERROR(VLOOKUP(D723,'[2]Fragility List'!$A$1:$C$146,3,FALSE),"Not Fragile")</f>
        <v>Not Fragile</v>
      </c>
      <c r="M723" s="19" t="e">
        <f>VLOOKUP(B723,[3]Data!$B$7:$Y$270,23,FALSE)</f>
        <v>#N/A</v>
      </c>
    </row>
    <row r="724" spans="1:13" x14ac:dyDescent="0.25">
      <c r="A724" s="22" t="s">
        <v>981</v>
      </c>
      <c r="B724" s="22" t="s">
        <v>981</v>
      </c>
      <c r="C724" s="22" t="s">
        <v>981</v>
      </c>
      <c r="D724" s="22" t="s">
        <v>981</v>
      </c>
      <c r="E724" s="22" t="s">
        <v>981</v>
      </c>
      <c r="F724" s="22" t="s">
        <v>981</v>
      </c>
      <c r="G724" s="22" t="str">
        <f>IFERROR(VLOOKUP(B724,'[2]Income Groups'!$A$2:$C$219,3,FALSE),"")</f>
        <v/>
      </c>
      <c r="H724" s="22" t="str">
        <f>IFERROR(VLOOKUP(B724,'[2]LDC List'!$B$1:$C$47,2,FALSE),"Non LDC")</f>
        <v>Non LDC</v>
      </c>
      <c r="I724" s="22" t="str">
        <f>IFERROR(VLOOKUP(B724,'[2]SIDS List'!$B$1:$C$57,2,FALSE),"Non SIDS")</f>
        <v>Non SIDS</v>
      </c>
      <c r="J724" s="22" t="str">
        <f>IFERROR(VLOOKUP(B724,'[2]DAC Member List'!$B$1:$C$29,2,FALSE),"Non DAC")</f>
        <v>Non DAC</v>
      </c>
      <c r="K724" s="22" t="str">
        <f>IFERROR(VLOOKUP(B724,'[2]Dev Countries List'!$A$1:$B$146,2,FALSE),"Not Developing")</f>
        <v>Not Developing</v>
      </c>
      <c r="L724" s="22" t="str">
        <f>IFERROR(VLOOKUP(D724,'[2]Fragility List'!$A$1:$C$146,3,FALSE),"Not Fragile")</f>
        <v>Not Fragile</v>
      </c>
      <c r="M724" s="19" t="e">
        <f>VLOOKUP(B724,[3]Data!$B$7:$Y$270,23,FALSE)</f>
        <v>#N/A</v>
      </c>
    </row>
    <row r="725" spans="1:13" x14ac:dyDescent="0.25">
      <c r="A725" s="22" t="s">
        <v>981</v>
      </c>
      <c r="B725" s="22" t="s">
        <v>981</v>
      </c>
      <c r="C725" s="22" t="s">
        <v>981</v>
      </c>
      <c r="D725" s="22" t="s">
        <v>981</v>
      </c>
      <c r="E725" s="22" t="s">
        <v>981</v>
      </c>
      <c r="F725" s="22" t="s">
        <v>981</v>
      </c>
      <c r="G725" s="22" t="str">
        <f>IFERROR(VLOOKUP(B725,'[2]Income Groups'!$A$2:$C$219,3,FALSE),"")</f>
        <v/>
      </c>
      <c r="H725" s="22" t="str">
        <f>IFERROR(VLOOKUP(B725,'[2]LDC List'!$B$1:$C$47,2,FALSE),"Non LDC")</f>
        <v>Non LDC</v>
      </c>
      <c r="I725" s="22" t="str">
        <f>IFERROR(VLOOKUP(B725,'[2]SIDS List'!$B$1:$C$57,2,FALSE),"Non SIDS")</f>
        <v>Non SIDS</v>
      </c>
      <c r="J725" s="22" t="str">
        <f>IFERROR(VLOOKUP(B725,'[2]DAC Member List'!$B$1:$C$29,2,FALSE),"Non DAC")</f>
        <v>Non DAC</v>
      </c>
      <c r="K725" s="22" t="str">
        <f>IFERROR(VLOOKUP(B725,'[2]Dev Countries List'!$A$1:$B$146,2,FALSE),"Not Developing")</f>
        <v>Not Developing</v>
      </c>
      <c r="L725" s="22" t="str">
        <f>IFERROR(VLOOKUP(D725,'[2]Fragility List'!$A$1:$C$146,3,FALSE),"Not Fragile")</f>
        <v>Not Fragile</v>
      </c>
      <c r="M725" s="19" t="e">
        <f>VLOOKUP(B725,[3]Data!$B$7:$Y$270,23,FALSE)</f>
        <v>#N/A</v>
      </c>
    </row>
    <row r="726" spans="1:13" x14ac:dyDescent="0.25">
      <c r="A726" s="22" t="s">
        <v>981</v>
      </c>
      <c r="B726" s="22" t="s">
        <v>981</v>
      </c>
      <c r="C726" s="22" t="s">
        <v>981</v>
      </c>
      <c r="D726" s="22" t="s">
        <v>981</v>
      </c>
      <c r="E726" s="22" t="s">
        <v>981</v>
      </c>
      <c r="F726" s="22" t="s">
        <v>981</v>
      </c>
      <c r="G726" s="22" t="str">
        <f>IFERROR(VLOOKUP(B726,'[2]Income Groups'!$A$2:$C$219,3,FALSE),"")</f>
        <v/>
      </c>
      <c r="H726" s="22" t="str">
        <f>IFERROR(VLOOKUP(B726,'[2]LDC List'!$B$1:$C$47,2,FALSE),"Non LDC")</f>
        <v>Non LDC</v>
      </c>
      <c r="I726" s="22" t="str">
        <f>IFERROR(VLOOKUP(B726,'[2]SIDS List'!$B$1:$C$57,2,FALSE),"Non SIDS")</f>
        <v>Non SIDS</v>
      </c>
      <c r="J726" s="22" t="str">
        <f>IFERROR(VLOOKUP(B726,'[2]DAC Member List'!$B$1:$C$29,2,FALSE),"Non DAC")</f>
        <v>Non DAC</v>
      </c>
      <c r="K726" s="22" t="str">
        <f>IFERROR(VLOOKUP(B726,'[2]Dev Countries List'!$A$1:$B$146,2,FALSE),"Not Developing")</f>
        <v>Not Developing</v>
      </c>
      <c r="L726" s="22" t="str">
        <f>IFERROR(VLOOKUP(D726,'[2]Fragility List'!$A$1:$C$146,3,FALSE),"Not Fragile")</f>
        <v>Not Fragile</v>
      </c>
      <c r="M726" s="19" t="e">
        <f>VLOOKUP(B726,[3]Data!$B$7:$Y$270,23,FALSE)</f>
        <v>#N/A</v>
      </c>
    </row>
    <row r="727" spans="1:13" x14ac:dyDescent="0.25">
      <c r="A727" s="22" t="s">
        <v>981</v>
      </c>
      <c r="B727" s="22" t="s">
        <v>981</v>
      </c>
      <c r="C727" s="22" t="s">
        <v>981</v>
      </c>
      <c r="D727" s="22" t="s">
        <v>981</v>
      </c>
      <c r="E727" s="22" t="s">
        <v>981</v>
      </c>
      <c r="F727" s="22" t="s">
        <v>981</v>
      </c>
      <c r="G727" s="22" t="str">
        <f>IFERROR(VLOOKUP(B727,'[2]Income Groups'!$A$2:$C$219,3,FALSE),"")</f>
        <v/>
      </c>
      <c r="H727" s="22" t="str">
        <f>IFERROR(VLOOKUP(B727,'[2]LDC List'!$B$1:$C$47,2,FALSE),"Non LDC")</f>
        <v>Non LDC</v>
      </c>
      <c r="I727" s="22" t="str">
        <f>IFERROR(VLOOKUP(B727,'[2]SIDS List'!$B$1:$C$57,2,FALSE),"Non SIDS")</f>
        <v>Non SIDS</v>
      </c>
      <c r="J727" s="22" t="str">
        <f>IFERROR(VLOOKUP(B727,'[2]DAC Member List'!$B$1:$C$29,2,FALSE),"Non DAC")</f>
        <v>Non DAC</v>
      </c>
      <c r="K727" s="22" t="str">
        <f>IFERROR(VLOOKUP(B727,'[2]Dev Countries List'!$A$1:$B$146,2,FALSE),"Not Developing")</f>
        <v>Not Developing</v>
      </c>
      <c r="L727" s="22" t="str">
        <f>IFERROR(VLOOKUP(D727,'[2]Fragility List'!$A$1:$C$146,3,FALSE),"Not Fragile")</f>
        <v>Not Fragile</v>
      </c>
      <c r="M727" s="19" t="e">
        <f>VLOOKUP(B727,[3]Data!$B$7:$Y$270,23,FALSE)</f>
        <v>#N/A</v>
      </c>
    </row>
    <row r="728" spans="1:13" x14ac:dyDescent="0.25">
      <c r="A728" s="22" t="s">
        <v>981</v>
      </c>
      <c r="B728" s="22" t="s">
        <v>981</v>
      </c>
      <c r="C728" s="22" t="s">
        <v>981</v>
      </c>
      <c r="D728" s="22" t="s">
        <v>981</v>
      </c>
      <c r="E728" s="22" t="s">
        <v>981</v>
      </c>
      <c r="F728" s="22" t="s">
        <v>981</v>
      </c>
      <c r="G728" s="22" t="str">
        <f>IFERROR(VLOOKUP(B728,'[2]Income Groups'!$A$2:$C$219,3,FALSE),"")</f>
        <v/>
      </c>
      <c r="H728" s="22" t="str">
        <f>IFERROR(VLOOKUP(B728,'[2]LDC List'!$B$1:$C$47,2,FALSE),"Non LDC")</f>
        <v>Non LDC</v>
      </c>
      <c r="I728" s="22" t="str">
        <f>IFERROR(VLOOKUP(B728,'[2]SIDS List'!$B$1:$C$57,2,FALSE),"Non SIDS")</f>
        <v>Non SIDS</v>
      </c>
      <c r="J728" s="22" t="str">
        <f>IFERROR(VLOOKUP(B728,'[2]DAC Member List'!$B$1:$C$29,2,FALSE),"Non DAC")</f>
        <v>Non DAC</v>
      </c>
      <c r="K728" s="22" t="str">
        <f>IFERROR(VLOOKUP(B728,'[2]Dev Countries List'!$A$1:$B$146,2,FALSE),"Not Developing")</f>
        <v>Not Developing</v>
      </c>
      <c r="L728" s="22" t="str">
        <f>IFERROR(VLOOKUP(D728,'[2]Fragility List'!$A$1:$C$146,3,FALSE),"Not Fragile")</f>
        <v>Not Fragile</v>
      </c>
      <c r="M728" s="19" t="e">
        <f>VLOOKUP(B728,[3]Data!$B$7:$Y$270,23,FALSE)</f>
        <v>#N/A</v>
      </c>
    </row>
    <row r="729" spans="1:13" x14ac:dyDescent="0.25">
      <c r="A729" s="22" t="s">
        <v>981</v>
      </c>
      <c r="B729" s="22" t="s">
        <v>981</v>
      </c>
      <c r="C729" s="22" t="s">
        <v>981</v>
      </c>
      <c r="D729" s="22" t="s">
        <v>981</v>
      </c>
      <c r="E729" s="22" t="s">
        <v>981</v>
      </c>
      <c r="F729" s="22" t="s">
        <v>981</v>
      </c>
      <c r="G729" s="22" t="str">
        <f>IFERROR(VLOOKUP(B729,'[2]Income Groups'!$A$2:$C$219,3,FALSE),"")</f>
        <v/>
      </c>
      <c r="H729" s="22" t="str">
        <f>IFERROR(VLOOKUP(B729,'[2]LDC List'!$B$1:$C$47,2,FALSE),"Non LDC")</f>
        <v>Non LDC</v>
      </c>
      <c r="I729" s="22" t="str">
        <f>IFERROR(VLOOKUP(B729,'[2]SIDS List'!$B$1:$C$57,2,FALSE),"Non SIDS")</f>
        <v>Non SIDS</v>
      </c>
      <c r="J729" s="22" t="str">
        <f>IFERROR(VLOOKUP(B729,'[2]DAC Member List'!$B$1:$C$29,2,FALSE),"Non DAC")</f>
        <v>Non DAC</v>
      </c>
      <c r="K729" s="22" t="str">
        <f>IFERROR(VLOOKUP(B729,'[2]Dev Countries List'!$A$1:$B$146,2,FALSE),"Not Developing")</f>
        <v>Not Developing</v>
      </c>
      <c r="L729" s="22" t="str">
        <f>IFERROR(VLOOKUP(D729,'[2]Fragility List'!$A$1:$C$146,3,FALSE),"Not Fragile")</f>
        <v>Not Fragile</v>
      </c>
      <c r="M729" s="19" t="e">
        <f>VLOOKUP(B729,[3]Data!$B$7:$Y$270,23,FALSE)</f>
        <v>#N/A</v>
      </c>
    </row>
    <row r="730" spans="1:13" x14ac:dyDescent="0.25">
      <c r="A730" s="22" t="s">
        <v>981</v>
      </c>
      <c r="B730" s="22" t="s">
        <v>981</v>
      </c>
      <c r="C730" s="22" t="s">
        <v>981</v>
      </c>
      <c r="D730" s="22" t="s">
        <v>981</v>
      </c>
      <c r="E730" s="22" t="s">
        <v>981</v>
      </c>
      <c r="F730" s="22" t="s">
        <v>981</v>
      </c>
      <c r="G730" s="22" t="str">
        <f>IFERROR(VLOOKUP(B730,'[2]Income Groups'!$A$2:$C$219,3,FALSE),"")</f>
        <v/>
      </c>
      <c r="H730" s="22" t="str">
        <f>IFERROR(VLOOKUP(B730,'[2]LDC List'!$B$1:$C$47,2,FALSE),"Non LDC")</f>
        <v>Non LDC</v>
      </c>
      <c r="I730" s="22" t="str">
        <f>IFERROR(VLOOKUP(B730,'[2]SIDS List'!$B$1:$C$57,2,FALSE),"Non SIDS")</f>
        <v>Non SIDS</v>
      </c>
      <c r="J730" s="22" t="str">
        <f>IFERROR(VLOOKUP(B730,'[2]DAC Member List'!$B$1:$C$29,2,FALSE),"Non DAC")</f>
        <v>Non DAC</v>
      </c>
      <c r="K730" s="22" t="str">
        <f>IFERROR(VLOOKUP(B730,'[2]Dev Countries List'!$A$1:$B$146,2,FALSE),"Not Developing")</f>
        <v>Not Developing</v>
      </c>
      <c r="L730" s="22" t="str">
        <f>IFERROR(VLOOKUP(D730,'[2]Fragility List'!$A$1:$C$146,3,FALSE),"Not Fragile")</f>
        <v>Not Fragile</v>
      </c>
      <c r="M730" s="19" t="e">
        <f>VLOOKUP(B730,[3]Data!$B$7:$Y$270,23,FALSE)</f>
        <v>#N/A</v>
      </c>
    </row>
    <row r="731" spans="1:13" x14ac:dyDescent="0.25">
      <c r="A731" s="22" t="s">
        <v>981</v>
      </c>
      <c r="B731" s="22" t="s">
        <v>981</v>
      </c>
      <c r="C731" s="22" t="s">
        <v>981</v>
      </c>
      <c r="D731" s="22" t="s">
        <v>981</v>
      </c>
      <c r="E731" s="22" t="s">
        <v>981</v>
      </c>
      <c r="F731" s="22" t="s">
        <v>981</v>
      </c>
      <c r="G731" s="22" t="str">
        <f>IFERROR(VLOOKUP(B731,'[2]Income Groups'!$A$2:$C$219,3,FALSE),"")</f>
        <v/>
      </c>
      <c r="H731" s="22" t="str">
        <f>IFERROR(VLOOKUP(B731,'[2]LDC List'!$B$1:$C$47,2,FALSE),"Non LDC")</f>
        <v>Non LDC</v>
      </c>
      <c r="I731" s="22" t="str">
        <f>IFERROR(VLOOKUP(B731,'[2]SIDS List'!$B$1:$C$57,2,FALSE),"Non SIDS")</f>
        <v>Non SIDS</v>
      </c>
      <c r="J731" s="22" t="str">
        <f>IFERROR(VLOOKUP(B731,'[2]DAC Member List'!$B$1:$C$29,2,FALSE),"Non DAC")</f>
        <v>Non DAC</v>
      </c>
      <c r="K731" s="22" t="str">
        <f>IFERROR(VLOOKUP(B731,'[2]Dev Countries List'!$A$1:$B$146,2,FALSE),"Not Developing")</f>
        <v>Not Developing</v>
      </c>
      <c r="L731" s="22" t="str">
        <f>IFERROR(VLOOKUP(D731,'[2]Fragility List'!$A$1:$C$146,3,FALSE),"Not Fragile")</f>
        <v>Not Fragile</v>
      </c>
      <c r="M731" s="19" t="e">
        <f>VLOOKUP(B731,[3]Data!$B$7:$Y$270,23,FALSE)</f>
        <v>#N/A</v>
      </c>
    </row>
    <row r="732" spans="1:13" x14ac:dyDescent="0.25">
      <c r="A732" s="22" t="s">
        <v>981</v>
      </c>
      <c r="B732" s="22" t="s">
        <v>981</v>
      </c>
      <c r="C732" s="22" t="s">
        <v>981</v>
      </c>
      <c r="D732" s="22" t="s">
        <v>981</v>
      </c>
      <c r="E732" s="22" t="s">
        <v>981</v>
      </c>
      <c r="F732" s="22" t="s">
        <v>981</v>
      </c>
      <c r="G732" s="22" t="str">
        <f>IFERROR(VLOOKUP(B732,'[2]Income Groups'!$A$2:$C$219,3,FALSE),"")</f>
        <v/>
      </c>
      <c r="H732" s="22" t="str">
        <f>IFERROR(VLOOKUP(B732,'[2]LDC List'!$B$1:$C$47,2,FALSE),"Non LDC")</f>
        <v>Non LDC</v>
      </c>
      <c r="I732" s="22" t="str">
        <f>IFERROR(VLOOKUP(B732,'[2]SIDS List'!$B$1:$C$57,2,FALSE),"Non SIDS")</f>
        <v>Non SIDS</v>
      </c>
      <c r="J732" s="22" t="str">
        <f>IFERROR(VLOOKUP(B732,'[2]DAC Member List'!$B$1:$C$29,2,FALSE),"Non DAC")</f>
        <v>Non DAC</v>
      </c>
      <c r="K732" s="22" t="str">
        <f>IFERROR(VLOOKUP(B732,'[2]Dev Countries List'!$A$1:$B$146,2,FALSE),"Not Developing")</f>
        <v>Not Developing</v>
      </c>
      <c r="L732" s="22" t="str">
        <f>IFERROR(VLOOKUP(D732,'[2]Fragility List'!$A$1:$C$146,3,FALSE),"Not Fragile")</f>
        <v>Not Fragile</v>
      </c>
      <c r="M732" s="19" t="e">
        <f>VLOOKUP(B732,[3]Data!$B$7:$Y$270,23,FALSE)</f>
        <v>#N/A</v>
      </c>
    </row>
    <row r="733" spans="1:13" x14ac:dyDescent="0.25">
      <c r="A733" s="22" t="s">
        <v>981</v>
      </c>
      <c r="B733" s="22" t="s">
        <v>981</v>
      </c>
      <c r="C733" s="22" t="s">
        <v>981</v>
      </c>
      <c r="D733" s="22" t="s">
        <v>981</v>
      </c>
      <c r="E733" s="22" t="s">
        <v>981</v>
      </c>
      <c r="F733" s="22" t="s">
        <v>981</v>
      </c>
      <c r="G733" s="22" t="str">
        <f>IFERROR(VLOOKUP(B733,'[2]Income Groups'!$A$2:$C$219,3,FALSE),"")</f>
        <v/>
      </c>
      <c r="H733" s="22" t="str">
        <f>IFERROR(VLOOKUP(B733,'[2]LDC List'!$B$1:$C$47,2,FALSE),"Non LDC")</f>
        <v>Non LDC</v>
      </c>
      <c r="I733" s="22" t="str">
        <f>IFERROR(VLOOKUP(B733,'[2]SIDS List'!$B$1:$C$57,2,FALSE),"Non SIDS")</f>
        <v>Non SIDS</v>
      </c>
      <c r="J733" s="22" t="str">
        <f>IFERROR(VLOOKUP(B733,'[2]DAC Member List'!$B$1:$C$29,2,FALSE),"Non DAC")</f>
        <v>Non DAC</v>
      </c>
      <c r="K733" s="22" t="str">
        <f>IFERROR(VLOOKUP(B733,'[2]Dev Countries List'!$A$1:$B$146,2,FALSE),"Not Developing")</f>
        <v>Not Developing</v>
      </c>
      <c r="L733" s="22" t="str">
        <f>IFERROR(VLOOKUP(D733,'[2]Fragility List'!$A$1:$C$146,3,FALSE),"Not Fragile")</f>
        <v>Not Fragile</v>
      </c>
      <c r="M733" s="19" t="e">
        <f>VLOOKUP(B733,[3]Data!$B$7:$Y$270,23,FALSE)</f>
        <v>#N/A</v>
      </c>
    </row>
    <row r="734" spans="1:13" x14ac:dyDescent="0.25">
      <c r="A734" s="22" t="s">
        <v>981</v>
      </c>
      <c r="B734" s="22" t="s">
        <v>981</v>
      </c>
      <c r="C734" s="22" t="s">
        <v>981</v>
      </c>
      <c r="D734" s="22" t="s">
        <v>981</v>
      </c>
      <c r="E734" s="22" t="s">
        <v>981</v>
      </c>
      <c r="F734" s="22" t="s">
        <v>981</v>
      </c>
      <c r="G734" s="22" t="str">
        <f>IFERROR(VLOOKUP(B734,'[2]Income Groups'!$A$2:$C$219,3,FALSE),"")</f>
        <v/>
      </c>
      <c r="H734" s="22" t="str">
        <f>IFERROR(VLOOKUP(B734,'[2]LDC List'!$B$1:$C$47,2,FALSE),"Non LDC")</f>
        <v>Non LDC</v>
      </c>
      <c r="I734" s="22" t="str">
        <f>IFERROR(VLOOKUP(B734,'[2]SIDS List'!$B$1:$C$57,2,FALSE),"Non SIDS")</f>
        <v>Non SIDS</v>
      </c>
      <c r="J734" s="22" t="str">
        <f>IFERROR(VLOOKUP(B734,'[2]DAC Member List'!$B$1:$C$29,2,FALSE),"Non DAC")</f>
        <v>Non DAC</v>
      </c>
      <c r="K734" s="22" t="str">
        <f>IFERROR(VLOOKUP(B734,'[2]Dev Countries List'!$A$1:$B$146,2,FALSE),"Not Developing")</f>
        <v>Not Developing</v>
      </c>
      <c r="L734" s="22" t="str">
        <f>IFERROR(VLOOKUP(D734,'[2]Fragility List'!$A$1:$C$146,3,FALSE),"Not Fragile")</f>
        <v>Not Fragile</v>
      </c>
      <c r="M734" s="19" t="e">
        <f>VLOOKUP(B734,[3]Data!$B$7:$Y$270,23,FALSE)</f>
        <v>#N/A</v>
      </c>
    </row>
    <row r="735" spans="1:13" x14ac:dyDescent="0.25">
      <c r="A735" s="22" t="s">
        <v>981</v>
      </c>
      <c r="B735" s="22" t="s">
        <v>981</v>
      </c>
      <c r="C735" s="22" t="s">
        <v>981</v>
      </c>
      <c r="D735" s="22" t="s">
        <v>981</v>
      </c>
      <c r="E735" s="22" t="s">
        <v>981</v>
      </c>
      <c r="F735" s="22" t="s">
        <v>981</v>
      </c>
      <c r="G735" s="22" t="str">
        <f>IFERROR(VLOOKUP(B735,'[2]Income Groups'!$A$2:$C$219,3,FALSE),"")</f>
        <v/>
      </c>
      <c r="H735" s="22" t="str">
        <f>IFERROR(VLOOKUP(B735,'[2]LDC List'!$B$1:$C$47,2,FALSE),"Non LDC")</f>
        <v>Non LDC</v>
      </c>
      <c r="I735" s="22" t="str">
        <f>IFERROR(VLOOKUP(B735,'[2]SIDS List'!$B$1:$C$57,2,FALSE),"Non SIDS")</f>
        <v>Non SIDS</v>
      </c>
      <c r="J735" s="22" t="str">
        <f>IFERROR(VLOOKUP(B735,'[2]DAC Member List'!$B$1:$C$29,2,FALSE),"Non DAC")</f>
        <v>Non DAC</v>
      </c>
      <c r="K735" s="22" t="str">
        <f>IFERROR(VLOOKUP(B735,'[2]Dev Countries List'!$A$1:$B$146,2,FALSE),"Not Developing")</f>
        <v>Not Developing</v>
      </c>
      <c r="L735" s="22" t="str">
        <f>IFERROR(VLOOKUP(D735,'[2]Fragility List'!$A$1:$C$146,3,FALSE),"Not Fragile")</f>
        <v>Not Fragile</v>
      </c>
      <c r="M735" s="19" t="e">
        <f>VLOOKUP(B735,[3]Data!$B$7:$Y$270,23,FALSE)</f>
        <v>#N/A</v>
      </c>
    </row>
    <row r="736" spans="1:13" x14ac:dyDescent="0.25">
      <c r="A736" s="22" t="s">
        <v>981</v>
      </c>
      <c r="B736" s="22" t="s">
        <v>981</v>
      </c>
      <c r="C736" s="22" t="s">
        <v>981</v>
      </c>
      <c r="D736" s="22" t="s">
        <v>981</v>
      </c>
      <c r="E736" s="22" t="s">
        <v>981</v>
      </c>
      <c r="F736" s="22" t="s">
        <v>981</v>
      </c>
      <c r="G736" s="22" t="str">
        <f>IFERROR(VLOOKUP(B736,'[2]Income Groups'!$A$2:$C$219,3,FALSE),"")</f>
        <v/>
      </c>
      <c r="H736" s="22" t="str">
        <f>IFERROR(VLOOKUP(B736,'[2]LDC List'!$B$1:$C$47,2,FALSE),"Non LDC")</f>
        <v>Non LDC</v>
      </c>
      <c r="I736" s="22" t="str">
        <f>IFERROR(VLOOKUP(B736,'[2]SIDS List'!$B$1:$C$57,2,FALSE),"Non SIDS")</f>
        <v>Non SIDS</v>
      </c>
      <c r="J736" s="22" t="str">
        <f>IFERROR(VLOOKUP(B736,'[2]DAC Member List'!$B$1:$C$29,2,FALSE),"Non DAC")</f>
        <v>Non DAC</v>
      </c>
      <c r="K736" s="22" t="str">
        <f>IFERROR(VLOOKUP(B736,'[2]Dev Countries List'!$A$1:$B$146,2,FALSE),"Not Developing")</f>
        <v>Not Developing</v>
      </c>
      <c r="L736" s="22" t="str">
        <f>IFERROR(VLOOKUP(D736,'[2]Fragility List'!$A$1:$C$146,3,FALSE),"Not Fragile")</f>
        <v>Not Fragile</v>
      </c>
      <c r="M736" s="19" t="e">
        <f>VLOOKUP(B736,[3]Data!$B$7:$Y$270,23,FALSE)</f>
        <v>#N/A</v>
      </c>
    </row>
    <row r="737" spans="1:13" x14ac:dyDescent="0.25">
      <c r="A737" s="22" t="s">
        <v>981</v>
      </c>
      <c r="B737" s="22" t="s">
        <v>981</v>
      </c>
      <c r="C737" s="22" t="s">
        <v>981</v>
      </c>
      <c r="D737" s="22" t="s">
        <v>981</v>
      </c>
      <c r="E737" s="22" t="s">
        <v>981</v>
      </c>
      <c r="F737" s="22" t="s">
        <v>981</v>
      </c>
      <c r="G737" s="22" t="str">
        <f>IFERROR(VLOOKUP(B737,'[2]Income Groups'!$A$2:$C$219,3,FALSE),"")</f>
        <v/>
      </c>
      <c r="H737" s="22" t="str">
        <f>IFERROR(VLOOKUP(B737,'[2]LDC List'!$B$1:$C$47,2,FALSE),"Non LDC")</f>
        <v>Non LDC</v>
      </c>
      <c r="I737" s="22" t="str">
        <f>IFERROR(VLOOKUP(B737,'[2]SIDS List'!$B$1:$C$57,2,FALSE),"Non SIDS")</f>
        <v>Non SIDS</v>
      </c>
      <c r="J737" s="22" t="str">
        <f>IFERROR(VLOOKUP(B737,'[2]DAC Member List'!$B$1:$C$29,2,FALSE),"Non DAC")</f>
        <v>Non DAC</v>
      </c>
      <c r="K737" s="22" t="str">
        <f>IFERROR(VLOOKUP(B737,'[2]Dev Countries List'!$A$1:$B$146,2,FALSE),"Not Developing")</f>
        <v>Not Developing</v>
      </c>
      <c r="L737" s="22" t="str">
        <f>IFERROR(VLOOKUP(D737,'[2]Fragility List'!$A$1:$C$146,3,FALSE),"Not Fragile")</f>
        <v>Not Fragile</v>
      </c>
      <c r="M737" s="19" t="e">
        <f>VLOOKUP(B737,[3]Data!$B$7:$Y$270,23,FALSE)</f>
        <v>#N/A</v>
      </c>
    </row>
    <row r="738" spans="1:13" x14ac:dyDescent="0.25">
      <c r="A738" s="22" t="s">
        <v>981</v>
      </c>
      <c r="B738" s="22" t="s">
        <v>981</v>
      </c>
      <c r="C738" s="22" t="s">
        <v>981</v>
      </c>
      <c r="D738" s="22" t="s">
        <v>981</v>
      </c>
      <c r="E738" s="22" t="s">
        <v>981</v>
      </c>
      <c r="F738" s="22" t="s">
        <v>981</v>
      </c>
      <c r="G738" s="22" t="str">
        <f>IFERROR(VLOOKUP(B738,'[2]Income Groups'!$A$2:$C$219,3,FALSE),"")</f>
        <v/>
      </c>
      <c r="H738" s="22" t="str">
        <f>IFERROR(VLOOKUP(B738,'[2]LDC List'!$B$1:$C$47,2,FALSE),"Non LDC")</f>
        <v>Non LDC</v>
      </c>
      <c r="I738" s="22" t="str">
        <f>IFERROR(VLOOKUP(B738,'[2]SIDS List'!$B$1:$C$57,2,FALSE),"Non SIDS")</f>
        <v>Non SIDS</v>
      </c>
      <c r="J738" s="22" t="str">
        <f>IFERROR(VLOOKUP(B738,'[2]DAC Member List'!$B$1:$C$29,2,FALSE),"Non DAC")</f>
        <v>Non DAC</v>
      </c>
      <c r="K738" s="22" t="str">
        <f>IFERROR(VLOOKUP(B738,'[2]Dev Countries List'!$A$1:$B$146,2,FALSE),"Not Developing")</f>
        <v>Not Developing</v>
      </c>
      <c r="L738" s="22" t="str">
        <f>IFERROR(VLOOKUP(D738,'[2]Fragility List'!$A$1:$C$146,3,FALSE),"Not Fragile")</f>
        <v>Not Fragile</v>
      </c>
      <c r="M738" s="19" t="e">
        <f>VLOOKUP(B738,[3]Data!$B$7:$Y$270,23,FALSE)</f>
        <v>#N/A</v>
      </c>
    </row>
    <row r="739" spans="1:13" x14ac:dyDescent="0.25">
      <c r="A739" s="22" t="s">
        <v>981</v>
      </c>
      <c r="B739" s="22" t="s">
        <v>981</v>
      </c>
      <c r="C739" s="22" t="s">
        <v>981</v>
      </c>
      <c r="D739" s="22" t="s">
        <v>981</v>
      </c>
      <c r="E739" s="22" t="s">
        <v>981</v>
      </c>
      <c r="F739" s="22" t="s">
        <v>981</v>
      </c>
      <c r="G739" s="22" t="str">
        <f>IFERROR(VLOOKUP(B739,'[2]Income Groups'!$A$2:$C$219,3,FALSE),"")</f>
        <v/>
      </c>
      <c r="H739" s="22" t="str">
        <f>IFERROR(VLOOKUP(B739,'[2]LDC List'!$B$1:$C$47,2,FALSE),"Non LDC")</f>
        <v>Non LDC</v>
      </c>
      <c r="I739" s="22" t="str">
        <f>IFERROR(VLOOKUP(B739,'[2]SIDS List'!$B$1:$C$57,2,FALSE),"Non SIDS")</f>
        <v>Non SIDS</v>
      </c>
      <c r="J739" s="22" t="str">
        <f>IFERROR(VLOOKUP(B739,'[2]DAC Member List'!$B$1:$C$29,2,FALSE),"Non DAC")</f>
        <v>Non DAC</v>
      </c>
      <c r="K739" s="22" t="str">
        <f>IFERROR(VLOOKUP(B739,'[2]Dev Countries List'!$A$1:$B$146,2,FALSE),"Not Developing")</f>
        <v>Not Developing</v>
      </c>
      <c r="L739" s="22" t="str">
        <f>IFERROR(VLOOKUP(D739,'[2]Fragility List'!$A$1:$C$146,3,FALSE),"Not Fragile")</f>
        <v>Not Fragile</v>
      </c>
      <c r="M739" s="19" t="e">
        <f>VLOOKUP(B739,[3]Data!$B$7:$Y$270,23,FALSE)</f>
        <v>#N/A</v>
      </c>
    </row>
    <row r="740" spans="1:13" x14ac:dyDescent="0.25">
      <c r="A740" s="22" t="s">
        <v>981</v>
      </c>
      <c r="B740" s="22" t="s">
        <v>981</v>
      </c>
      <c r="C740" s="22" t="s">
        <v>981</v>
      </c>
      <c r="D740" s="22" t="s">
        <v>981</v>
      </c>
      <c r="E740" s="22" t="s">
        <v>981</v>
      </c>
      <c r="F740" s="22" t="s">
        <v>981</v>
      </c>
      <c r="G740" s="22" t="str">
        <f>IFERROR(VLOOKUP(B740,'[2]Income Groups'!$A$2:$C$219,3,FALSE),"")</f>
        <v/>
      </c>
      <c r="H740" s="22" t="str">
        <f>IFERROR(VLOOKUP(B740,'[2]LDC List'!$B$1:$C$47,2,FALSE),"Non LDC")</f>
        <v>Non LDC</v>
      </c>
      <c r="I740" s="22" t="str">
        <f>IFERROR(VLOOKUP(B740,'[2]SIDS List'!$B$1:$C$57,2,FALSE),"Non SIDS")</f>
        <v>Non SIDS</v>
      </c>
      <c r="J740" s="22" t="str">
        <f>IFERROR(VLOOKUP(B740,'[2]DAC Member List'!$B$1:$C$29,2,FALSE),"Non DAC")</f>
        <v>Non DAC</v>
      </c>
      <c r="K740" s="22" t="str">
        <f>IFERROR(VLOOKUP(B740,'[2]Dev Countries List'!$A$1:$B$146,2,FALSE),"Not Developing")</f>
        <v>Not Developing</v>
      </c>
      <c r="L740" s="22" t="str">
        <f>IFERROR(VLOOKUP(D740,'[2]Fragility List'!$A$1:$C$146,3,FALSE),"Not Fragile")</f>
        <v>Not Fragile</v>
      </c>
      <c r="M740" s="19" t="e">
        <f>VLOOKUP(B740,[3]Data!$B$7:$Y$270,23,FALSE)</f>
        <v>#N/A</v>
      </c>
    </row>
    <row r="741" spans="1:13" x14ac:dyDescent="0.25">
      <c r="A741" s="22" t="s">
        <v>981</v>
      </c>
      <c r="B741" s="22" t="s">
        <v>981</v>
      </c>
      <c r="C741" s="22" t="s">
        <v>981</v>
      </c>
      <c r="D741" s="22" t="s">
        <v>981</v>
      </c>
      <c r="E741" s="22" t="s">
        <v>981</v>
      </c>
      <c r="F741" s="22" t="s">
        <v>981</v>
      </c>
      <c r="G741" s="22" t="str">
        <f>IFERROR(VLOOKUP(B741,'[2]Income Groups'!$A$2:$C$219,3,FALSE),"")</f>
        <v/>
      </c>
      <c r="H741" s="22" t="str">
        <f>IFERROR(VLOOKUP(B741,'[2]LDC List'!$B$1:$C$47,2,FALSE),"Non LDC")</f>
        <v>Non LDC</v>
      </c>
      <c r="I741" s="22" t="str">
        <f>IFERROR(VLOOKUP(B741,'[2]SIDS List'!$B$1:$C$57,2,FALSE),"Non SIDS")</f>
        <v>Non SIDS</v>
      </c>
      <c r="J741" s="22" t="str">
        <f>IFERROR(VLOOKUP(B741,'[2]DAC Member List'!$B$1:$C$29,2,FALSE),"Non DAC")</f>
        <v>Non DAC</v>
      </c>
      <c r="K741" s="22" t="str">
        <f>IFERROR(VLOOKUP(B741,'[2]Dev Countries List'!$A$1:$B$146,2,FALSE),"Not Developing")</f>
        <v>Not Developing</v>
      </c>
      <c r="L741" s="22" t="str">
        <f>IFERROR(VLOOKUP(D741,'[2]Fragility List'!$A$1:$C$146,3,FALSE),"Not Fragile")</f>
        <v>Not Fragile</v>
      </c>
      <c r="M741" s="19" t="e">
        <f>VLOOKUP(B741,[3]Data!$B$7:$Y$270,23,FALSE)</f>
        <v>#N/A</v>
      </c>
    </row>
    <row r="742" spans="1:13" x14ac:dyDescent="0.25">
      <c r="A742" s="22" t="s">
        <v>981</v>
      </c>
      <c r="B742" s="22" t="s">
        <v>981</v>
      </c>
      <c r="C742" s="22" t="s">
        <v>981</v>
      </c>
      <c r="D742" s="22" t="s">
        <v>981</v>
      </c>
      <c r="E742" s="22" t="s">
        <v>981</v>
      </c>
      <c r="F742" s="22" t="s">
        <v>981</v>
      </c>
      <c r="G742" s="22" t="str">
        <f>IFERROR(VLOOKUP(B742,'[2]Income Groups'!$A$2:$C$219,3,FALSE),"")</f>
        <v/>
      </c>
      <c r="H742" s="22" t="str">
        <f>IFERROR(VLOOKUP(B742,'[2]LDC List'!$B$1:$C$47,2,FALSE),"Non LDC")</f>
        <v>Non LDC</v>
      </c>
      <c r="I742" s="22" t="str">
        <f>IFERROR(VLOOKUP(B742,'[2]SIDS List'!$B$1:$C$57,2,FALSE),"Non SIDS")</f>
        <v>Non SIDS</v>
      </c>
      <c r="J742" s="22" t="str">
        <f>IFERROR(VLOOKUP(B742,'[2]DAC Member List'!$B$1:$C$29,2,FALSE),"Non DAC")</f>
        <v>Non DAC</v>
      </c>
      <c r="K742" s="22" t="str">
        <f>IFERROR(VLOOKUP(B742,'[2]Dev Countries List'!$A$1:$B$146,2,FALSE),"Not Developing")</f>
        <v>Not Developing</v>
      </c>
      <c r="L742" s="22" t="str">
        <f>IFERROR(VLOOKUP(D742,'[2]Fragility List'!$A$1:$C$146,3,FALSE),"Not Fragile")</f>
        <v>Not Fragile</v>
      </c>
      <c r="M742" s="19" t="e">
        <f>VLOOKUP(B742,[3]Data!$B$7:$Y$270,23,FALSE)</f>
        <v>#N/A</v>
      </c>
    </row>
    <row r="743" spans="1:13" x14ac:dyDescent="0.25">
      <c r="A743" s="22" t="s">
        <v>981</v>
      </c>
      <c r="B743" s="22" t="s">
        <v>981</v>
      </c>
      <c r="C743" s="22" t="s">
        <v>981</v>
      </c>
      <c r="D743" s="22" t="s">
        <v>981</v>
      </c>
      <c r="E743" s="22" t="s">
        <v>981</v>
      </c>
      <c r="F743" s="22" t="s">
        <v>981</v>
      </c>
      <c r="G743" s="22" t="str">
        <f>IFERROR(VLOOKUP(B743,'[2]Income Groups'!$A$2:$C$219,3,FALSE),"")</f>
        <v/>
      </c>
      <c r="H743" s="22" t="str">
        <f>IFERROR(VLOOKUP(B743,'[2]LDC List'!$B$1:$C$47,2,FALSE),"Non LDC")</f>
        <v>Non LDC</v>
      </c>
      <c r="I743" s="22" t="str">
        <f>IFERROR(VLOOKUP(B743,'[2]SIDS List'!$B$1:$C$57,2,FALSE),"Non SIDS")</f>
        <v>Non SIDS</v>
      </c>
      <c r="J743" s="22" t="str">
        <f>IFERROR(VLOOKUP(B743,'[2]DAC Member List'!$B$1:$C$29,2,FALSE),"Non DAC")</f>
        <v>Non DAC</v>
      </c>
      <c r="K743" s="22" t="str">
        <f>IFERROR(VLOOKUP(B743,'[2]Dev Countries List'!$A$1:$B$146,2,FALSE),"Not Developing")</f>
        <v>Not Developing</v>
      </c>
      <c r="L743" s="22" t="str">
        <f>IFERROR(VLOOKUP(D743,'[2]Fragility List'!$A$1:$C$146,3,FALSE),"Not Fragile")</f>
        <v>Not Fragile</v>
      </c>
      <c r="M743" s="19" t="e">
        <f>VLOOKUP(B743,[3]Data!$B$7:$Y$270,23,FALSE)</f>
        <v>#N/A</v>
      </c>
    </row>
    <row r="744" spans="1:13" x14ac:dyDescent="0.25">
      <c r="A744" s="22" t="s">
        <v>981</v>
      </c>
      <c r="B744" s="22" t="s">
        <v>981</v>
      </c>
      <c r="C744" s="22" t="s">
        <v>981</v>
      </c>
      <c r="D744" s="22" t="s">
        <v>981</v>
      </c>
      <c r="E744" s="22" t="s">
        <v>981</v>
      </c>
      <c r="F744" s="22" t="s">
        <v>981</v>
      </c>
      <c r="G744" s="22" t="str">
        <f>IFERROR(VLOOKUP(B744,'[2]Income Groups'!$A$2:$C$219,3,FALSE),"")</f>
        <v/>
      </c>
      <c r="H744" s="22" t="str">
        <f>IFERROR(VLOOKUP(B744,'[2]LDC List'!$B$1:$C$47,2,FALSE),"Non LDC")</f>
        <v>Non LDC</v>
      </c>
      <c r="I744" s="22" t="str">
        <f>IFERROR(VLOOKUP(B744,'[2]SIDS List'!$B$1:$C$57,2,FALSE),"Non SIDS")</f>
        <v>Non SIDS</v>
      </c>
      <c r="J744" s="22" t="str">
        <f>IFERROR(VLOOKUP(B744,'[2]DAC Member List'!$B$1:$C$29,2,FALSE),"Non DAC")</f>
        <v>Non DAC</v>
      </c>
      <c r="K744" s="22" t="str">
        <f>IFERROR(VLOOKUP(B744,'[2]Dev Countries List'!$A$1:$B$146,2,FALSE),"Not Developing")</f>
        <v>Not Developing</v>
      </c>
      <c r="L744" s="22" t="str">
        <f>IFERROR(VLOOKUP(D744,'[2]Fragility List'!$A$1:$C$146,3,FALSE),"Not Fragile")</f>
        <v>Not Fragile</v>
      </c>
      <c r="M744" s="19" t="e">
        <f>VLOOKUP(B744,[3]Data!$B$7:$Y$270,23,FALSE)</f>
        <v>#N/A</v>
      </c>
    </row>
    <row r="745" spans="1:13" x14ac:dyDescent="0.25">
      <c r="A745" s="22" t="s">
        <v>981</v>
      </c>
      <c r="B745" s="22" t="s">
        <v>981</v>
      </c>
      <c r="C745" s="22" t="s">
        <v>981</v>
      </c>
      <c r="D745" s="22" t="s">
        <v>981</v>
      </c>
      <c r="E745" s="22" t="s">
        <v>981</v>
      </c>
      <c r="F745" s="22" t="s">
        <v>981</v>
      </c>
      <c r="G745" s="22" t="str">
        <f>IFERROR(VLOOKUP(B745,'[2]Income Groups'!$A$2:$C$219,3,FALSE),"")</f>
        <v/>
      </c>
      <c r="H745" s="22" t="str">
        <f>IFERROR(VLOOKUP(B745,'[2]LDC List'!$B$1:$C$47,2,FALSE),"Non LDC")</f>
        <v>Non LDC</v>
      </c>
      <c r="I745" s="22" t="str">
        <f>IFERROR(VLOOKUP(B745,'[2]SIDS List'!$B$1:$C$57,2,FALSE),"Non SIDS")</f>
        <v>Non SIDS</v>
      </c>
      <c r="J745" s="22" t="str">
        <f>IFERROR(VLOOKUP(B745,'[2]DAC Member List'!$B$1:$C$29,2,FALSE),"Non DAC")</f>
        <v>Non DAC</v>
      </c>
      <c r="K745" s="22" t="str">
        <f>IFERROR(VLOOKUP(B745,'[2]Dev Countries List'!$A$1:$B$146,2,FALSE),"Not Developing")</f>
        <v>Not Developing</v>
      </c>
      <c r="L745" s="22" t="str">
        <f>IFERROR(VLOOKUP(D745,'[2]Fragility List'!$A$1:$C$146,3,FALSE),"Not Fragile")</f>
        <v>Not Fragile</v>
      </c>
      <c r="M745" s="19" t="e">
        <f>VLOOKUP(B745,[3]Data!$B$7:$Y$270,23,FALSE)</f>
        <v>#N/A</v>
      </c>
    </row>
    <row r="746" spans="1:13" x14ac:dyDescent="0.25">
      <c r="A746" s="22" t="s">
        <v>981</v>
      </c>
      <c r="B746" s="22" t="s">
        <v>981</v>
      </c>
      <c r="C746" s="22" t="s">
        <v>981</v>
      </c>
      <c r="D746" s="22" t="s">
        <v>981</v>
      </c>
      <c r="E746" s="22" t="s">
        <v>981</v>
      </c>
      <c r="F746" s="22" t="s">
        <v>981</v>
      </c>
      <c r="G746" s="22" t="str">
        <f>IFERROR(VLOOKUP(B746,'[2]Income Groups'!$A$2:$C$219,3,FALSE),"")</f>
        <v/>
      </c>
      <c r="H746" s="22" t="str">
        <f>IFERROR(VLOOKUP(B746,'[2]LDC List'!$B$1:$C$47,2,FALSE),"Non LDC")</f>
        <v>Non LDC</v>
      </c>
      <c r="I746" s="22" t="str">
        <f>IFERROR(VLOOKUP(B746,'[2]SIDS List'!$B$1:$C$57,2,FALSE),"Non SIDS")</f>
        <v>Non SIDS</v>
      </c>
      <c r="J746" s="22" t="str">
        <f>IFERROR(VLOOKUP(B746,'[2]DAC Member List'!$B$1:$C$29,2,FALSE),"Non DAC")</f>
        <v>Non DAC</v>
      </c>
      <c r="K746" s="22" t="str">
        <f>IFERROR(VLOOKUP(B746,'[2]Dev Countries List'!$A$1:$B$146,2,FALSE),"Not Developing")</f>
        <v>Not Developing</v>
      </c>
      <c r="L746" s="22" t="str">
        <f>IFERROR(VLOOKUP(D746,'[2]Fragility List'!$A$1:$C$146,3,FALSE),"Not Fragile")</f>
        <v>Not Fragile</v>
      </c>
      <c r="M746" s="19" t="e">
        <f>VLOOKUP(B746,[3]Data!$B$7:$Y$270,23,FALSE)</f>
        <v>#N/A</v>
      </c>
    </row>
    <row r="747" spans="1:13" x14ac:dyDescent="0.25">
      <c r="A747" s="22" t="s">
        <v>981</v>
      </c>
      <c r="B747" s="22" t="s">
        <v>981</v>
      </c>
      <c r="C747" s="22" t="s">
        <v>981</v>
      </c>
      <c r="D747" s="22" t="s">
        <v>981</v>
      </c>
      <c r="E747" s="22" t="s">
        <v>981</v>
      </c>
      <c r="F747" s="22" t="s">
        <v>981</v>
      </c>
      <c r="G747" s="22" t="str">
        <f>IFERROR(VLOOKUP(B747,'[2]Income Groups'!$A$2:$C$219,3,FALSE),"")</f>
        <v/>
      </c>
      <c r="H747" s="22" t="str">
        <f>IFERROR(VLOOKUP(B747,'[2]LDC List'!$B$1:$C$47,2,FALSE),"Non LDC")</f>
        <v>Non LDC</v>
      </c>
      <c r="I747" s="22" t="str">
        <f>IFERROR(VLOOKUP(B747,'[2]SIDS List'!$B$1:$C$57,2,FALSE),"Non SIDS")</f>
        <v>Non SIDS</v>
      </c>
      <c r="J747" s="22" t="str">
        <f>IFERROR(VLOOKUP(B747,'[2]DAC Member List'!$B$1:$C$29,2,FALSE),"Non DAC")</f>
        <v>Non DAC</v>
      </c>
      <c r="K747" s="22" t="str">
        <f>IFERROR(VLOOKUP(B747,'[2]Dev Countries List'!$A$1:$B$146,2,FALSE),"Not Developing")</f>
        <v>Not Developing</v>
      </c>
      <c r="L747" s="22" t="str">
        <f>IFERROR(VLOOKUP(D747,'[2]Fragility List'!$A$1:$C$146,3,FALSE),"Not Fragile")</f>
        <v>Not Fragile</v>
      </c>
      <c r="M747" s="19" t="e">
        <f>VLOOKUP(B747,[3]Data!$B$7:$Y$270,23,FALSE)</f>
        <v>#N/A</v>
      </c>
    </row>
    <row r="748" spans="1:13" x14ac:dyDescent="0.25">
      <c r="A748" s="22" t="s">
        <v>981</v>
      </c>
      <c r="B748" s="22" t="s">
        <v>981</v>
      </c>
      <c r="C748" s="22" t="s">
        <v>981</v>
      </c>
      <c r="D748" s="22" t="s">
        <v>981</v>
      </c>
      <c r="E748" s="22" t="s">
        <v>981</v>
      </c>
      <c r="F748" s="22" t="s">
        <v>981</v>
      </c>
      <c r="G748" s="22" t="str">
        <f>IFERROR(VLOOKUP(B748,'[2]Income Groups'!$A$2:$C$219,3,FALSE),"")</f>
        <v/>
      </c>
      <c r="H748" s="22" t="str">
        <f>IFERROR(VLOOKUP(B748,'[2]LDC List'!$B$1:$C$47,2,FALSE),"Non LDC")</f>
        <v>Non LDC</v>
      </c>
      <c r="I748" s="22" t="str">
        <f>IFERROR(VLOOKUP(B748,'[2]SIDS List'!$B$1:$C$57,2,FALSE),"Non SIDS")</f>
        <v>Non SIDS</v>
      </c>
      <c r="J748" s="22" t="str">
        <f>IFERROR(VLOOKUP(B748,'[2]DAC Member List'!$B$1:$C$29,2,FALSE),"Non DAC")</f>
        <v>Non DAC</v>
      </c>
      <c r="K748" s="22" t="str">
        <f>IFERROR(VLOOKUP(B748,'[2]Dev Countries List'!$A$1:$B$146,2,FALSE),"Not Developing")</f>
        <v>Not Developing</v>
      </c>
      <c r="L748" s="22" t="str">
        <f>IFERROR(VLOOKUP(D748,'[2]Fragility List'!$A$1:$C$146,3,FALSE),"Not Fragile")</f>
        <v>Not Fragile</v>
      </c>
      <c r="M748" s="19" t="e">
        <f>VLOOKUP(B748,[3]Data!$B$7:$Y$270,23,FALSE)</f>
        <v>#N/A</v>
      </c>
    </row>
    <row r="749" spans="1:13" x14ac:dyDescent="0.25">
      <c r="A749" s="22" t="s">
        <v>981</v>
      </c>
      <c r="B749" s="22" t="s">
        <v>981</v>
      </c>
      <c r="C749" s="22" t="s">
        <v>981</v>
      </c>
      <c r="D749" s="22" t="s">
        <v>981</v>
      </c>
      <c r="E749" s="22" t="s">
        <v>981</v>
      </c>
      <c r="F749" s="22" t="s">
        <v>981</v>
      </c>
      <c r="G749" s="22" t="str">
        <f>IFERROR(VLOOKUP(B749,'[2]Income Groups'!$A$2:$C$219,3,FALSE),"")</f>
        <v/>
      </c>
      <c r="H749" s="22" t="str">
        <f>IFERROR(VLOOKUP(B749,'[2]LDC List'!$B$1:$C$47,2,FALSE),"Non LDC")</f>
        <v>Non LDC</v>
      </c>
      <c r="I749" s="22" t="str">
        <f>IFERROR(VLOOKUP(B749,'[2]SIDS List'!$B$1:$C$57,2,FALSE),"Non SIDS")</f>
        <v>Non SIDS</v>
      </c>
      <c r="J749" s="22" t="str">
        <f>IFERROR(VLOOKUP(B749,'[2]DAC Member List'!$B$1:$C$29,2,FALSE),"Non DAC")</f>
        <v>Non DAC</v>
      </c>
      <c r="K749" s="22" t="str">
        <f>IFERROR(VLOOKUP(B749,'[2]Dev Countries List'!$A$1:$B$146,2,FALSE),"Not Developing")</f>
        <v>Not Developing</v>
      </c>
      <c r="L749" s="22" t="str">
        <f>IFERROR(VLOOKUP(D749,'[2]Fragility List'!$A$1:$C$146,3,FALSE),"Not Fragile")</f>
        <v>Not Fragile</v>
      </c>
      <c r="M749" s="19" t="e">
        <f>VLOOKUP(B749,[3]Data!$B$7:$Y$270,23,FALSE)</f>
        <v>#N/A</v>
      </c>
    </row>
    <row r="750" spans="1:13" x14ac:dyDescent="0.25">
      <c r="A750" s="22" t="s">
        <v>981</v>
      </c>
      <c r="B750" s="22" t="s">
        <v>981</v>
      </c>
      <c r="C750" s="22" t="s">
        <v>981</v>
      </c>
      <c r="D750" s="22" t="s">
        <v>981</v>
      </c>
      <c r="E750" s="22" t="s">
        <v>981</v>
      </c>
      <c r="F750" s="22" t="s">
        <v>981</v>
      </c>
      <c r="G750" s="22" t="str">
        <f>IFERROR(VLOOKUP(B750,'[2]Income Groups'!$A$2:$C$219,3,FALSE),"")</f>
        <v/>
      </c>
      <c r="H750" s="22" t="str">
        <f>IFERROR(VLOOKUP(B750,'[2]LDC List'!$B$1:$C$47,2,FALSE),"Non LDC")</f>
        <v>Non LDC</v>
      </c>
      <c r="I750" s="22" t="str">
        <f>IFERROR(VLOOKUP(B750,'[2]SIDS List'!$B$1:$C$57,2,FALSE),"Non SIDS")</f>
        <v>Non SIDS</v>
      </c>
      <c r="J750" s="22" t="str">
        <f>IFERROR(VLOOKUP(B750,'[2]DAC Member List'!$B$1:$C$29,2,FALSE),"Non DAC")</f>
        <v>Non DAC</v>
      </c>
      <c r="K750" s="22" t="str">
        <f>IFERROR(VLOOKUP(B750,'[2]Dev Countries List'!$A$1:$B$146,2,FALSE),"Not Developing")</f>
        <v>Not Developing</v>
      </c>
      <c r="L750" s="22" t="str">
        <f>IFERROR(VLOOKUP(D750,'[2]Fragility List'!$A$1:$C$146,3,FALSE),"Not Fragile")</f>
        <v>Not Fragile</v>
      </c>
      <c r="M750" s="19" t="e">
        <f>VLOOKUP(B750,[3]Data!$B$7:$Y$270,23,FALSE)</f>
        <v>#N/A</v>
      </c>
    </row>
    <row r="751" spans="1:13" x14ac:dyDescent="0.25">
      <c r="A751" s="22" t="s">
        <v>981</v>
      </c>
      <c r="B751" s="22" t="s">
        <v>981</v>
      </c>
      <c r="C751" s="22" t="s">
        <v>981</v>
      </c>
      <c r="D751" s="22" t="s">
        <v>981</v>
      </c>
      <c r="E751" s="22" t="s">
        <v>981</v>
      </c>
      <c r="F751" s="22" t="s">
        <v>981</v>
      </c>
      <c r="G751" s="22" t="str">
        <f>IFERROR(VLOOKUP(B751,'[2]Income Groups'!$A$2:$C$219,3,FALSE),"")</f>
        <v/>
      </c>
      <c r="H751" s="22" t="str">
        <f>IFERROR(VLOOKUP(B751,'[2]LDC List'!$B$1:$C$47,2,FALSE),"Non LDC")</f>
        <v>Non LDC</v>
      </c>
      <c r="I751" s="22" t="str">
        <f>IFERROR(VLOOKUP(B751,'[2]SIDS List'!$B$1:$C$57,2,FALSE),"Non SIDS")</f>
        <v>Non SIDS</v>
      </c>
      <c r="J751" s="22" t="str">
        <f>IFERROR(VLOOKUP(B751,'[2]DAC Member List'!$B$1:$C$29,2,FALSE),"Non DAC")</f>
        <v>Non DAC</v>
      </c>
      <c r="K751" s="22" t="str">
        <f>IFERROR(VLOOKUP(B751,'[2]Dev Countries List'!$A$1:$B$146,2,FALSE),"Not Developing")</f>
        <v>Not Developing</v>
      </c>
      <c r="L751" s="22" t="str">
        <f>IFERROR(VLOOKUP(D751,'[2]Fragility List'!$A$1:$C$146,3,FALSE),"Not Fragile")</f>
        <v>Not Fragile</v>
      </c>
      <c r="M751" s="19" t="e">
        <f>VLOOKUP(B751,[3]Data!$B$7:$Y$270,23,FALSE)</f>
        <v>#N/A</v>
      </c>
    </row>
    <row r="752" spans="1:13" x14ac:dyDescent="0.25">
      <c r="A752" s="22" t="s">
        <v>981</v>
      </c>
      <c r="B752" s="22" t="s">
        <v>981</v>
      </c>
      <c r="C752" s="22" t="s">
        <v>981</v>
      </c>
      <c r="D752" s="22" t="s">
        <v>981</v>
      </c>
      <c r="E752" s="22" t="s">
        <v>981</v>
      </c>
      <c r="F752" s="22" t="s">
        <v>981</v>
      </c>
      <c r="G752" s="22" t="str">
        <f>IFERROR(VLOOKUP(B752,'[2]Income Groups'!$A$2:$C$219,3,FALSE),"")</f>
        <v/>
      </c>
      <c r="H752" s="22" t="str">
        <f>IFERROR(VLOOKUP(B752,'[2]LDC List'!$B$1:$C$47,2,FALSE),"Non LDC")</f>
        <v>Non LDC</v>
      </c>
      <c r="I752" s="22" t="str">
        <f>IFERROR(VLOOKUP(B752,'[2]SIDS List'!$B$1:$C$57,2,FALSE),"Non SIDS")</f>
        <v>Non SIDS</v>
      </c>
      <c r="J752" s="22" t="str">
        <f>IFERROR(VLOOKUP(B752,'[2]DAC Member List'!$B$1:$C$29,2,FALSE),"Non DAC")</f>
        <v>Non DAC</v>
      </c>
      <c r="K752" s="22" t="str">
        <f>IFERROR(VLOOKUP(B752,'[2]Dev Countries List'!$A$1:$B$146,2,FALSE),"Not Developing")</f>
        <v>Not Developing</v>
      </c>
      <c r="L752" s="22" t="str">
        <f>IFERROR(VLOOKUP(D752,'[2]Fragility List'!$A$1:$C$146,3,FALSE),"Not Fragile")</f>
        <v>Not Fragile</v>
      </c>
      <c r="M752" s="19" t="e">
        <f>VLOOKUP(B752,[3]Data!$B$7:$Y$270,23,FALSE)</f>
        <v>#N/A</v>
      </c>
    </row>
    <row r="753" spans="1:13" x14ac:dyDescent="0.25">
      <c r="A753" s="22" t="s">
        <v>981</v>
      </c>
      <c r="B753" s="22" t="s">
        <v>981</v>
      </c>
      <c r="C753" s="22" t="s">
        <v>981</v>
      </c>
      <c r="D753" s="22" t="s">
        <v>981</v>
      </c>
      <c r="E753" s="22" t="s">
        <v>981</v>
      </c>
      <c r="F753" s="22" t="s">
        <v>981</v>
      </c>
      <c r="G753" s="22" t="str">
        <f>IFERROR(VLOOKUP(B753,'[2]Income Groups'!$A$2:$C$219,3,FALSE),"")</f>
        <v/>
      </c>
      <c r="H753" s="22" t="str">
        <f>IFERROR(VLOOKUP(B753,'[2]LDC List'!$B$1:$C$47,2,FALSE),"Non LDC")</f>
        <v>Non LDC</v>
      </c>
      <c r="I753" s="22" t="str">
        <f>IFERROR(VLOOKUP(B753,'[2]SIDS List'!$B$1:$C$57,2,FALSE),"Non SIDS")</f>
        <v>Non SIDS</v>
      </c>
      <c r="J753" s="22" t="str">
        <f>IFERROR(VLOOKUP(B753,'[2]DAC Member List'!$B$1:$C$29,2,FALSE),"Non DAC")</f>
        <v>Non DAC</v>
      </c>
      <c r="K753" s="22" t="str">
        <f>IFERROR(VLOOKUP(B753,'[2]Dev Countries List'!$A$1:$B$146,2,FALSE),"Not Developing")</f>
        <v>Not Developing</v>
      </c>
      <c r="L753" s="22" t="str">
        <f>IFERROR(VLOOKUP(D753,'[2]Fragility List'!$A$1:$C$146,3,FALSE),"Not Fragile")</f>
        <v>Not Fragile</v>
      </c>
      <c r="M753" s="19" t="e">
        <f>VLOOKUP(B753,[3]Data!$B$7:$Y$270,23,FALSE)</f>
        <v>#N/A</v>
      </c>
    </row>
    <row r="754" spans="1:13" x14ac:dyDescent="0.25">
      <c r="A754" s="22" t="s">
        <v>981</v>
      </c>
      <c r="B754" s="22" t="s">
        <v>981</v>
      </c>
      <c r="C754" s="22" t="s">
        <v>981</v>
      </c>
      <c r="D754" s="22" t="s">
        <v>981</v>
      </c>
      <c r="E754" s="22" t="s">
        <v>981</v>
      </c>
      <c r="F754" s="22" t="s">
        <v>981</v>
      </c>
      <c r="G754" s="22" t="str">
        <f>IFERROR(VLOOKUP(B754,'[2]Income Groups'!$A$2:$C$219,3,FALSE),"")</f>
        <v/>
      </c>
      <c r="H754" s="22" t="str">
        <f>IFERROR(VLOOKUP(B754,'[2]LDC List'!$B$1:$C$47,2,FALSE),"Non LDC")</f>
        <v>Non LDC</v>
      </c>
      <c r="I754" s="22" t="str">
        <f>IFERROR(VLOOKUP(B754,'[2]SIDS List'!$B$1:$C$57,2,FALSE),"Non SIDS")</f>
        <v>Non SIDS</v>
      </c>
      <c r="J754" s="22" t="str">
        <f>IFERROR(VLOOKUP(B754,'[2]DAC Member List'!$B$1:$C$29,2,FALSE),"Non DAC")</f>
        <v>Non DAC</v>
      </c>
      <c r="K754" s="22" t="str">
        <f>IFERROR(VLOOKUP(B754,'[2]Dev Countries List'!$A$1:$B$146,2,FALSE),"Not Developing")</f>
        <v>Not Developing</v>
      </c>
      <c r="L754" s="22" t="str">
        <f>IFERROR(VLOOKUP(D754,'[2]Fragility List'!$A$1:$C$146,3,FALSE),"Not Fragile")</f>
        <v>Not Fragile</v>
      </c>
      <c r="M754" s="19" t="e">
        <f>VLOOKUP(B754,[3]Data!$B$7:$Y$270,23,FALSE)</f>
        <v>#N/A</v>
      </c>
    </row>
    <row r="755" spans="1:13" x14ac:dyDescent="0.25">
      <c r="A755" s="22" t="s">
        <v>981</v>
      </c>
      <c r="B755" s="22" t="s">
        <v>981</v>
      </c>
      <c r="C755" s="22" t="s">
        <v>981</v>
      </c>
      <c r="D755" s="22" t="s">
        <v>981</v>
      </c>
      <c r="E755" s="22" t="s">
        <v>981</v>
      </c>
      <c r="F755" s="22" t="s">
        <v>981</v>
      </c>
      <c r="G755" s="22" t="str">
        <f>IFERROR(VLOOKUP(B755,'[2]Income Groups'!$A$2:$C$219,3,FALSE),"")</f>
        <v/>
      </c>
      <c r="H755" s="22" t="str">
        <f>IFERROR(VLOOKUP(B755,'[2]LDC List'!$B$1:$C$47,2,FALSE),"Non LDC")</f>
        <v>Non LDC</v>
      </c>
      <c r="I755" s="22" t="str">
        <f>IFERROR(VLOOKUP(B755,'[2]SIDS List'!$B$1:$C$57,2,FALSE),"Non SIDS")</f>
        <v>Non SIDS</v>
      </c>
      <c r="J755" s="22" t="str">
        <f>IFERROR(VLOOKUP(B755,'[2]DAC Member List'!$B$1:$C$29,2,FALSE),"Non DAC")</f>
        <v>Non DAC</v>
      </c>
      <c r="K755" s="22" t="str">
        <f>IFERROR(VLOOKUP(B755,'[2]Dev Countries List'!$A$1:$B$146,2,FALSE),"Not Developing")</f>
        <v>Not Developing</v>
      </c>
      <c r="L755" s="22" t="str">
        <f>IFERROR(VLOOKUP(D755,'[2]Fragility List'!$A$1:$C$146,3,FALSE),"Not Fragile")</f>
        <v>Not Fragile</v>
      </c>
      <c r="M755" s="19" t="e">
        <f>VLOOKUP(B755,[3]Data!$B$7:$Y$270,23,FALSE)</f>
        <v>#N/A</v>
      </c>
    </row>
    <row r="756" spans="1:13" x14ac:dyDescent="0.25">
      <c r="A756" s="22" t="s">
        <v>981</v>
      </c>
      <c r="B756" s="22" t="s">
        <v>981</v>
      </c>
      <c r="C756" s="22" t="s">
        <v>981</v>
      </c>
      <c r="D756" s="22" t="s">
        <v>981</v>
      </c>
      <c r="E756" s="22" t="s">
        <v>981</v>
      </c>
      <c r="F756" s="22" t="s">
        <v>981</v>
      </c>
      <c r="G756" s="22" t="str">
        <f>IFERROR(VLOOKUP(B756,'[2]Income Groups'!$A$2:$C$219,3,FALSE),"")</f>
        <v/>
      </c>
      <c r="H756" s="22" t="str">
        <f>IFERROR(VLOOKUP(B756,'[2]LDC List'!$B$1:$C$47,2,FALSE),"Non LDC")</f>
        <v>Non LDC</v>
      </c>
      <c r="I756" s="22" t="str">
        <f>IFERROR(VLOOKUP(B756,'[2]SIDS List'!$B$1:$C$57,2,FALSE),"Non SIDS")</f>
        <v>Non SIDS</v>
      </c>
      <c r="J756" s="22" t="str">
        <f>IFERROR(VLOOKUP(B756,'[2]DAC Member List'!$B$1:$C$29,2,FALSE),"Non DAC")</f>
        <v>Non DAC</v>
      </c>
      <c r="K756" s="22" t="str">
        <f>IFERROR(VLOOKUP(B756,'[2]Dev Countries List'!$A$1:$B$146,2,FALSE),"Not Developing")</f>
        <v>Not Developing</v>
      </c>
      <c r="L756" s="22" t="str">
        <f>IFERROR(VLOOKUP(D756,'[2]Fragility List'!$A$1:$C$146,3,FALSE),"Not Fragile")</f>
        <v>Not Fragile</v>
      </c>
      <c r="M756" s="19" t="e">
        <f>VLOOKUP(B756,[3]Data!$B$7:$Y$270,23,FALSE)</f>
        <v>#N/A</v>
      </c>
    </row>
    <row r="757" spans="1:13" x14ac:dyDescent="0.25">
      <c r="A757" s="22" t="s">
        <v>981</v>
      </c>
      <c r="B757" s="22" t="s">
        <v>981</v>
      </c>
      <c r="C757" s="22" t="s">
        <v>981</v>
      </c>
      <c r="D757" s="22" t="s">
        <v>981</v>
      </c>
      <c r="E757" s="22" t="s">
        <v>981</v>
      </c>
      <c r="F757" s="22" t="s">
        <v>981</v>
      </c>
      <c r="G757" s="22" t="str">
        <f>IFERROR(VLOOKUP(B757,'[2]Income Groups'!$A$2:$C$219,3,FALSE),"")</f>
        <v/>
      </c>
      <c r="H757" s="22" t="str">
        <f>IFERROR(VLOOKUP(B757,'[2]LDC List'!$B$1:$C$47,2,FALSE),"Non LDC")</f>
        <v>Non LDC</v>
      </c>
      <c r="I757" s="22" t="str">
        <f>IFERROR(VLOOKUP(B757,'[2]SIDS List'!$B$1:$C$57,2,FALSE),"Non SIDS")</f>
        <v>Non SIDS</v>
      </c>
      <c r="J757" s="22" t="str">
        <f>IFERROR(VLOOKUP(B757,'[2]DAC Member List'!$B$1:$C$29,2,FALSE),"Non DAC")</f>
        <v>Non DAC</v>
      </c>
      <c r="K757" s="22" t="str">
        <f>IFERROR(VLOOKUP(B757,'[2]Dev Countries List'!$A$1:$B$146,2,FALSE),"Not Developing")</f>
        <v>Not Developing</v>
      </c>
      <c r="L757" s="22" t="str">
        <f>IFERROR(VLOOKUP(D757,'[2]Fragility List'!$A$1:$C$146,3,FALSE),"Not Fragile")</f>
        <v>Not Fragile</v>
      </c>
      <c r="M757" s="19" t="e">
        <f>VLOOKUP(B757,[3]Data!$B$7:$Y$270,23,FALSE)</f>
        <v>#N/A</v>
      </c>
    </row>
    <row r="758" spans="1:13" x14ac:dyDescent="0.25">
      <c r="A758" s="22" t="s">
        <v>981</v>
      </c>
      <c r="B758" s="22" t="s">
        <v>981</v>
      </c>
      <c r="C758" s="22" t="s">
        <v>981</v>
      </c>
      <c r="D758" s="22" t="s">
        <v>981</v>
      </c>
      <c r="E758" s="22" t="s">
        <v>981</v>
      </c>
      <c r="F758" s="22" t="s">
        <v>981</v>
      </c>
      <c r="G758" s="22" t="str">
        <f>IFERROR(VLOOKUP(B758,'[2]Income Groups'!$A$2:$C$219,3,FALSE),"")</f>
        <v/>
      </c>
      <c r="H758" s="22" t="str">
        <f>IFERROR(VLOOKUP(B758,'[2]LDC List'!$B$1:$C$47,2,FALSE),"Non LDC")</f>
        <v>Non LDC</v>
      </c>
      <c r="I758" s="22" t="str">
        <f>IFERROR(VLOOKUP(B758,'[2]SIDS List'!$B$1:$C$57,2,FALSE),"Non SIDS")</f>
        <v>Non SIDS</v>
      </c>
      <c r="J758" s="22" t="str">
        <f>IFERROR(VLOOKUP(B758,'[2]DAC Member List'!$B$1:$C$29,2,FALSE),"Non DAC")</f>
        <v>Non DAC</v>
      </c>
      <c r="K758" s="22" t="str">
        <f>IFERROR(VLOOKUP(B758,'[2]Dev Countries List'!$A$1:$B$146,2,FALSE),"Not Developing")</f>
        <v>Not Developing</v>
      </c>
      <c r="L758" s="22" t="str">
        <f>IFERROR(VLOOKUP(D758,'[2]Fragility List'!$A$1:$C$146,3,FALSE),"Not Fragile")</f>
        <v>Not Fragile</v>
      </c>
      <c r="M758" s="19" t="e">
        <f>VLOOKUP(B758,[3]Data!$B$7:$Y$270,23,FALSE)</f>
        <v>#N/A</v>
      </c>
    </row>
    <row r="759" spans="1:13" x14ac:dyDescent="0.25">
      <c r="A759" s="22" t="s">
        <v>981</v>
      </c>
      <c r="B759" s="22" t="s">
        <v>981</v>
      </c>
      <c r="C759" s="22" t="s">
        <v>981</v>
      </c>
      <c r="D759" s="22" t="s">
        <v>981</v>
      </c>
      <c r="E759" s="22" t="s">
        <v>981</v>
      </c>
      <c r="F759" s="22" t="s">
        <v>981</v>
      </c>
      <c r="G759" s="22" t="str">
        <f>IFERROR(VLOOKUP(B759,'[2]Income Groups'!$A$2:$C$219,3,FALSE),"")</f>
        <v/>
      </c>
      <c r="H759" s="22" t="str">
        <f>IFERROR(VLOOKUP(B759,'[2]LDC List'!$B$1:$C$47,2,FALSE),"Non LDC")</f>
        <v>Non LDC</v>
      </c>
      <c r="I759" s="22" t="str">
        <f>IFERROR(VLOOKUP(B759,'[2]SIDS List'!$B$1:$C$57,2,FALSE),"Non SIDS")</f>
        <v>Non SIDS</v>
      </c>
      <c r="J759" s="22" t="str">
        <f>IFERROR(VLOOKUP(B759,'[2]DAC Member List'!$B$1:$C$29,2,FALSE),"Non DAC")</f>
        <v>Non DAC</v>
      </c>
      <c r="K759" s="22" t="str">
        <f>IFERROR(VLOOKUP(B759,'[2]Dev Countries List'!$A$1:$B$146,2,FALSE),"Not Developing")</f>
        <v>Not Developing</v>
      </c>
      <c r="L759" s="22" t="str">
        <f>IFERROR(VLOOKUP(D759,'[2]Fragility List'!$A$1:$C$146,3,FALSE),"Not Fragile")</f>
        <v>Not Fragile</v>
      </c>
      <c r="M759" s="19" t="e">
        <f>VLOOKUP(B759,[3]Data!$B$7:$Y$270,23,FALSE)</f>
        <v>#N/A</v>
      </c>
    </row>
    <row r="760" spans="1:13" x14ac:dyDescent="0.25">
      <c r="A760" s="22" t="s">
        <v>981</v>
      </c>
      <c r="B760" s="22" t="s">
        <v>981</v>
      </c>
      <c r="C760" s="22" t="s">
        <v>981</v>
      </c>
      <c r="D760" s="22" t="s">
        <v>981</v>
      </c>
      <c r="E760" s="22" t="s">
        <v>981</v>
      </c>
      <c r="F760" s="22" t="s">
        <v>981</v>
      </c>
      <c r="G760" s="22" t="str">
        <f>IFERROR(VLOOKUP(B760,'[2]Income Groups'!$A$2:$C$219,3,FALSE),"")</f>
        <v/>
      </c>
      <c r="H760" s="22" t="str">
        <f>IFERROR(VLOOKUP(B760,'[2]LDC List'!$B$1:$C$47,2,FALSE),"Non LDC")</f>
        <v>Non LDC</v>
      </c>
      <c r="I760" s="22" t="str">
        <f>IFERROR(VLOOKUP(B760,'[2]SIDS List'!$B$1:$C$57,2,FALSE),"Non SIDS")</f>
        <v>Non SIDS</v>
      </c>
      <c r="J760" s="22" t="str">
        <f>IFERROR(VLOOKUP(B760,'[2]DAC Member List'!$B$1:$C$29,2,FALSE),"Non DAC")</f>
        <v>Non DAC</v>
      </c>
      <c r="K760" s="22" t="str">
        <f>IFERROR(VLOOKUP(B760,'[2]Dev Countries List'!$A$1:$B$146,2,FALSE),"Not Developing")</f>
        <v>Not Developing</v>
      </c>
      <c r="L760" s="22" t="str">
        <f>IFERROR(VLOOKUP(D760,'[2]Fragility List'!$A$1:$C$146,3,FALSE),"Not Fragile")</f>
        <v>Not Fragile</v>
      </c>
      <c r="M760" s="19" t="e">
        <f>VLOOKUP(B760,[3]Data!$B$7:$Y$270,23,FALSE)</f>
        <v>#N/A</v>
      </c>
    </row>
    <row r="761" spans="1:13" x14ac:dyDescent="0.25">
      <c r="A761" s="22" t="s">
        <v>981</v>
      </c>
      <c r="B761" s="22" t="s">
        <v>981</v>
      </c>
      <c r="C761" s="22" t="s">
        <v>981</v>
      </c>
      <c r="D761" s="22" t="s">
        <v>981</v>
      </c>
      <c r="E761" s="22" t="s">
        <v>981</v>
      </c>
      <c r="F761" s="22" t="s">
        <v>981</v>
      </c>
      <c r="G761" s="22" t="str">
        <f>IFERROR(VLOOKUP(B761,'[2]Income Groups'!$A$2:$C$219,3,FALSE),"")</f>
        <v/>
      </c>
      <c r="H761" s="22" t="str">
        <f>IFERROR(VLOOKUP(B761,'[2]LDC List'!$B$1:$C$47,2,FALSE),"Non LDC")</f>
        <v>Non LDC</v>
      </c>
      <c r="I761" s="22" t="str">
        <f>IFERROR(VLOOKUP(B761,'[2]SIDS List'!$B$1:$C$57,2,FALSE),"Non SIDS")</f>
        <v>Non SIDS</v>
      </c>
      <c r="J761" s="22" t="str">
        <f>IFERROR(VLOOKUP(B761,'[2]DAC Member List'!$B$1:$C$29,2,FALSE),"Non DAC")</f>
        <v>Non DAC</v>
      </c>
      <c r="K761" s="22" t="str">
        <f>IFERROR(VLOOKUP(B761,'[2]Dev Countries List'!$A$1:$B$146,2,FALSE),"Not Developing")</f>
        <v>Not Developing</v>
      </c>
      <c r="L761" s="22" t="str">
        <f>IFERROR(VLOOKUP(D761,'[2]Fragility List'!$A$1:$C$146,3,FALSE),"Not Fragile")</f>
        <v>Not Fragile</v>
      </c>
      <c r="M761" s="19" t="e">
        <f>VLOOKUP(B761,[3]Data!$B$7:$Y$270,23,FALSE)</f>
        <v>#N/A</v>
      </c>
    </row>
    <row r="762" spans="1:13" x14ac:dyDescent="0.25">
      <c r="A762" s="22" t="s">
        <v>981</v>
      </c>
      <c r="B762" s="22" t="s">
        <v>981</v>
      </c>
      <c r="C762" s="22" t="s">
        <v>981</v>
      </c>
      <c r="D762" s="22" t="s">
        <v>981</v>
      </c>
      <c r="E762" s="22" t="s">
        <v>981</v>
      </c>
      <c r="F762" s="22" t="s">
        <v>981</v>
      </c>
      <c r="G762" s="22" t="str">
        <f>IFERROR(VLOOKUP(B762,'[2]Income Groups'!$A$2:$C$219,3,FALSE),"")</f>
        <v/>
      </c>
      <c r="H762" s="22" t="str">
        <f>IFERROR(VLOOKUP(B762,'[2]LDC List'!$B$1:$C$47,2,FALSE),"Non LDC")</f>
        <v>Non LDC</v>
      </c>
      <c r="I762" s="22" t="str">
        <f>IFERROR(VLOOKUP(B762,'[2]SIDS List'!$B$1:$C$57,2,FALSE),"Non SIDS")</f>
        <v>Non SIDS</v>
      </c>
      <c r="J762" s="22" t="str">
        <f>IFERROR(VLOOKUP(B762,'[2]DAC Member List'!$B$1:$C$29,2,FALSE),"Non DAC")</f>
        <v>Non DAC</v>
      </c>
      <c r="K762" s="22" t="str">
        <f>IFERROR(VLOOKUP(B762,'[2]Dev Countries List'!$A$1:$B$146,2,FALSE),"Not Developing")</f>
        <v>Not Developing</v>
      </c>
      <c r="L762" s="22" t="str">
        <f>IFERROR(VLOOKUP(D762,'[2]Fragility List'!$A$1:$C$146,3,FALSE),"Not Fragile")</f>
        <v>Not Fragile</v>
      </c>
      <c r="M762" s="19" t="e">
        <f>VLOOKUP(B762,[3]Data!$B$7:$Y$270,23,FALSE)</f>
        <v>#N/A</v>
      </c>
    </row>
    <row r="763" spans="1:13" x14ac:dyDescent="0.25">
      <c r="A763" s="22" t="s">
        <v>981</v>
      </c>
      <c r="B763" s="22" t="s">
        <v>981</v>
      </c>
      <c r="C763" s="22" t="s">
        <v>981</v>
      </c>
      <c r="D763" s="22" t="s">
        <v>981</v>
      </c>
      <c r="E763" s="22" t="s">
        <v>981</v>
      </c>
      <c r="F763" s="22" t="s">
        <v>981</v>
      </c>
      <c r="G763" s="22" t="str">
        <f>IFERROR(VLOOKUP(B763,'[2]Income Groups'!$A$2:$C$219,3,FALSE),"")</f>
        <v/>
      </c>
      <c r="H763" s="22" t="str">
        <f>IFERROR(VLOOKUP(B763,'[2]LDC List'!$B$1:$C$47,2,FALSE),"Non LDC")</f>
        <v>Non LDC</v>
      </c>
      <c r="I763" s="22" t="str">
        <f>IFERROR(VLOOKUP(B763,'[2]SIDS List'!$B$1:$C$57,2,FALSE),"Non SIDS")</f>
        <v>Non SIDS</v>
      </c>
      <c r="J763" s="22" t="str">
        <f>IFERROR(VLOOKUP(B763,'[2]DAC Member List'!$B$1:$C$29,2,FALSE),"Non DAC")</f>
        <v>Non DAC</v>
      </c>
      <c r="K763" s="22" t="str">
        <f>IFERROR(VLOOKUP(B763,'[2]Dev Countries List'!$A$1:$B$146,2,FALSE),"Not Developing")</f>
        <v>Not Developing</v>
      </c>
      <c r="L763" s="22" t="str">
        <f>IFERROR(VLOOKUP(D763,'[2]Fragility List'!$A$1:$C$146,3,FALSE),"Not Fragile")</f>
        <v>Not Fragile</v>
      </c>
      <c r="M763" s="19" t="e">
        <f>VLOOKUP(B763,[3]Data!$B$7:$Y$270,23,FALSE)</f>
        <v>#N/A</v>
      </c>
    </row>
    <row r="764" spans="1:13" x14ac:dyDescent="0.25">
      <c r="A764" s="22" t="s">
        <v>981</v>
      </c>
      <c r="B764" s="22" t="s">
        <v>981</v>
      </c>
      <c r="C764" s="22" t="s">
        <v>981</v>
      </c>
      <c r="D764" s="22" t="s">
        <v>981</v>
      </c>
      <c r="E764" s="22" t="s">
        <v>981</v>
      </c>
      <c r="F764" s="22" t="s">
        <v>981</v>
      </c>
      <c r="G764" s="22" t="str">
        <f>IFERROR(VLOOKUP(B764,'[2]Income Groups'!$A$2:$C$219,3,FALSE),"")</f>
        <v/>
      </c>
      <c r="H764" s="22" t="str">
        <f>IFERROR(VLOOKUP(B764,'[2]LDC List'!$B$1:$C$47,2,FALSE),"Non LDC")</f>
        <v>Non LDC</v>
      </c>
      <c r="I764" s="22" t="str">
        <f>IFERROR(VLOOKUP(B764,'[2]SIDS List'!$B$1:$C$57,2,FALSE),"Non SIDS")</f>
        <v>Non SIDS</v>
      </c>
      <c r="J764" s="22" t="str">
        <f>IFERROR(VLOOKUP(B764,'[2]DAC Member List'!$B$1:$C$29,2,FALSE),"Non DAC")</f>
        <v>Non DAC</v>
      </c>
      <c r="K764" s="22" t="str">
        <f>IFERROR(VLOOKUP(B764,'[2]Dev Countries List'!$A$1:$B$146,2,FALSE),"Not Developing")</f>
        <v>Not Developing</v>
      </c>
      <c r="L764" s="22" t="str">
        <f>IFERROR(VLOOKUP(D764,'[2]Fragility List'!$A$1:$C$146,3,FALSE),"Not Fragile")</f>
        <v>Not Fragile</v>
      </c>
      <c r="M764" s="19" t="e">
        <f>VLOOKUP(B764,[3]Data!$B$7:$Y$270,23,FALSE)</f>
        <v>#N/A</v>
      </c>
    </row>
    <row r="765" spans="1:13" x14ac:dyDescent="0.25">
      <c r="A765" s="22" t="s">
        <v>981</v>
      </c>
      <c r="B765" s="22" t="s">
        <v>981</v>
      </c>
      <c r="C765" s="22" t="s">
        <v>981</v>
      </c>
      <c r="D765" s="22" t="s">
        <v>981</v>
      </c>
      <c r="E765" s="22" t="s">
        <v>981</v>
      </c>
      <c r="F765" s="22" t="s">
        <v>981</v>
      </c>
      <c r="G765" s="22" t="str">
        <f>IFERROR(VLOOKUP(B765,'[2]Income Groups'!$A$2:$C$219,3,FALSE),"")</f>
        <v/>
      </c>
      <c r="H765" s="22" t="str">
        <f>IFERROR(VLOOKUP(B765,'[2]LDC List'!$B$1:$C$47,2,FALSE),"Non LDC")</f>
        <v>Non LDC</v>
      </c>
      <c r="I765" s="22" t="str">
        <f>IFERROR(VLOOKUP(B765,'[2]SIDS List'!$B$1:$C$57,2,FALSE),"Non SIDS")</f>
        <v>Non SIDS</v>
      </c>
      <c r="J765" s="22" t="str">
        <f>IFERROR(VLOOKUP(B765,'[2]DAC Member List'!$B$1:$C$29,2,FALSE),"Non DAC")</f>
        <v>Non DAC</v>
      </c>
      <c r="K765" s="22" t="str">
        <f>IFERROR(VLOOKUP(B765,'[2]Dev Countries List'!$A$1:$B$146,2,FALSE),"Not Developing")</f>
        <v>Not Developing</v>
      </c>
      <c r="L765" s="22" t="str">
        <f>IFERROR(VLOOKUP(D765,'[2]Fragility List'!$A$1:$C$146,3,FALSE),"Not Fragile")</f>
        <v>Not Fragile</v>
      </c>
      <c r="M765" s="19" t="e">
        <f>VLOOKUP(B765,[3]Data!$B$7:$Y$270,23,FALSE)</f>
        <v>#N/A</v>
      </c>
    </row>
    <row r="766" spans="1:13" x14ac:dyDescent="0.25">
      <c r="A766" s="22" t="s">
        <v>981</v>
      </c>
      <c r="B766" s="22" t="s">
        <v>981</v>
      </c>
      <c r="C766" s="22" t="s">
        <v>981</v>
      </c>
      <c r="D766" s="22" t="s">
        <v>981</v>
      </c>
      <c r="E766" s="22" t="s">
        <v>981</v>
      </c>
      <c r="F766" s="22" t="s">
        <v>981</v>
      </c>
      <c r="G766" s="22" t="str">
        <f>IFERROR(VLOOKUP(B766,'[2]Income Groups'!$A$2:$C$219,3,FALSE),"")</f>
        <v/>
      </c>
      <c r="H766" s="22" t="str">
        <f>IFERROR(VLOOKUP(B766,'[2]LDC List'!$B$1:$C$47,2,FALSE),"Non LDC")</f>
        <v>Non LDC</v>
      </c>
      <c r="I766" s="22" t="str">
        <f>IFERROR(VLOOKUP(B766,'[2]SIDS List'!$B$1:$C$57,2,FALSE),"Non SIDS")</f>
        <v>Non SIDS</v>
      </c>
      <c r="J766" s="22" t="str">
        <f>IFERROR(VLOOKUP(B766,'[2]DAC Member List'!$B$1:$C$29,2,FALSE),"Non DAC")</f>
        <v>Non DAC</v>
      </c>
      <c r="K766" s="22" t="str">
        <f>IFERROR(VLOOKUP(B766,'[2]Dev Countries List'!$A$1:$B$146,2,FALSE),"Not Developing")</f>
        <v>Not Developing</v>
      </c>
      <c r="L766" s="22" t="str">
        <f>IFERROR(VLOOKUP(D766,'[2]Fragility List'!$A$1:$C$146,3,FALSE),"Not Fragile")</f>
        <v>Not Fragile</v>
      </c>
      <c r="M766" s="19" t="e">
        <f>VLOOKUP(B766,[3]Data!$B$7:$Y$270,23,FALSE)</f>
        <v>#N/A</v>
      </c>
    </row>
    <row r="767" spans="1:13" x14ac:dyDescent="0.25">
      <c r="A767" s="22" t="s">
        <v>981</v>
      </c>
      <c r="B767" s="22" t="s">
        <v>981</v>
      </c>
      <c r="C767" s="22" t="s">
        <v>981</v>
      </c>
      <c r="D767" s="22" t="s">
        <v>981</v>
      </c>
      <c r="E767" s="22" t="s">
        <v>981</v>
      </c>
      <c r="F767" s="22" t="s">
        <v>981</v>
      </c>
      <c r="G767" s="22" t="str">
        <f>IFERROR(VLOOKUP(B767,'[2]Income Groups'!$A$2:$C$219,3,FALSE),"")</f>
        <v/>
      </c>
      <c r="H767" s="22" t="str">
        <f>IFERROR(VLOOKUP(B767,'[2]LDC List'!$B$1:$C$47,2,FALSE),"Non LDC")</f>
        <v>Non LDC</v>
      </c>
      <c r="I767" s="22" t="str">
        <f>IFERROR(VLOOKUP(B767,'[2]SIDS List'!$B$1:$C$57,2,FALSE),"Non SIDS")</f>
        <v>Non SIDS</v>
      </c>
      <c r="J767" s="22" t="str">
        <f>IFERROR(VLOOKUP(B767,'[2]DAC Member List'!$B$1:$C$29,2,FALSE),"Non DAC")</f>
        <v>Non DAC</v>
      </c>
      <c r="K767" s="22" t="str">
        <f>IFERROR(VLOOKUP(B767,'[2]Dev Countries List'!$A$1:$B$146,2,FALSE),"Not Developing")</f>
        <v>Not Developing</v>
      </c>
      <c r="L767" s="22" t="str">
        <f>IFERROR(VLOOKUP(D767,'[2]Fragility List'!$A$1:$C$146,3,FALSE),"Not Fragile")</f>
        <v>Not Fragile</v>
      </c>
      <c r="M767" s="19" t="e">
        <f>VLOOKUP(B767,[3]Data!$B$7:$Y$270,23,FALSE)</f>
        <v>#N/A</v>
      </c>
    </row>
    <row r="768" spans="1:13" x14ac:dyDescent="0.25">
      <c r="A768" s="22" t="s">
        <v>981</v>
      </c>
      <c r="B768" s="22" t="s">
        <v>981</v>
      </c>
      <c r="C768" s="22" t="s">
        <v>981</v>
      </c>
      <c r="D768" s="22" t="s">
        <v>981</v>
      </c>
      <c r="E768" s="22" t="s">
        <v>981</v>
      </c>
      <c r="F768" s="22" t="s">
        <v>981</v>
      </c>
      <c r="G768" s="22" t="str">
        <f>IFERROR(VLOOKUP(B768,'[2]Income Groups'!$A$2:$C$219,3,FALSE),"")</f>
        <v/>
      </c>
      <c r="H768" s="22" t="str">
        <f>IFERROR(VLOOKUP(B768,'[2]LDC List'!$B$1:$C$47,2,FALSE),"Non LDC")</f>
        <v>Non LDC</v>
      </c>
      <c r="I768" s="22" t="str">
        <f>IFERROR(VLOOKUP(B768,'[2]SIDS List'!$B$1:$C$57,2,FALSE),"Non SIDS")</f>
        <v>Non SIDS</v>
      </c>
      <c r="J768" s="22" t="str">
        <f>IFERROR(VLOOKUP(B768,'[2]DAC Member List'!$B$1:$C$29,2,FALSE),"Non DAC")</f>
        <v>Non DAC</v>
      </c>
      <c r="K768" s="22" t="str">
        <f>IFERROR(VLOOKUP(B768,'[2]Dev Countries List'!$A$1:$B$146,2,FALSE),"Not Developing")</f>
        <v>Not Developing</v>
      </c>
      <c r="L768" s="22" t="str">
        <f>IFERROR(VLOOKUP(D768,'[2]Fragility List'!$A$1:$C$146,3,FALSE),"Not Fragile")</f>
        <v>Not Fragile</v>
      </c>
      <c r="M768" s="19" t="e">
        <f>VLOOKUP(B768,[3]Data!$B$7:$Y$270,23,FALSE)</f>
        <v>#N/A</v>
      </c>
    </row>
    <row r="769" spans="1:13" x14ac:dyDescent="0.25">
      <c r="A769" s="22" t="s">
        <v>981</v>
      </c>
      <c r="B769" s="22" t="s">
        <v>981</v>
      </c>
      <c r="C769" s="22" t="s">
        <v>981</v>
      </c>
      <c r="D769" s="22" t="s">
        <v>981</v>
      </c>
      <c r="E769" s="22" t="s">
        <v>981</v>
      </c>
      <c r="F769" s="22" t="s">
        <v>981</v>
      </c>
      <c r="G769" s="22" t="str">
        <f>IFERROR(VLOOKUP(B769,'[2]Income Groups'!$A$2:$C$219,3,FALSE),"")</f>
        <v/>
      </c>
      <c r="H769" s="22" t="str">
        <f>IFERROR(VLOOKUP(B769,'[2]LDC List'!$B$1:$C$47,2,FALSE),"Non LDC")</f>
        <v>Non LDC</v>
      </c>
      <c r="I769" s="22" t="str">
        <f>IFERROR(VLOOKUP(B769,'[2]SIDS List'!$B$1:$C$57,2,FALSE),"Non SIDS")</f>
        <v>Non SIDS</v>
      </c>
      <c r="J769" s="22" t="str">
        <f>IFERROR(VLOOKUP(B769,'[2]DAC Member List'!$B$1:$C$29,2,FALSE),"Non DAC")</f>
        <v>Non DAC</v>
      </c>
      <c r="K769" s="22" t="str">
        <f>IFERROR(VLOOKUP(B769,'[2]Dev Countries List'!$A$1:$B$146,2,FALSE),"Not Developing")</f>
        <v>Not Developing</v>
      </c>
      <c r="L769" s="22" t="str">
        <f>IFERROR(VLOOKUP(D769,'[2]Fragility List'!$A$1:$C$146,3,FALSE),"Not Fragile")</f>
        <v>Not Fragile</v>
      </c>
      <c r="M769" s="19" t="e">
        <f>VLOOKUP(B769,[3]Data!$B$7:$Y$270,23,FALSE)</f>
        <v>#N/A</v>
      </c>
    </row>
    <row r="770" spans="1:13" x14ac:dyDescent="0.25">
      <c r="A770" s="22" t="s">
        <v>981</v>
      </c>
      <c r="B770" s="22" t="s">
        <v>981</v>
      </c>
      <c r="C770" s="22" t="s">
        <v>981</v>
      </c>
      <c r="D770" s="22" t="s">
        <v>981</v>
      </c>
      <c r="E770" s="22" t="s">
        <v>981</v>
      </c>
      <c r="F770" s="22" t="s">
        <v>981</v>
      </c>
      <c r="G770" s="22" t="str">
        <f>IFERROR(VLOOKUP(B770,'[2]Income Groups'!$A$2:$C$219,3,FALSE),"")</f>
        <v/>
      </c>
      <c r="H770" s="22" t="str">
        <f>IFERROR(VLOOKUP(B770,'[2]LDC List'!$B$1:$C$47,2,FALSE),"Non LDC")</f>
        <v>Non LDC</v>
      </c>
      <c r="I770" s="22" t="str">
        <f>IFERROR(VLOOKUP(B770,'[2]SIDS List'!$B$1:$C$57,2,FALSE),"Non SIDS")</f>
        <v>Non SIDS</v>
      </c>
      <c r="J770" s="22" t="str">
        <f>IFERROR(VLOOKUP(B770,'[2]DAC Member List'!$B$1:$C$29,2,FALSE),"Non DAC")</f>
        <v>Non DAC</v>
      </c>
      <c r="K770" s="22" t="str">
        <f>IFERROR(VLOOKUP(B770,'[2]Dev Countries List'!$A$1:$B$146,2,FALSE),"Not Developing")</f>
        <v>Not Developing</v>
      </c>
      <c r="L770" s="22" t="str">
        <f>IFERROR(VLOOKUP(D770,'[2]Fragility List'!$A$1:$C$146,3,FALSE),"Not Fragile")</f>
        <v>Not Fragile</v>
      </c>
      <c r="M770" s="19" t="e">
        <f>VLOOKUP(B770,[3]Data!$B$7:$Y$270,23,FALSE)</f>
        <v>#N/A</v>
      </c>
    </row>
    <row r="771" spans="1:13" x14ac:dyDescent="0.25">
      <c r="A771" s="22" t="s">
        <v>981</v>
      </c>
      <c r="B771" s="22" t="s">
        <v>981</v>
      </c>
      <c r="C771" s="22" t="s">
        <v>981</v>
      </c>
      <c r="D771" s="22" t="s">
        <v>981</v>
      </c>
      <c r="E771" s="22" t="s">
        <v>981</v>
      </c>
      <c r="F771" s="22" t="s">
        <v>981</v>
      </c>
      <c r="G771" s="22" t="str">
        <f>IFERROR(VLOOKUP(B771,'[2]Income Groups'!$A$2:$C$219,3,FALSE),"")</f>
        <v/>
      </c>
      <c r="H771" s="22" t="str">
        <f>IFERROR(VLOOKUP(B771,'[2]LDC List'!$B$1:$C$47,2,FALSE),"Non LDC")</f>
        <v>Non LDC</v>
      </c>
      <c r="I771" s="22" t="str">
        <f>IFERROR(VLOOKUP(B771,'[2]SIDS List'!$B$1:$C$57,2,FALSE),"Non SIDS")</f>
        <v>Non SIDS</v>
      </c>
      <c r="J771" s="22" t="str">
        <f>IFERROR(VLOOKUP(B771,'[2]DAC Member List'!$B$1:$C$29,2,FALSE),"Non DAC")</f>
        <v>Non DAC</v>
      </c>
      <c r="K771" s="22" t="str">
        <f>IFERROR(VLOOKUP(B771,'[2]Dev Countries List'!$A$1:$B$146,2,FALSE),"Not Developing")</f>
        <v>Not Developing</v>
      </c>
      <c r="L771" s="22" t="str">
        <f>IFERROR(VLOOKUP(D771,'[2]Fragility List'!$A$1:$C$146,3,FALSE),"Not Fragile")</f>
        <v>Not Fragile</v>
      </c>
      <c r="M771" s="19" t="e">
        <f>VLOOKUP(B771,[3]Data!$B$7:$Y$270,23,FALSE)</f>
        <v>#N/A</v>
      </c>
    </row>
    <row r="772" spans="1:13" x14ac:dyDescent="0.25">
      <c r="A772" s="22" t="s">
        <v>981</v>
      </c>
      <c r="B772" s="22" t="s">
        <v>981</v>
      </c>
      <c r="C772" s="22" t="s">
        <v>981</v>
      </c>
      <c r="D772" s="22" t="s">
        <v>981</v>
      </c>
      <c r="E772" s="22" t="s">
        <v>981</v>
      </c>
      <c r="F772" s="22" t="s">
        <v>981</v>
      </c>
      <c r="G772" s="22" t="str">
        <f>IFERROR(VLOOKUP(B772,'[2]Income Groups'!$A$2:$C$219,3,FALSE),"")</f>
        <v/>
      </c>
      <c r="H772" s="22" t="str">
        <f>IFERROR(VLOOKUP(B772,'[2]LDC List'!$B$1:$C$47,2,FALSE),"Non LDC")</f>
        <v>Non LDC</v>
      </c>
      <c r="I772" s="22" t="str">
        <f>IFERROR(VLOOKUP(B772,'[2]SIDS List'!$B$1:$C$57,2,FALSE),"Non SIDS")</f>
        <v>Non SIDS</v>
      </c>
      <c r="J772" s="22" t="str">
        <f>IFERROR(VLOOKUP(B772,'[2]DAC Member List'!$B$1:$C$29,2,FALSE),"Non DAC")</f>
        <v>Non DAC</v>
      </c>
      <c r="K772" s="22" t="str">
        <f>IFERROR(VLOOKUP(B772,'[2]Dev Countries List'!$A$1:$B$146,2,FALSE),"Not Developing")</f>
        <v>Not Developing</v>
      </c>
      <c r="L772" s="22" t="str">
        <f>IFERROR(VLOOKUP(D772,'[2]Fragility List'!$A$1:$C$146,3,FALSE),"Not Fragile")</f>
        <v>Not Fragile</v>
      </c>
      <c r="M772" s="19" t="e">
        <f>VLOOKUP(B772,[3]Data!$B$7:$Y$270,23,FALSE)</f>
        <v>#N/A</v>
      </c>
    </row>
    <row r="773" spans="1:13" x14ac:dyDescent="0.25">
      <c r="A773" s="22" t="s">
        <v>981</v>
      </c>
      <c r="B773" s="22" t="s">
        <v>981</v>
      </c>
      <c r="C773" s="22" t="s">
        <v>981</v>
      </c>
      <c r="D773" s="22" t="s">
        <v>981</v>
      </c>
      <c r="E773" s="22" t="s">
        <v>981</v>
      </c>
      <c r="F773" s="22" t="s">
        <v>981</v>
      </c>
      <c r="G773" s="22" t="str">
        <f>IFERROR(VLOOKUP(B773,'[2]Income Groups'!$A$2:$C$219,3,FALSE),"")</f>
        <v/>
      </c>
      <c r="H773" s="22" t="str">
        <f>IFERROR(VLOOKUP(B773,'[2]LDC List'!$B$1:$C$47,2,FALSE),"Non LDC")</f>
        <v>Non LDC</v>
      </c>
      <c r="I773" s="22" t="str">
        <f>IFERROR(VLOOKUP(B773,'[2]SIDS List'!$B$1:$C$57,2,FALSE),"Non SIDS")</f>
        <v>Non SIDS</v>
      </c>
      <c r="J773" s="22" t="str">
        <f>IFERROR(VLOOKUP(B773,'[2]DAC Member List'!$B$1:$C$29,2,FALSE),"Non DAC")</f>
        <v>Non DAC</v>
      </c>
      <c r="K773" s="22" t="str">
        <f>IFERROR(VLOOKUP(B773,'[2]Dev Countries List'!$A$1:$B$146,2,FALSE),"Not Developing")</f>
        <v>Not Developing</v>
      </c>
      <c r="L773" s="22" t="str">
        <f>IFERROR(VLOOKUP(D773,'[2]Fragility List'!$A$1:$C$146,3,FALSE),"Not Fragile")</f>
        <v>Not Fragile</v>
      </c>
      <c r="M773" s="19" t="e">
        <f>VLOOKUP(B773,[3]Data!$B$7:$Y$270,23,FALSE)</f>
        <v>#N/A</v>
      </c>
    </row>
    <row r="774" spans="1:13" x14ac:dyDescent="0.25">
      <c r="A774" s="22" t="s">
        <v>981</v>
      </c>
      <c r="B774" s="22" t="s">
        <v>981</v>
      </c>
      <c r="C774" s="22" t="s">
        <v>981</v>
      </c>
      <c r="D774" s="22" t="s">
        <v>981</v>
      </c>
      <c r="E774" s="22" t="s">
        <v>981</v>
      </c>
      <c r="F774" s="22" t="s">
        <v>981</v>
      </c>
      <c r="G774" s="22" t="str">
        <f>IFERROR(VLOOKUP(B774,'[2]Income Groups'!$A$2:$C$219,3,FALSE),"")</f>
        <v/>
      </c>
      <c r="H774" s="22" t="str">
        <f>IFERROR(VLOOKUP(B774,'[2]LDC List'!$B$1:$C$47,2,FALSE),"Non LDC")</f>
        <v>Non LDC</v>
      </c>
      <c r="I774" s="22" t="str">
        <f>IFERROR(VLOOKUP(B774,'[2]SIDS List'!$B$1:$C$57,2,FALSE),"Non SIDS")</f>
        <v>Non SIDS</v>
      </c>
      <c r="J774" s="22" t="str">
        <f>IFERROR(VLOOKUP(B774,'[2]DAC Member List'!$B$1:$C$29,2,FALSE),"Non DAC")</f>
        <v>Non DAC</v>
      </c>
      <c r="K774" s="22" t="str">
        <f>IFERROR(VLOOKUP(B774,'[2]Dev Countries List'!$A$1:$B$146,2,FALSE),"Not Developing")</f>
        <v>Not Developing</v>
      </c>
      <c r="L774" s="22" t="str">
        <f>IFERROR(VLOOKUP(D774,'[2]Fragility List'!$A$1:$C$146,3,FALSE),"Not Fragile")</f>
        <v>Not Fragile</v>
      </c>
      <c r="M774" s="19" t="e">
        <f>VLOOKUP(B774,[3]Data!$B$7:$Y$270,23,FALSE)</f>
        <v>#N/A</v>
      </c>
    </row>
    <row r="775" spans="1:13" x14ac:dyDescent="0.25">
      <c r="A775" s="22" t="s">
        <v>981</v>
      </c>
      <c r="B775" s="22" t="s">
        <v>981</v>
      </c>
      <c r="C775" s="22" t="s">
        <v>981</v>
      </c>
      <c r="D775" s="22" t="s">
        <v>981</v>
      </c>
      <c r="E775" s="22" t="s">
        <v>981</v>
      </c>
      <c r="F775" s="22" t="s">
        <v>981</v>
      </c>
      <c r="G775" s="22" t="str">
        <f>IFERROR(VLOOKUP(B775,'[2]Income Groups'!$A$2:$C$219,3,FALSE),"")</f>
        <v/>
      </c>
      <c r="H775" s="22" t="str">
        <f>IFERROR(VLOOKUP(B775,'[2]LDC List'!$B$1:$C$47,2,FALSE),"Non LDC")</f>
        <v>Non LDC</v>
      </c>
      <c r="I775" s="22" t="str">
        <f>IFERROR(VLOOKUP(B775,'[2]SIDS List'!$B$1:$C$57,2,FALSE),"Non SIDS")</f>
        <v>Non SIDS</v>
      </c>
      <c r="J775" s="22" t="str">
        <f>IFERROR(VLOOKUP(B775,'[2]DAC Member List'!$B$1:$C$29,2,FALSE),"Non DAC")</f>
        <v>Non DAC</v>
      </c>
      <c r="K775" s="22" t="str">
        <f>IFERROR(VLOOKUP(B775,'[2]Dev Countries List'!$A$1:$B$146,2,FALSE),"Not Developing")</f>
        <v>Not Developing</v>
      </c>
      <c r="L775" s="22" t="str">
        <f>IFERROR(VLOOKUP(D775,'[2]Fragility List'!$A$1:$C$146,3,FALSE),"Not Fragile")</f>
        <v>Not Fragile</v>
      </c>
      <c r="M775" s="19" t="e">
        <f>VLOOKUP(B775,[3]Data!$B$7:$Y$270,23,FALSE)</f>
        <v>#N/A</v>
      </c>
    </row>
    <row r="776" spans="1:13" x14ac:dyDescent="0.25">
      <c r="A776" s="22" t="s">
        <v>981</v>
      </c>
      <c r="B776" s="22" t="s">
        <v>981</v>
      </c>
      <c r="C776" s="22" t="s">
        <v>981</v>
      </c>
      <c r="D776" s="22" t="s">
        <v>981</v>
      </c>
      <c r="E776" s="22" t="s">
        <v>981</v>
      </c>
      <c r="F776" s="22" t="s">
        <v>981</v>
      </c>
      <c r="G776" s="22" t="str">
        <f>IFERROR(VLOOKUP(B776,'[2]Income Groups'!$A$2:$C$219,3,FALSE),"")</f>
        <v/>
      </c>
      <c r="H776" s="22" t="str">
        <f>IFERROR(VLOOKUP(B776,'[2]LDC List'!$B$1:$C$47,2,FALSE),"Non LDC")</f>
        <v>Non LDC</v>
      </c>
      <c r="I776" s="22" t="str">
        <f>IFERROR(VLOOKUP(B776,'[2]SIDS List'!$B$1:$C$57,2,FALSE),"Non SIDS")</f>
        <v>Non SIDS</v>
      </c>
      <c r="J776" s="22" t="str">
        <f>IFERROR(VLOOKUP(B776,'[2]DAC Member List'!$B$1:$C$29,2,FALSE),"Non DAC")</f>
        <v>Non DAC</v>
      </c>
      <c r="K776" s="22" t="str">
        <f>IFERROR(VLOOKUP(B776,'[2]Dev Countries List'!$A$1:$B$146,2,FALSE),"Not Developing")</f>
        <v>Not Developing</v>
      </c>
      <c r="L776" s="22" t="str">
        <f>IFERROR(VLOOKUP(D776,'[2]Fragility List'!$A$1:$C$146,3,FALSE),"Not Fragile")</f>
        <v>Not Fragile</v>
      </c>
      <c r="M776" s="19" t="e">
        <f>VLOOKUP(B776,[3]Data!$B$7:$Y$270,23,FALSE)</f>
        <v>#N/A</v>
      </c>
    </row>
    <row r="777" spans="1:13" x14ac:dyDescent="0.25">
      <c r="A777" s="22" t="s">
        <v>981</v>
      </c>
      <c r="B777" s="22" t="s">
        <v>981</v>
      </c>
      <c r="C777" s="22" t="s">
        <v>981</v>
      </c>
      <c r="D777" s="22" t="s">
        <v>981</v>
      </c>
      <c r="E777" s="22" t="s">
        <v>981</v>
      </c>
      <c r="F777" s="22" t="s">
        <v>981</v>
      </c>
      <c r="G777" s="22" t="str">
        <f>IFERROR(VLOOKUP(B777,'[2]Income Groups'!$A$2:$C$219,3,FALSE),"")</f>
        <v/>
      </c>
      <c r="H777" s="22" t="str">
        <f>IFERROR(VLOOKUP(B777,'[2]LDC List'!$B$1:$C$47,2,FALSE),"Non LDC")</f>
        <v>Non LDC</v>
      </c>
      <c r="I777" s="22" t="str">
        <f>IFERROR(VLOOKUP(B777,'[2]SIDS List'!$B$1:$C$57,2,FALSE),"Non SIDS")</f>
        <v>Non SIDS</v>
      </c>
      <c r="J777" s="22" t="str">
        <f>IFERROR(VLOOKUP(B777,'[2]DAC Member List'!$B$1:$C$29,2,FALSE),"Non DAC")</f>
        <v>Non DAC</v>
      </c>
      <c r="K777" s="22" t="str">
        <f>IFERROR(VLOOKUP(B777,'[2]Dev Countries List'!$A$1:$B$146,2,FALSE),"Not Developing")</f>
        <v>Not Developing</v>
      </c>
      <c r="L777" s="22" t="str">
        <f>IFERROR(VLOOKUP(D777,'[2]Fragility List'!$A$1:$C$146,3,FALSE),"Not Fragile")</f>
        <v>Not Fragile</v>
      </c>
      <c r="M777" s="19" t="e">
        <f>VLOOKUP(B777,[3]Data!$B$7:$Y$270,23,FALSE)</f>
        <v>#N/A</v>
      </c>
    </row>
    <row r="778" spans="1:13" x14ac:dyDescent="0.25">
      <c r="A778" s="22" t="s">
        <v>981</v>
      </c>
      <c r="B778" s="22" t="s">
        <v>981</v>
      </c>
      <c r="C778" s="22" t="s">
        <v>981</v>
      </c>
      <c r="D778" s="22" t="s">
        <v>981</v>
      </c>
      <c r="E778" s="22" t="s">
        <v>981</v>
      </c>
      <c r="F778" s="22" t="s">
        <v>981</v>
      </c>
      <c r="G778" s="22" t="str">
        <f>IFERROR(VLOOKUP(B778,'[2]Income Groups'!$A$2:$C$219,3,FALSE),"")</f>
        <v/>
      </c>
      <c r="H778" s="22" t="str">
        <f>IFERROR(VLOOKUP(B778,'[2]LDC List'!$B$1:$C$47,2,FALSE),"Non LDC")</f>
        <v>Non LDC</v>
      </c>
      <c r="I778" s="22" t="str">
        <f>IFERROR(VLOOKUP(B778,'[2]SIDS List'!$B$1:$C$57,2,FALSE),"Non SIDS")</f>
        <v>Non SIDS</v>
      </c>
      <c r="J778" s="22" t="str">
        <f>IFERROR(VLOOKUP(B778,'[2]DAC Member List'!$B$1:$C$29,2,FALSE),"Non DAC")</f>
        <v>Non DAC</v>
      </c>
      <c r="K778" s="22" t="str">
        <f>IFERROR(VLOOKUP(B778,'[2]Dev Countries List'!$A$1:$B$146,2,FALSE),"Not Developing")</f>
        <v>Not Developing</v>
      </c>
      <c r="L778" s="22" t="str">
        <f>IFERROR(VLOOKUP(D778,'[2]Fragility List'!$A$1:$C$146,3,FALSE),"Not Fragile")</f>
        <v>Not Fragile</v>
      </c>
      <c r="M778" s="19" t="e">
        <f>VLOOKUP(B778,[3]Data!$B$7:$Y$270,23,FALSE)</f>
        <v>#N/A</v>
      </c>
    </row>
    <row r="779" spans="1:13" x14ac:dyDescent="0.25">
      <c r="A779" s="22" t="s">
        <v>981</v>
      </c>
      <c r="B779" s="22" t="s">
        <v>981</v>
      </c>
      <c r="C779" s="22" t="s">
        <v>981</v>
      </c>
      <c r="D779" s="22" t="s">
        <v>981</v>
      </c>
      <c r="E779" s="22" t="s">
        <v>981</v>
      </c>
      <c r="F779" s="22" t="s">
        <v>981</v>
      </c>
      <c r="G779" s="22" t="str">
        <f>IFERROR(VLOOKUP(B779,'[2]Income Groups'!$A$2:$C$219,3,FALSE),"")</f>
        <v/>
      </c>
      <c r="H779" s="22" t="str">
        <f>IFERROR(VLOOKUP(B779,'[2]LDC List'!$B$1:$C$47,2,FALSE),"Non LDC")</f>
        <v>Non LDC</v>
      </c>
      <c r="I779" s="22" t="str">
        <f>IFERROR(VLOOKUP(B779,'[2]SIDS List'!$B$1:$C$57,2,FALSE),"Non SIDS")</f>
        <v>Non SIDS</v>
      </c>
      <c r="J779" s="22" t="str">
        <f>IFERROR(VLOOKUP(B779,'[2]DAC Member List'!$B$1:$C$29,2,FALSE),"Non DAC")</f>
        <v>Non DAC</v>
      </c>
      <c r="K779" s="22" t="str">
        <f>IFERROR(VLOOKUP(B779,'[2]Dev Countries List'!$A$1:$B$146,2,FALSE),"Not Developing")</f>
        <v>Not Developing</v>
      </c>
      <c r="L779" s="22" t="str">
        <f>IFERROR(VLOOKUP(D779,'[2]Fragility List'!$A$1:$C$146,3,FALSE),"Not Fragile")</f>
        <v>Not Fragile</v>
      </c>
      <c r="M779" s="19" t="e">
        <f>VLOOKUP(B779,[3]Data!$B$7:$Y$270,23,FALSE)</f>
        <v>#N/A</v>
      </c>
    </row>
    <row r="780" spans="1:13" x14ac:dyDescent="0.25">
      <c r="A780" s="22" t="s">
        <v>981</v>
      </c>
      <c r="B780" s="22" t="s">
        <v>981</v>
      </c>
      <c r="C780" s="22" t="s">
        <v>981</v>
      </c>
      <c r="D780" s="22" t="s">
        <v>981</v>
      </c>
      <c r="E780" s="22" t="s">
        <v>981</v>
      </c>
      <c r="F780" s="22" t="s">
        <v>981</v>
      </c>
      <c r="G780" s="22" t="str">
        <f>IFERROR(VLOOKUP(B780,'[2]Income Groups'!$A$2:$C$219,3,FALSE),"")</f>
        <v/>
      </c>
      <c r="H780" s="22" t="str">
        <f>IFERROR(VLOOKUP(B780,'[2]LDC List'!$B$1:$C$47,2,FALSE),"Non LDC")</f>
        <v>Non LDC</v>
      </c>
      <c r="I780" s="22" t="str">
        <f>IFERROR(VLOOKUP(B780,'[2]SIDS List'!$B$1:$C$57,2,FALSE),"Non SIDS")</f>
        <v>Non SIDS</v>
      </c>
      <c r="J780" s="22" t="str">
        <f>IFERROR(VLOOKUP(B780,'[2]DAC Member List'!$B$1:$C$29,2,FALSE),"Non DAC")</f>
        <v>Non DAC</v>
      </c>
      <c r="K780" s="22" t="str">
        <f>IFERROR(VLOOKUP(B780,'[2]Dev Countries List'!$A$1:$B$146,2,FALSE),"Not Developing")</f>
        <v>Not Developing</v>
      </c>
      <c r="L780" s="22" t="str">
        <f>IFERROR(VLOOKUP(D780,'[2]Fragility List'!$A$1:$C$146,3,FALSE),"Not Fragile")</f>
        <v>Not Fragile</v>
      </c>
      <c r="M780" s="19" t="e">
        <f>VLOOKUP(B780,[3]Data!$B$7:$Y$270,23,FALSE)</f>
        <v>#N/A</v>
      </c>
    </row>
    <row r="781" spans="1:13" x14ac:dyDescent="0.25">
      <c r="A781" s="22" t="s">
        <v>981</v>
      </c>
      <c r="B781" s="22" t="s">
        <v>981</v>
      </c>
      <c r="C781" s="22" t="s">
        <v>981</v>
      </c>
      <c r="D781" s="22" t="s">
        <v>981</v>
      </c>
      <c r="E781" s="22" t="s">
        <v>981</v>
      </c>
      <c r="F781" s="22" t="s">
        <v>981</v>
      </c>
      <c r="G781" s="22" t="str">
        <f>IFERROR(VLOOKUP(B781,'[2]Income Groups'!$A$2:$C$219,3,FALSE),"")</f>
        <v/>
      </c>
      <c r="H781" s="22" t="str">
        <f>IFERROR(VLOOKUP(B781,'[2]LDC List'!$B$1:$C$47,2,FALSE),"Non LDC")</f>
        <v>Non LDC</v>
      </c>
      <c r="I781" s="22" t="str">
        <f>IFERROR(VLOOKUP(B781,'[2]SIDS List'!$B$1:$C$57,2,FALSE),"Non SIDS")</f>
        <v>Non SIDS</v>
      </c>
      <c r="J781" s="22" t="str">
        <f>IFERROR(VLOOKUP(B781,'[2]DAC Member List'!$B$1:$C$29,2,FALSE),"Non DAC")</f>
        <v>Non DAC</v>
      </c>
      <c r="K781" s="22" t="str">
        <f>IFERROR(VLOOKUP(B781,'[2]Dev Countries List'!$A$1:$B$146,2,FALSE),"Not Developing")</f>
        <v>Not Developing</v>
      </c>
      <c r="L781" s="22" t="str">
        <f>IFERROR(VLOOKUP(D781,'[2]Fragility List'!$A$1:$C$146,3,FALSE),"Not Fragile")</f>
        <v>Not Fragile</v>
      </c>
      <c r="M781" s="19" t="e">
        <f>VLOOKUP(B781,[3]Data!$B$7:$Y$270,23,FALSE)</f>
        <v>#N/A</v>
      </c>
    </row>
    <row r="782" spans="1:13" x14ac:dyDescent="0.25">
      <c r="A782" s="22" t="s">
        <v>981</v>
      </c>
      <c r="B782" s="22" t="s">
        <v>981</v>
      </c>
      <c r="C782" s="22" t="s">
        <v>981</v>
      </c>
      <c r="D782" s="22" t="s">
        <v>981</v>
      </c>
      <c r="E782" s="22" t="s">
        <v>981</v>
      </c>
      <c r="F782" s="22" t="s">
        <v>981</v>
      </c>
      <c r="G782" s="22" t="str">
        <f>IFERROR(VLOOKUP(B782,'[2]Income Groups'!$A$2:$C$219,3,FALSE),"")</f>
        <v/>
      </c>
      <c r="H782" s="22" t="str">
        <f>IFERROR(VLOOKUP(B782,'[2]LDC List'!$B$1:$C$47,2,FALSE),"Non LDC")</f>
        <v>Non LDC</v>
      </c>
      <c r="I782" s="22" t="str">
        <f>IFERROR(VLOOKUP(B782,'[2]SIDS List'!$B$1:$C$57,2,FALSE),"Non SIDS")</f>
        <v>Non SIDS</v>
      </c>
      <c r="J782" s="22" t="str">
        <f>IFERROR(VLOOKUP(B782,'[2]DAC Member List'!$B$1:$C$29,2,FALSE),"Non DAC")</f>
        <v>Non DAC</v>
      </c>
      <c r="K782" s="22" t="str">
        <f>IFERROR(VLOOKUP(B782,'[2]Dev Countries List'!$A$1:$B$146,2,FALSE),"Not Developing")</f>
        <v>Not Developing</v>
      </c>
      <c r="L782" s="22" t="str">
        <f>IFERROR(VLOOKUP(D782,'[2]Fragility List'!$A$1:$C$146,3,FALSE),"Not Fragile")</f>
        <v>Not Fragile</v>
      </c>
      <c r="M782" s="19" t="e">
        <f>VLOOKUP(B782,[3]Data!$B$7:$Y$270,23,FALSE)</f>
        <v>#N/A</v>
      </c>
    </row>
    <row r="783" spans="1:13" x14ac:dyDescent="0.25">
      <c r="A783" s="22" t="s">
        <v>981</v>
      </c>
      <c r="B783" s="22" t="s">
        <v>981</v>
      </c>
      <c r="C783" s="22" t="s">
        <v>981</v>
      </c>
      <c r="D783" s="22" t="s">
        <v>981</v>
      </c>
      <c r="E783" s="22" t="s">
        <v>981</v>
      </c>
      <c r="F783" s="22" t="s">
        <v>981</v>
      </c>
      <c r="G783" s="22" t="str">
        <f>IFERROR(VLOOKUP(B783,'[2]Income Groups'!$A$2:$C$219,3,FALSE),"")</f>
        <v/>
      </c>
      <c r="H783" s="22" t="str">
        <f>IFERROR(VLOOKUP(B783,'[2]LDC List'!$B$1:$C$47,2,FALSE),"Non LDC")</f>
        <v>Non LDC</v>
      </c>
      <c r="I783" s="22" t="str">
        <f>IFERROR(VLOOKUP(B783,'[2]SIDS List'!$B$1:$C$57,2,FALSE),"Non SIDS")</f>
        <v>Non SIDS</v>
      </c>
      <c r="J783" s="22" t="str">
        <f>IFERROR(VLOOKUP(B783,'[2]DAC Member List'!$B$1:$C$29,2,FALSE),"Non DAC")</f>
        <v>Non DAC</v>
      </c>
      <c r="K783" s="22" t="str">
        <f>IFERROR(VLOOKUP(B783,'[2]Dev Countries List'!$A$1:$B$146,2,FALSE),"Not Developing")</f>
        <v>Not Developing</v>
      </c>
      <c r="L783" s="22" t="str">
        <f>IFERROR(VLOOKUP(D783,'[2]Fragility List'!$A$1:$C$146,3,FALSE),"Not Fragile")</f>
        <v>Not Fragile</v>
      </c>
      <c r="M783" s="19" t="e">
        <f>VLOOKUP(B783,[3]Data!$B$7:$Y$270,23,FALSE)</f>
        <v>#N/A</v>
      </c>
    </row>
    <row r="784" spans="1:13" x14ac:dyDescent="0.25">
      <c r="A784" s="22" t="s">
        <v>981</v>
      </c>
      <c r="B784" s="22" t="s">
        <v>981</v>
      </c>
      <c r="C784" s="22" t="s">
        <v>981</v>
      </c>
      <c r="D784" s="22" t="s">
        <v>981</v>
      </c>
      <c r="E784" s="22" t="s">
        <v>981</v>
      </c>
      <c r="F784" s="22" t="s">
        <v>981</v>
      </c>
      <c r="G784" s="22" t="str">
        <f>IFERROR(VLOOKUP(B784,'[2]Income Groups'!$A$2:$C$219,3,FALSE),"")</f>
        <v/>
      </c>
      <c r="H784" s="22" t="str">
        <f>IFERROR(VLOOKUP(B784,'[2]LDC List'!$B$1:$C$47,2,FALSE),"Non LDC")</f>
        <v>Non LDC</v>
      </c>
      <c r="I784" s="22" t="str">
        <f>IFERROR(VLOOKUP(B784,'[2]SIDS List'!$B$1:$C$57,2,FALSE),"Non SIDS")</f>
        <v>Non SIDS</v>
      </c>
      <c r="J784" s="22" t="str">
        <f>IFERROR(VLOOKUP(B784,'[2]DAC Member List'!$B$1:$C$29,2,FALSE),"Non DAC")</f>
        <v>Non DAC</v>
      </c>
      <c r="K784" s="22" t="str">
        <f>IFERROR(VLOOKUP(B784,'[2]Dev Countries List'!$A$1:$B$146,2,FALSE),"Not Developing")</f>
        <v>Not Developing</v>
      </c>
      <c r="L784" s="22" t="str">
        <f>IFERROR(VLOOKUP(D784,'[2]Fragility List'!$A$1:$C$146,3,FALSE),"Not Fragile")</f>
        <v>Not Fragile</v>
      </c>
      <c r="M784" s="19" t="e">
        <f>VLOOKUP(B784,[3]Data!$B$7:$Y$270,23,FALSE)</f>
        <v>#N/A</v>
      </c>
    </row>
    <row r="785" spans="1:13" x14ac:dyDescent="0.25">
      <c r="A785" s="22" t="s">
        <v>981</v>
      </c>
      <c r="B785" s="22" t="s">
        <v>981</v>
      </c>
      <c r="C785" s="22" t="s">
        <v>981</v>
      </c>
      <c r="D785" s="22" t="s">
        <v>981</v>
      </c>
      <c r="E785" s="22" t="s">
        <v>981</v>
      </c>
      <c r="F785" s="22" t="s">
        <v>981</v>
      </c>
      <c r="G785" s="22" t="str">
        <f>IFERROR(VLOOKUP(B785,'[2]Income Groups'!$A$2:$C$219,3,FALSE),"")</f>
        <v/>
      </c>
      <c r="H785" s="22" t="str">
        <f>IFERROR(VLOOKUP(B785,'[2]LDC List'!$B$1:$C$47,2,FALSE),"Non LDC")</f>
        <v>Non LDC</v>
      </c>
      <c r="I785" s="22" t="str">
        <f>IFERROR(VLOOKUP(B785,'[2]SIDS List'!$B$1:$C$57,2,FALSE),"Non SIDS")</f>
        <v>Non SIDS</v>
      </c>
      <c r="J785" s="22" t="str">
        <f>IFERROR(VLOOKUP(B785,'[2]DAC Member List'!$B$1:$C$29,2,FALSE),"Non DAC")</f>
        <v>Non DAC</v>
      </c>
      <c r="K785" s="22" t="str">
        <f>IFERROR(VLOOKUP(B785,'[2]Dev Countries List'!$A$1:$B$146,2,FALSE),"Not Developing")</f>
        <v>Not Developing</v>
      </c>
      <c r="L785" s="22" t="str">
        <f>IFERROR(VLOOKUP(D785,'[2]Fragility List'!$A$1:$C$146,3,FALSE),"Not Fragile")</f>
        <v>Not Fragile</v>
      </c>
      <c r="M785" s="19" t="e">
        <f>VLOOKUP(B785,[3]Data!$B$7:$Y$270,23,FALSE)</f>
        <v>#N/A</v>
      </c>
    </row>
    <row r="786" spans="1:13" x14ac:dyDescent="0.25">
      <c r="A786" s="22" t="s">
        <v>981</v>
      </c>
      <c r="B786" s="22" t="s">
        <v>981</v>
      </c>
      <c r="C786" s="22" t="s">
        <v>981</v>
      </c>
      <c r="D786" s="22" t="s">
        <v>981</v>
      </c>
      <c r="E786" s="22" t="s">
        <v>981</v>
      </c>
      <c r="F786" s="22" t="s">
        <v>981</v>
      </c>
      <c r="G786" s="22" t="str">
        <f>IFERROR(VLOOKUP(B786,'[2]Income Groups'!$A$2:$C$219,3,FALSE),"")</f>
        <v/>
      </c>
      <c r="H786" s="22" t="str">
        <f>IFERROR(VLOOKUP(B786,'[2]LDC List'!$B$1:$C$47,2,FALSE),"Non LDC")</f>
        <v>Non LDC</v>
      </c>
      <c r="I786" s="22" t="str">
        <f>IFERROR(VLOOKUP(B786,'[2]SIDS List'!$B$1:$C$57,2,FALSE),"Non SIDS")</f>
        <v>Non SIDS</v>
      </c>
      <c r="J786" s="22" t="str">
        <f>IFERROR(VLOOKUP(B786,'[2]DAC Member List'!$B$1:$C$29,2,FALSE),"Non DAC")</f>
        <v>Non DAC</v>
      </c>
      <c r="K786" s="22" t="str">
        <f>IFERROR(VLOOKUP(B786,'[2]Dev Countries List'!$A$1:$B$146,2,FALSE),"Not Developing")</f>
        <v>Not Developing</v>
      </c>
      <c r="L786" s="22" t="str">
        <f>IFERROR(VLOOKUP(D786,'[2]Fragility List'!$A$1:$C$146,3,FALSE),"Not Fragile")</f>
        <v>Not Fragile</v>
      </c>
      <c r="M786" s="19" t="e">
        <f>VLOOKUP(B786,[3]Data!$B$7:$Y$270,23,FALSE)</f>
        <v>#N/A</v>
      </c>
    </row>
    <row r="787" spans="1:13" x14ac:dyDescent="0.25">
      <c r="A787" s="22" t="s">
        <v>981</v>
      </c>
      <c r="B787" s="22" t="s">
        <v>981</v>
      </c>
      <c r="C787" s="22" t="s">
        <v>981</v>
      </c>
      <c r="D787" s="22" t="s">
        <v>981</v>
      </c>
      <c r="E787" s="22" t="s">
        <v>981</v>
      </c>
      <c r="F787" s="22" t="s">
        <v>981</v>
      </c>
      <c r="G787" s="22" t="str">
        <f>IFERROR(VLOOKUP(B787,'[2]Income Groups'!$A$2:$C$219,3,FALSE),"")</f>
        <v/>
      </c>
      <c r="H787" s="22" t="str">
        <f>IFERROR(VLOOKUP(B787,'[2]LDC List'!$B$1:$C$47,2,FALSE),"Non LDC")</f>
        <v>Non LDC</v>
      </c>
      <c r="I787" s="22" t="str">
        <f>IFERROR(VLOOKUP(B787,'[2]SIDS List'!$B$1:$C$57,2,FALSE),"Non SIDS")</f>
        <v>Non SIDS</v>
      </c>
      <c r="J787" s="22" t="str">
        <f>IFERROR(VLOOKUP(B787,'[2]DAC Member List'!$B$1:$C$29,2,FALSE),"Non DAC")</f>
        <v>Non DAC</v>
      </c>
      <c r="K787" s="22" t="str">
        <f>IFERROR(VLOOKUP(B787,'[2]Dev Countries List'!$A$1:$B$146,2,FALSE),"Not Developing")</f>
        <v>Not Developing</v>
      </c>
      <c r="L787" s="22" t="str">
        <f>IFERROR(VLOOKUP(D787,'[2]Fragility List'!$A$1:$C$146,3,FALSE),"Not Fragile")</f>
        <v>Not Fragile</v>
      </c>
      <c r="M787" s="19" t="e">
        <f>VLOOKUP(B787,[3]Data!$B$7:$Y$270,23,FALSE)</f>
        <v>#N/A</v>
      </c>
    </row>
    <row r="788" spans="1:13" x14ac:dyDescent="0.25">
      <c r="A788" s="22" t="s">
        <v>981</v>
      </c>
      <c r="B788" s="22" t="s">
        <v>981</v>
      </c>
      <c r="C788" s="22" t="s">
        <v>981</v>
      </c>
      <c r="D788" s="22" t="s">
        <v>981</v>
      </c>
      <c r="E788" s="22" t="s">
        <v>981</v>
      </c>
      <c r="F788" s="22" t="s">
        <v>981</v>
      </c>
      <c r="G788" s="22" t="str">
        <f>IFERROR(VLOOKUP(B788,'[2]Income Groups'!$A$2:$C$219,3,FALSE),"")</f>
        <v/>
      </c>
      <c r="H788" s="22" t="str">
        <f>IFERROR(VLOOKUP(B788,'[2]LDC List'!$B$1:$C$47,2,FALSE),"Non LDC")</f>
        <v>Non LDC</v>
      </c>
      <c r="I788" s="22" t="str">
        <f>IFERROR(VLOOKUP(B788,'[2]SIDS List'!$B$1:$C$57,2,FALSE),"Non SIDS")</f>
        <v>Non SIDS</v>
      </c>
      <c r="J788" s="22" t="str">
        <f>IFERROR(VLOOKUP(B788,'[2]DAC Member List'!$B$1:$C$29,2,FALSE),"Non DAC")</f>
        <v>Non DAC</v>
      </c>
      <c r="K788" s="22" t="str">
        <f>IFERROR(VLOOKUP(B788,'[2]Dev Countries List'!$A$1:$B$146,2,FALSE),"Not Developing")</f>
        <v>Not Developing</v>
      </c>
      <c r="L788" s="22" t="str">
        <f>IFERROR(VLOOKUP(D788,'[2]Fragility List'!$A$1:$C$146,3,FALSE),"Not Fragile")</f>
        <v>Not Fragile</v>
      </c>
      <c r="M788" s="19" t="e">
        <f>VLOOKUP(B788,[3]Data!$B$7:$Y$270,23,FALSE)</f>
        <v>#N/A</v>
      </c>
    </row>
    <row r="789" spans="1:13" x14ac:dyDescent="0.25">
      <c r="A789" s="22" t="s">
        <v>981</v>
      </c>
      <c r="B789" s="22" t="s">
        <v>981</v>
      </c>
      <c r="C789" s="22" t="s">
        <v>981</v>
      </c>
      <c r="D789" s="22" t="s">
        <v>981</v>
      </c>
      <c r="E789" s="22" t="s">
        <v>981</v>
      </c>
      <c r="F789" s="22" t="s">
        <v>981</v>
      </c>
      <c r="G789" s="22" t="str">
        <f>IFERROR(VLOOKUP(B789,'[2]Income Groups'!$A$2:$C$219,3,FALSE),"")</f>
        <v/>
      </c>
      <c r="H789" s="22" t="str">
        <f>IFERROR(VLOOKUP(B789,'[2]LDC List'!$B$1:$C$47,2,FALSE),"Non LDC")</f>
        <v>Non LDC</v>
      </c>
      <c r="I789" s="22" t="str">
        <f>IFERROR(VLOOKUP(B789,'[2]SIDS List'!$B$1:$C$57,2,FALSE),"Non SIDS")</f>
        <v>Non SIDS</v>
      </c>
      <c r="J789" s="22" t="str">
        <f>IFERROR(VLOOKUP(B789,'[2]DAC Member List'!$B$1:$C$29,2,FALSE),"Non DAC")</f>
        <v>Non DAC</v>
      </c>
      <c r="K789" s="22" t="str">
        <f>IFERROR(VLOOKUP(B789,'[2]Dev Countries List'!$A$1:$B$146,2,FALSE),"Not Developing")</f>
        <v>Not Developing</v>
      </c>
      <c r="L789" s="22" t="str">
        <f>IFERROR(VLOOKUP(D789,'[2]Fragility List'!$A$1:$C$146,3,FALSE),"Not Fragile")</f>
        <v>Not Fragile</v>
      </c>
      <c r="M789" s="19" t="e">
        <f>VLOOKUP(B789,[3]Data!$B$7:$Y$270,23,FALSE)</f>
        <v>#N/A</v>
      </c>
    </row>
    <row r="790" spans="1:13" x14ac:dyDescent="0.25">
      <c r="A790" s="22" t="s">
        <v>981</v>
      </c>
      <c r="B790" s="22" t="s">
        <v>981</v>
      </c>
      <c r="C790" s="22" t="s">
        <v>981</v>
      </c>
      <c r="D790" s="22" t="s">
        <v>981</v>
      </c>
      <c r="E790" s="22" t="s">
        <v>981</v>
      </c>
      <c r="F790" s="22" t="s">
        <v>981</v>
      </c>
      <c r="G790" s="22" t="str">
        <f>IFERROR(VLOOKUP(B790,'[2]Income Groups'!$A$2:$C$219,3,FALSE),"")</f>
        <v/>
      </c>
      <c r="H790" s="22" t="str">
        <f>IFERROR(VLOOKUP(B790,'[2]LDC List'!$B$1:$C$47,2,FALSE),"Non LDC")</f>
        <v>Non LDC</v>
      </c>
      <c r="I790" s="22" t="str">
        <f>IFERROR(VLOOKUP(B790,'[2]SIDS List'!$B$1:$C$57,2,FALSE),"Non SIDS")</f>
        <v>Non SIDS</v>
      </c>
      <c r="J790" s="22" t="str">
        <f>IFERROR(VLOOKUP(B790,'[2]DAC Member List'!$B$1:$C$29,2,FALSE),"Non DAC")</f>
        <v>Non DAC</v>
      </c>
      <c r="K790" s="22" t="str">
        <f>IFERROR(VLOOKUP(B790,'[2]Dev Countries List'!$A$1:$B$146,2,FALSE),"Not Developing")</f>
        <v>Not Developing</v>
      </c>
      <c r="L790" s="22" t="str">
        <f>IFERROR(VLOOKUP(D790,'[2]Fragility List'!$A$1:$C$146,3,FALSE),"Not Fragile")</f>
        <v>Not Fragile</v>
      </c>
      <c r="M790" s="19" t="e">
        <f>VLOOKUP(B790,[3]Data!$B$7:$Y$270,23,FALSE)</f>
        <v>#N/A</v>
      </c>
    </row>
    <row r="791" spans="1:13" x14ac:dyDescent="0.25">
      <c r="A791" s="22" t="s">
        <v>981</v>
      </c>
      <c r="B791" s="22" t="s">
        <v>981</v>
      </c>
      <c r="C791" s="22" t="s">
        <v>981</v>
      </c>
      <c r="D791" s="22" t="s">
        <v>981</v>
      </c>
      <c r="E791" s="22" t="s">
        <v>981</v>
      </c>
      <c r="F791" s="22" t="s">
        <v>981</v>
      </c>
      <c r="G791" s="22" t="str">
        <f>IFERROR(VLOOKUP(B791,'[2]Income Groups'!$A$2:$C$219,3,FALSE),"")</f>
        <v/>
      </c>
      <c r="H791" s="22" t="str">
        <f>IFERROR(VLOOKUP(B791,'[2]LDC List'!$B$1:$C$47,2,FALSE),"Non LDC")</f>
        <v>Non LDC</v>
      </c>
      <c r="I791" s="22" t="str">
        <f>IFERROR(VLOOKUP(B791,'[2]SIDS List'!$B$1:$C$57,2,FALSE),"Non SIDS")</f>
        <v>Non SIDS</v>
      </c>
      <c r="J791" s="22" t="str">
        <f>IFERROR(VLOOKUP(B791,'[2]DAC Member List'!$B$1:$C$29,2,FALSE),"Non DAC")</f>
        <v>Non DAC</v>
      </c>
      <c r="K791" s="22" t="str">
        <f>IFERROR(VLOOKUP(B791,'[2]Dev Countries List'!$A$1:$B$146,2,FALSE),"Not Developing")</f>
        <v>Not Developing</v>
      </c>
      <c r="L791" s="22" t="str">
        <f>IFERROR(VLOOKUP(D791,'[2]Fragility List'!$A$1:$C$146,3,FALSE),"Not Fragile")</f>
        <v>Not Fragile</v>
      </c>
      <c r="M791" s="19" t="e">
        <f>VLOOKUP(B791,[3]Data!$B$7:$Y$270,23,FALSE)</f>
        <v>#N/A</v>
      </c>
    </row>
    <row r="792" spans="1:13" x14ac:dyDescent="0.25">
      <c r="A792" s="22" t="s">
        <v>981</v>
      </c>
      <c r="B792" s="22" t="s">
        <v>981</v>
      </c>
      <c r="C792" s="22" t="s">
        <v>981</v>
      </c>
      <c r="D792" s="22" t="s">
        <v>981</v>
      </c>
      <c r="E792" s="22" t="s">
        <v>981</v>
      </c>
      <c r="F792" s="22" t="s">
        <v>981</v>
      </c>
      <c r="G792" s="22" t="str">
        <f>IFERROR(VLOOKUP(B792,'[2]Income Groups'!$A$2:$C$219,3,FALSE),"")</f>
        <v/>
      </c>
      <c r="H792" s="22" t="str">
        <f>IFERROR(VLOOKUP(B792,'[2]LDC List'!$B$1:$C$47,2,FALSE),"Non LDC")</f>
        <v>Non LDC</v>
      </c>
      <c r="I792" s="22" t="str">
        <f>IFERROR(VLOOKUP(B792,'[2]SIDS List'!$B$1:$C$57,2,FALSE),"Non SIDS")</f>
        <v>Non SIDS</v>
      </c>
      <c r="J792" s="22" t="str">
        <f>IFERROR(VLOOKUP(B792,'[2]DAC Member List'!$B$1:$C$29,2,FALSE),"Non DAC")</f>
        <v>Non DAC</v>
      </c>
      <c r="K792" s="22" t="str">
        <f>IFERROR(VLOOKUP(B792,'[2]Dev Countries List'!$A$1:$B$146,2,FALSE),"Not Developing")</f>
        <v>Not Developing</v>
      </c>
      <c r="L792" s="22" t="str">
        <f>IFERROR(VLOOKUP(D792,'[2]Fragility List'!$A$1:$C$146,3,FALSE),"Not Fragile")</f>
        <v>Not Fragile</v>
      </c>
      <c r="M792" s="19" t="e">
        <f>VLOOKUP(B792,[3]Data!$B$7:$Y$270,23,FALSE)</f>
        <v>#N/A</v>
      </c>
    </row>
    <row r="793" spans="1:13" x14ac:dyDescent="0.25">
      <c r="A793" s="22" t="s">
        <v>981</v>
      </c>
      <c r="B793" s="22" t="s">
        <v>981</v>
      </c>
      <c r="C793" s="22" t="s">
        <v>981</v>
      </c>
      <c r="D793" s="22" t="s">
        <v>981</v>
      </c>
      <c r="E793" s="22" t="s">
        <v>981</v>
      </c>
      <c r="F793" s="22" t="s">
        <v>981</v>
      </c>
      <c r="G793" s="22" t="str">
        <f>IFERROR(VLOOKUP(B793,'[2]Income Groups'!$A$2:$C$219,3,FALSE),"")</f>
        <v/>
      </c>
      <c r="H793" s="22" t="str">
        <f>IFERROR(VLOOKUP(B793,'[2]LDC List'!$B$1:$C$47,2,FALSE),"Non LDC")</f>
        <v>Non LDC</v>
      </c>
      <c r="I793" s="22" t="str">
        <f>IFERROR(VLOOKUP(B793,'[2]SIDS List'!$B$1:$C$57,2,FALSE),"Non SIDS")</f>
        <v>Non SIDS</v>
      </c>
      <c r="J793" s="22" t="str">
        <f>IFERROR(VLOOKUP(B793,'[2]DAC Member List'!$B$1:$C$29,2,FALSE),"Non DAC")</f>
        <v>Non DAC</v>
      </c>
      <c r="K793" s="22" t="str">
        <f>IFERROR(VLOOKUP(B793,'[2]Dev Countries List'!$A$1:$B$146,2,FALSE),"Not Developing")</f>
        <v>Not Developing</v>
      </c>
      <c r="L793" s="22" t="str">
        <f>IFERROR(VLOOKUP(D793,'[2]Fragility List'!$A$1:$C$146,3,FALSE),"Not Fragile")</f>
        <v>Not Fragile</v>
      </c>
      <c r="M793" s="19" t="e">
        <f>VLOOKUP(B793,[3]Data!$B$7:$Y$270,23,FALSE)</f>
        <v>#N/A</v>
      </c>
    </row>
    <row r="794" spans="1:13" x14ac:dyDescent="0.25">
      <c r="A794" s="22" t="s">
        <v>981</v>
      </c>
      <c r="B794" s="22" t="s">
        <v>981</v>
      </c>
      <c r="C794" s="22" t="s">
        <v>981</v>
      </c>
      <c r="D794" s="22" t="s">
        <v>981</v>
      </c>
      <c r="E794" s="22" t="s">
        <v>981</v>
      </c>
      <c r="F794" s="22" t="s">
        <v>981</v>
      </c>
      <c r="G794" s="22" t="str">
        <f>IFERROR(VLOOKUP(B794,'[2]Income Groups'!$A$2:$C$219,3,FALSE),"")</f>
        <v/>
      </c>
      <c r="H794" s="22" t="str">
        <f>IFERROR(VLOOKUP(B794,'[2]LDC List'!$B$1:$C$47,2,FALSE),"Non LDC")</f>
        <v>Non LDC</v>
      </c>
      <c r="I794" s="22" t="str">
        <f>IFERROR(VLOOKUP(B794,'[2]SIDS List'!$B$1:$C$57,2,FALSE),"Non SIDS")</f>
        <v>Non SIDS</v>
      </c>
      <c r="J794" s="22" t="str">
        <f>IFERROR(VLOOKUP(B794,'[2]DAC Member List'!$B$1:$C$29,2,FALSE),"Non DAC")</f>
        <v>Non DAC</v>
      </c>
      <c r="K794" s="22" t="str">
        <f>IFERROR(VLOOKUP(B794,'[2]Dev Countries List'!$A$1:$B$146,2,FALSE),"Not Developing")</f>
        <v>Not Developing</v>
      </c>
      <c r="L794" s="22" t="str">
        <f>IFERROR(VLOOKUP(D794,'[2]Fragility List'!$A$1:$C$146,3,FALSE),"Not Fragile")</f>
        <v>Not Fragile</v>
      </c>
      <c r="M794" s="19" t="e">
        <f>VLOOKUP(B794,[3]Data!$B$7:$Y$270,23,FALSE)</f>
        <v>#N/A</v>
      </c>
    </row>
    <row r="795" spans="1:13" x14ac:dyDescent="0.25">
      <c r="A795" s="22" t="s">
        <v>981</v>
      </c>
      <c r="B795" s="22" t="s">
        <v>981</v>
      </c>
      <c r="C795" s="22" t="s">
        <v>981</v>
      </c>
      <c r="D795" s="22" t="s">
        <v>981</v>
      </c>
      <c r="E795" s="22" t="s">
        <v>981</v>
      </c>
      <c r="F795" s="22" t="s">
        <v>981</v>
      </c>
      <c r="G795" s="22" t="str">
        <f>IFERROR(VLOOKUP(B795,'[2]Income Groups'!$A$2:$C$219,3,FALSE),"")</f>
        <v/>
      </c>
      <c r="H795" s="22" t="str">
        <f>IFERROR(VLOOKUP(B795,'[2]LDC List'!$B$1:$C$47,2,FALSE),"Non LDC")</f>
        <v>Non LDC</v>
      </c>
      <c r="I795" s="22" t="str">
        <f>IFERROR(VLOOKUP(B795,'[2]SIDS List'!$B$1:$C$57,2,FALSE),"Non SIDS")</f>
        <v>Non SIDS</v>
      </c>
      <c r="J795" s="22" t="str">
        <f>IFERROR(VLOOKUP(B795,'[2]DAC Member List'!$B$1:$C$29,2,FALSE),"Non DAC")</f>
        <v>Non DAC</v>
      </c>
      <c r="K795" s="22" t="str">
        <f>IFERROR(VLOOKUP(B795,'[2]Dev Countries List'!$A$1:$B$146,2,FALSE),"Not Developing")</f>
        <v>Not Developing</v>
      </c>
      <c r="L795" s="22" t="str">
        <f>IFERROR(VLOOKUP(D795,'[2]Fragility List'!$A$1:$C$146,3,FALSE),"Not Fragile")</f>
        <v>Not Fragile</v>
      </c>
      <c r="M795" s="19" t="e">
        <f>VLOOKUP(B795,[3]Data!$B$7:$Y$270,23,FALSE)</f>
        <v>#N/A</v>
      </c>
    </row>
    <row r="796" spans="1:13" x14ac:dyDescent="0.25">
      <c r="A796" s="22" t="s">
        <v>981</v>
      </c>
      <c r="B796" s="22" t="s">
        <v>981</v>
      </c>
      <c r="C796" s="22" t="s">
        <v>981</v>
      </c>
      <c r="D796" s="22" t="s">
        <v>981</v>
      </c>
      <c r="E796" s="22" t="s">
        <v>981</v>
      </c>
      <c r="F796" s="22" t="s">
        <v>981</v>
      </c>
      <c r="G796" s="22" t="str">
        <f>IFERROR(VLOOKUP(B796,'[2]Income Groups'!$A$2:$C$219,3,FALSE),"")</f>
        <v/>
      </c>
      <c r="H796" s="22" t="str">
        <f>IFERROR(VLOOKUP(B796,'[2]LDC List'!$B$1:$C$47,2,FALSE),"Non LDC")</f>
        <v>Non LDC</v>
      </c>
      <c r="I796" s="22" t="str">
        <f>IFERROR(VLOOKUP(B796,'[2]SIDS List'!$B$1:$C$57,2,FALSE),"Non SIDS")</f>
        <v>Non SIDS</v>
      </c>
      <c r="J796" s="22" t="str">
        <f>IFERROR(VLOOKUP(B796,'[2]DAC Member List'!$B$1:$C$29,2,FALSE),"Non DAC")</f>
        <v>Non DAC</v>
      </c>
      <c r="K796" s="22" t="str">
        <f>IFERROR(VLOOKUP(B796,'[2]Dev Countries List'!$A$1:$B$146,2,FALSE),"Not Developing")</f>
        <v>Not Developing</v>
      </c>
      <c r="L796" s="22" t="str">
        <f>IFERROR(VLOOKUP(D796,'[2]Fragility List'!$A$1:$C$146,3,FALSE),"Not Fragile")</f>
        <v>Not Fragile</v>
      </c>
      <c r="M796" s="19" t="e">
        <f>VLOOKUP(B796,[3]Data!$B$7:$Y$270,23,FALSE)</f>
        <v>#N/A</v>
      </c>
    </row>
    <row r="797" spans="1:13" x14ac:dyDescent="0.25">
      <c r="A797" s="22" t="s">
        <v>981</v>
      </c>
      <c r="B797" s="22" t="s">
        <v>981</v>
      </c>
      <c r="C797" s="22" t="s">
        <v>981</v>
      </c>
      <c r="D797" s="22" t="s">
        <v>981</v>
      </c>
      <c r="E797" s="22" t="s">
        <v>981</v>
      </c>
      <c r="F797" s="22" t="s">
        <v>981</v>
      </c>
      <c r="G797" s="22" t="str">
        <f>IFERROR(VLOOKUP(B797,'[2]Income Groups'!$A$2:$C$219,3,FALSE),"")</f>
        <v/>
      </c>
      <c r="H797" s="22" t="str">
        <f>IFERROR(VLOOKUP(B797,'[2]LDC List'!$B$1:$C$47,2,FALSE),"Non LDC")</f>
        <v>Non LDC</v>
      </c>
      <c r="I797" s="22" t="str">
        <f>IFERROR(VLOOKUP(B797,'[2]SIDS List'!$B$1:$C$57,2,FALSE),"Non SIDS")</f>
        <v>Non SIDS</v>
      </c>
      <c r="J797" s="22" t="str">
        <f>IFERROR(VLOOKUP(B797,'[2]DAC Member List'!$B$1:$C$29,2,FALSE),"Non DAC")</f>
        <v>Non DAC</v>
      </c>
      <c r="K797" s="22" t="str">
        <f>IFERROR(VLOOKUP(B797,'[2]Dev Countries List'!$A$1:$B$146,2,FALSE),"Not Developing")</f>
        <v>Not Developing</v>
      </c>
      <c r="L797" s="22" t="str">
        <f>IFERROR(VLOOKUP(D797,'[2]Fragility List'!$A$1:$C$146,3,FALSE),"Not Fragile")</f>
        <v>Not Fragile</v>
      </c>
      <c r="M797" s="19" t="e">
        <f>VLOOKUP(B797,[3]Data!$B$7:$Y$270,23,FALSE)</f>
        <v>#N/A</v>
      </c>
    </row>
    <row r="798" spans="1:13" x14ac:dyDescent="0.25">
      <c r="A798" s="22" t="s">
        <v>981</v>
      </c>
      <c r="B798" s="22" t="s">
        <v>981</v>
      </c>
      <c r="C798" s="22" t="s">
        <v>981</v>
      </c>
      <c r="D798" s="22" t="s">
        <v>981</v>
      </c>
      <c r="E798" s="22" t="s">
        <v>981</v>
      </c>
      <c r="F798" s="22" t="s">
        <v>981</v>
      </c>
      <c r="G798" s="22" t="str">
        <f>IFERROR(VLOOKUP(B798,'[2]Income Groups'!$A$2:$C$219,3,FALSE),"")</f>
        <v/>
      </c>
      <c r="H798" s="22" t="str">
        <f>IFERROR(VLOOKUP(B798,'[2]LDC List'!$B$1:$C$47,2,FALSE),"Non LDC")</f>
        <v>Non LDC</v>
      </c>
      <c r="I798" s="22" t="str">
        <f>IFERROR(VLOOKUP(B798,'[2]SIDS List'!$B$1:$C$57,2,FALSE),"Non SIDS")</f>
        <v>Non SIDS</v>
      </c>
      <c r="J798" s="22" t="str">
        <f>IFERROR(VLOOKUP(B798,'[2]DAC Member List'!$B$1:$C$29,2,FALSE),"Non DAC")</f>
        <v>Non DAC</v>
      </c>
      <c r="K798" s="22" t="str">
        <f>IFERROR(VLOOKUP(B798,'[2]Dev Countries List'!$A$1:$B$146,2,FALSE),"Not Developing")</f>
        <v>Not Developing</v>
      </c>
      <c r="L798" s="22" t="str">
        <f>IFERROR(VLOOKUP(D798,'[2]Fragility List'!$A$1:$C$146,3,FALSE),"Not Fragile")</f>
        <v>Not Fragile</v>
      </c>
      <c r="M798" s="19" t="e">
        <f>VLOOKUP(B798,[3]Data!$B$7:$Y$270,23,FALSE)</f>
        <v>#N/A</v>
      </c>
    </row>
    <row r="799" spans="1:13" x14ac:dyDescent="0.25">
      <c r="A799" s="22" t="s">
        <v>981</v>
      </c>
      <c r="B799" s="22" t="s">
        <v>981</v>
      </c>
      <c r="C799" s="22" t="s">
        <v>981</v>
      </c>
      <c r="D799" s="22" t="s">
        <v>981</v>
      </c>
      <c r="E799" s="22" t="s">
        <v>981</v>
      </c>
      <c r="F799" s="22" t="s">
        <v>981</v>
      </c>
      <c r="G799" s="22" t="str">
        <f>IFERROR(VLOOKUP(B799,'[2]Income Groups'!$A$2:$C$219,3,FALSE),"")</f>
        <v/>
      </c>
      <c r="H799" s="22" t="str">
        <f>IFERROR(VLOOKUP(B799,'[2]LDC List'!$B$1:$C$47,2,FALSE),"Non LDC")</f>
        <v>Non LDC</v>
      </c>
      <c r="I799" s="22" t="str">
        <f>IFERROR(VLOOKUP(B799,'[2]SIDS List'!$B$1:$C$57,2,FALSE),"Non SIDS")</f>
        <v>Non SIDS</v>
      </c>
      <c r="J799" s="22" t="str">
        <f>IFERROR(VLOOKUP(B799,'[2]DAC Member List'!$B$1:$C$29,2,FALSE),"Non DAC")</f>
        <v>Non DAC</v>
      </c>
      <c r="K799" s="22" t="str">
        <f>IFERROR(VLOOKUP(B799,'[2]Dev Countries List'!$A$1:$B$146,2,FALSE),"Not Developing")</f>
        <v>Not Developing</v>
      </c>
      <c r="L799" s="22" t="str">
        <f>IFERROR(VLOOKUP(D799,'[2]Fragility List'!$A$1:$C$146,3,FALSE),"Not Fragile")</f>
        <v>Not Fragile</v>
      </c>
      <c r="M799" s="19" t="e">
        <f>VLOOKUP(B799,[3]Data!$B$7:$Y$270,23,FALSE)</f>
        <v>#N/A</v>
      </c>
    </row>
    <row r="800" spans="1:13" x14ac:dyDescent="0.25">
      <c r="A800" s="22" t="s">
        <v>981</v>
      </c>
      <c r="B800" s="22" t="s">
        <v>981</v>
      </c>
      <c r="C800" s="22" t="s">
        <v>981</v>
      </c>
      <c r="D800" s="22" t="s">
        <v>981</v>
      </c>
      <c r="E800" s="22" t="s">
        <v>981</v>
      </c>
      <c r="F800" s="22" t="s">
        <v>981</v>
      </c>
      <c r="G800" s="22" t="str">
        <f>IFERROR(VLOOKUP(B800,'[2]Income Groups'!$A$2:$C$219,3,FALSE),"")</f>
        <v/>
      </c>
      <c r="H800" s="22" t="str">
        <f>IFERROR(VLOOKUP(B800,'[2]LDC List'!$B$1:$C$47,2,FALSE),"Non LDC")</f>
        <v>Non LDC</v>
      </c>
      <c r="I800" s="22" t="str">
        <f>IFERROR(VLOOKUP(B800,'[2]SIDS List'!$B$1:$C$57,2,FALSE),"Non SIDS")</f>
        <v>Non SIDS</v>
      </c>
      <c r="J800" s="22" t="str">
        <f>IFERROR(VLOOKUP(B800,'[2]DAC Member List'!$B$1:$C$29,2,FALSE),"Non DAC")</f>
        <v>Non DAC</v>
      </c>
      <c r="K800" s="22" t="str">
        <f>IFERROR(VLOOKUP(B800,'[2]Dev Countries List'!$A$1:$B$146,2,FALSE),"Not Developing")</f>
        <v>Not Developing</v>
      </c>
      <c r="L800" s="22" t="str">
        <f>IFERROR(VLOOKUP(D800,'[2]Fragility List'!$A$1:$C$146,3,FALSE),"Not Fragile")</f>
        <v>Not Fragile</v>
      </c>
      <c r="M800" s="19" t="e">
        <f>VLOOKUP(B800,[3]Data!$B$7:$Y$270,23,FALSE)</f>
        <v>#N/A</v>
      </c>
    </row>
    <row r="801" spans="1:13" x14ac:dyDescent="0.25">
      <c r="A801" s="22" t="s">
        <v>981</v>
      </c>
      <c r="B801" s="22" t="s">
        <v>981</v>
      </c>
      <c r="C801" s="22" t="s">
        <v>981</v>
      </c>
      <c r="D801" s="22" t="s">
        <v>981</v>
      </c>
      <c r="E801" s="22" t="s">
        <v>981</v>
      </c>
      <c r="F801" s="22" t="s">
        <v>981</v>
      </c>
      <c r="G801" s="22" t="str">
        <f>IFERROR(VLOOKUP(B801,'[2]Income Groups'!$A$2:$C$219,3,FALSE),"")</f>
        <v/>
      </c>
      <c r="H801" s="22" t="str">
        <f>IFERROR(VLOOKUP(B801,'[2]LDC List'!$B$1:$C$47,2,FALSE),"Non LDC")</f>
        <v>Non LDC</v>
      </c>
      <c r="I801" s="22" t="str">
        <f>IFERROR(VLOOKUP(B801,'[2]SIDS List'!$B$1:$C$57,2,FALSE),"Non SIDS")</f>
        <v>Non SIDS</v>
      </c>
      <c r="J801" s="22" t="str">
        <f>IFERROR(VLOOKUP(B801,'[2]DAC Member List'!$B$1:$C$29,2,FALSE),"Non DAC")</f>
        <v>Non DAC</v>
      </c>
      <c r="K801" s="22" t="str">
        <f>IFERROR(VLOOKUP(B801,'[2]Dev Countries List'!$A$1:$B$146,2,FALSE),"Not Developing")</f>
        <v>Not Developing</v>
      </c>
      <c r="L801" s="22" t="str">
        <f>IFERROR(VLOOKUP(D801,'[2]Fragility List'!$A$1:$C$146,3,FALSE),"Not Fragile")</f>
        <v>Not Fragile</v>
      </c>
      <c r="M801" s="19" t="e">
        <f>VLOOKUP(B801,[3]Data!$B$7:$Y$270,23,FALSE)</f>
        <v>#N/A</v>
      </c>
    </row>
    <row r="802" spans="1:13" x14ac:dyDescent="0.25">
      <c r="A802" s="22" t="s">
        <v>981</v>
      </c>
      <c r="B802" s="22" t="s">
        <v>981</v>
      </c>
      <c r="C802" s="22" t="s">
        <v>981</v>
      </c>
      <c r="D802" s="22" t="s">
        <v>981</v>
      </c>
      <c r="E802" s="22" t="s">
        <v>981</v>
      </c>
      <c r="F802" s="22" t="s">
        <v>981</v>
      </c>
      <c r="G802" s="22" t="str">
        <f>IFERROR(VLOOKUP(B802,'[2]Income Groups'!$A$2:$C$219,3,FALSE),"")</f>
        <v/>
      </c>
      <c r="H802" s="22" t="str">
        <f>IFERROR(VLOOKUP(B802,'[2]LDC List'!$B$1:$C$47,2,FALSE),"Non LDC")</f>
        <v>Non LDC</v>
      </c>
      <c r="I802" s="22" t="str">
        <f>IFERROR(VLOOKUP(B802,'[2]SIDS List'!$B$1:$C$57,2,FALSE),"Non SIDS")</f>
        <v>Non SIDS</v>
      </c>
      <c r="J802" s="22" t="str">
        <f>IFERROR(VLOOKUP(B802,'[2]DAC Member List'!$B$1:$C$29,2,FALSE),"Non DAC")</f>
        <v>Non DAC</v>
      </c>
      <c r="K802" s="22" t="str">
        <f>IFERROR(VLOOKUP(B802,'[2]Dev Countries List'!$A$1:$B$146,2,FALSE),"Not Developing")</f>
        <v>Not Developing</v>
      </c>
      <c r="L802" s="22" t="str">
        <f>IFERROR(VLOOKUP(D802,'[2]Fragility List'!$A$1:$C$146,3,FALSE),"Not Fragile")</f>
        <v>Not Fragile</v>
      </c>
      <c r="M802" s="19" t="e">
        <f>VLOOKUP(B802,[3]Data!$B$7:$Y$270,23,FALSE)</f>
        <v>#N/A</v>
      </c>
    </row>
    <row r="803" spans="1:13" x14ac:dyDescent="0.25">
      <c r="A803" s="22" t="s">
        <v>981</v>
      </c>
      <c r="B803" s="22" t="s">
        <v>981</v>
      </c>
      <c r="C803" s="22" t="s">
        <v>981</v>
      </c>
      <c r="D803" s="22" t="s">
        <v>981</v>
      </c>
      <c r="E803" s="22" t="s">
        <v>981</v>
      </c>
      <c r="F803" s="22" t="s">
        <v>981</v>
      </c>
      <c r="G803" s="22" t="str">
        <f>IFERROR(VLOOKUP(B803,'[2]Income Groups'!$A$2:$C$219,3,FALSE),"")</f>
        <v/>
      </c>
      <c r="H803" s="22" t="str">
        <f>IFERROR(VLOOKUP(B803,'[2]LDC List'!$B$1:$C$47,2,FALSE),"Non LDC")</f>
        <v>Non LDC</v>
      </c>
      <c r="I803" s="22" t="str">
        <f>IFERROR(VLOOKUP(B803,'[2]SIDS List'!$B$1:$C$57,2,FALSE),"Non SIDS")</f>
        <v>Non SIDS</v>
      </c>
      <c r="J803" s="22" t="str">
        <f>IFERROR(VLOOKUP(B803,'[2]DAC Member List'!$B$1:$C$29,2,FALSE),"Non DAC")</f>
        <v>Non DAC</v>
      </c>
      <c r="K803" s="22" t="str">
        <f>IFERROR(VLOOKUP(B803,'[2]Dev Countries List'!$A$1:$B$146,2,FALSE),"Not Developing")</f>
        <v>Not Developing</v>
      </c>
      <c r="L803" s="22" t="str">
        <f>IFERROR(VLOOKUP(D803,'[2]Fragility List'!$A$1:$C$146,3,FALSE),"Not Fragile")</f>
        <v>Not Fragile</v>
      </c>
      <c r="M803" s="19" t="e">
        <f>VLOOKUP(B803,[3]Data!$B$7:$Y$270,23,FALSE)</f>
        <v>#N/A</v>
      </c>
    </row>
    <row r="804" spans="1:13" x14ac:dyDescent="0.25">
      <c r="A804" s="22" t="s">
        <v>981</v>
      </c>
      <c r="B804" s="22" t="s">
        <v>981</v>
      </c>
      <c r="C804" s="22" t="s">
        <v>981</v>
      </c>
      <c r="D804" s="22" t="s">
        <v>981</v>
      </c>
      <c r="E804" s="22" t="s">
        <v>981</v>
      </c>
      <c r="F804" s="22" t="s">
        <v>981</v>
      </c>
      <c r="G804" s="22" t="str">
        <f>IFERROR(VLOOKUP(B804,'[2]Income Groups'!$A$2:$C$219,3,FALSE),"")</f>
        <v/>
      </c>
      <c r="H804" s="22" t="str">
        <f>IFERROR(VLOOKUP(B804,'[2]LDC List'!$B$1:$C$47,2,FALSE),"Non LDC")</f>
        <v>Non LDC</v>
      </c>
      <c r="I804" s="22" t="str">
        <f>IFERROR(VLOOKUP(B804,'[2]SIDS List'!$B$1:$C$57,2,FALSE),"Non SIDS")</f>
        <v>Non SIDS</v>
      </c>
      <c r="J804" s="22" t="str">
        <f>IFERROR(VLOOKUP(B804,'[2]DAC Member List'!$B$1:$C$29,2,FALSE),"Non DAC")</f>
        <v>Non DAC</v>
      </c>
      <c r="K804" s="22" t="str">
        <f>IFERROR(VLOOKUP(B804,'[2]Dev Countries List'!$A$1:$B$146,2,FALSE),"Not Developing")</f>
        <v>Not Developing</v>
      </c>
      <c r="L804" s="22" t="str">
        <f>IFERROR(VLOOKUP(D804,'[2]Fragility List'!$A$1:$C$146,3,FALSE),"Not Fragile")</f>
        <v>Not Fragile</v>
      </c>
      <c r="M804" s="19" t="e">
        <f>VLOOKUP(B804,[3]Data!$B$7:$Y$270,23,FALSE)</f>
        <v>#N/A</v>
      </c>
    </row>
    <row r="805" spans="1:13" x14ac:dyDescent="0.25">
      <c r="A805" s="22" t="s">
        <v>981</v>
      </c>
      <c r="B805" s="22" t="s">
        <v>981</v>
      </c>
      <c r="C805" s="22" t="s">
        <v>981</v>
      </c>
      <c r="D805" s="22" t="s">
        <v>981</v>
      </c>
      <c r="E805" s="22" t="s">
        <v>981</v>
      </c>
      <c r="F805" s="22" t="s">
        <v>981</v>
      </c>
      <c r="G805" s="22" t="str">
        <f>IFERROR(VLOOKUP(B805,'[2]Income Groups'!$A$2:$C$219,3,FALSE),"")</f>
        <v/>
      </c>
      <c r="H805" s="22" t="str">
        <f>IFERROR(VLOOKUP(B805,'[2]LDC List'!$B$1:$C$47,2,FALSE),"Non LDC")</f>
        <v>Non LDC</v>
      </c>
      <c r="I805" s="22" t="str">
        <f>IFERROR(VLOOKUP(B805,'[2]SIDS List'!$B$1:$C$57,2,FALSE),"Non SIDS")</f>
        <v>Non SIDS</v>
      </c>
      <c r="J805" s="22" t="str">
        <f>IFERROR(VLOOKUP(B805,'[2]DAC Member List'!$B$1:$C$29,2,FALSE),"Non DAC")</f>
        <v>Non DAC</v>
      </c>
      <c r="K805" s="22" t="str">
        <f>IFERROR(VLOOKUP(B805,'[2]Dev Countries List'!$A$1:$B$146,2,FALSE),"Not Developing")</f>
        <v>Not Developing</v>
      </c>
      <c r="L805" s="22" t="str">
        <f>IFERROR(VLOOKUP(D805,'[2]Fragility List'!$A$1:$C$146,3,FALSE),"Not Fragile")</f>
        <v>Not Fragile</v>
      </c>
      <c r="M805" s="19" t="e">
        <f>VLOOKUP(B805,[3]Data!$B$7:$Y$270,23,FALSE)</f>
        <v>#N/A</v>
      </c>
    </row>
    <row r="806" spans="1:13" x14ac:dyDescent="0.25">
      <c r="A806" s="22" t="s">
        <v>981</v>
      </c>
      <c r="B806" s="22" t="s">
        <v>981</v>
      </c>
      <c r="C806" s="22" t="s">
        <v>981</v>
      </c>
      <c r="D806" s="22" t="s">
        <v>981</v>
      </c>
      <c r="E806" s="22" t="s">
        <v>981</v>
      </c>
      <c r="F806" s="22" t="s">
        <v>981</v>
      </c>
      <c r="G806" s="22" t="str">
        <f>IFERROR(VLOOKUP(B806,'[2]Income Groups'!$A$2:$C$219,3,FALSE),"")</f>
        <v/>
      </c>
      <c r="H806" s="22" t="str">
        <f>IFERROR(VLOOKUP(B806,'[2]LDC List'!$B$1:$C$47,2,FALSE),"Non LDC")</f>
        <v>Non LDC</v>
      </c>
      <c r="I806" s="22" t="str">
        <f>IFERROR(VLOOKUP(B806,'[2]SIDS List'!$B$1:$C$57,2,FALSE),"Non SIDS")</f>
        <v>Non SIDS</v>
      </c>
      <c r="J806" s="22" t="str">
        <f>IFERROR(VLOOKUP(B806,'[2]DAC Member List'!$B$1:$C$29,2,FALSE),"Non DAC")</f>
        <v>Non DAC</v>
      </c>
      <c r="K806" s="22" t="str">
        <f>IFERROR(VLOOKUP(B806,'[2]Dev Countries List'!$A$1:$B$146,2,FALSE),"Not Developing")</f>
        <v>Not Developing</v>
      </c>
      <c r="L806" s="22" t="str">
        <f>IFERROR(VLOOKUP(D806,'[2]Fragility List'!$A$1:$C$146,3,FALSE),"Not Fragile")</f>
        <v>Not Fragile</v>
      </c>
      <c r="M806" s="19" t="e">
        <f>VLOOKUP(B806,[3]Data!$B$7:$Y$270,23,FALSE)</f>
        <v>#N/A</v>
      </c>
    </row>
    <row r="807" spans="1:13" x14ac:dyDescent="0.25">
      <c r="A807" s="22" t="s">
        <v>981</v>
      </c>
      <c r="B807" s="22" t="s">
        <v>981</v>
      </c>
      <c r="C807" s="22" t="s">
        <v>981</v>
      </c>
      <c r="D807" s="22" t="s">
        <v>981</v>
      </c>
      <c r="E807" s="22" t="s">
        <v>981</v>
      </c>
      <c r="F807" s="22" t="s">
        <v>981</v>
      </c>
      <c r="G807" s="22" t="str">
        <f>IFERROR(VLOOKUP(B807,'[2]Income Groups'!$A$2:$C$219,3,FALSE),"")</f>
        <v/>
      </c>
      <c r="H807" s="22" t="str">
        <f>IFERROR(VLOOKUP(B807,'[2]LDC List'!$B$1:$C$47,2,FALSE),"Non LDC")</f>
        <v>Non LDC</v>
      </c>
      <c r="I807" s="22" t="str">
        <f>IFERROR(VLOOKUP(B807,'[2]SIDS List'!$B$1:$C$57,2,FALSE),"Non SIDS")</f>
        <v>Non SIDS</v>
      </c>
      <c r="J807" s="22" t="str">
        <f>IFERROR(VLOOKUP(B807,'[2]DAC Member List'!$B$1:$C$29,2,FALSE),"Non DAC")</f>
        <v>Non DAC</v>
      </c>
      <c r="K807" s="22" t="str">
        <f>IFERROR(VLOOKUP(B807,'[2]Dev Countries List'!$A$1:$B$146,2,FALSE),"Not Developing")</f>
        <v>Not Developing</v>
      </c>
      <c r="L807" s="22" t="str">
        <f>IFERROR(VLOOKUP(D807,'[2]Fragility List'!$A$1:$C$146,3,FALSE),"Not Fragile")</f>
        <v>Not Fragile</v>
      </c>
      <c r="M807" s="19" t="e">
        <f>VLOOKUP(B807,[3]Data!$B$7:$Y$270,23,FALSE)</f>
        <v>#N/A</v>
      </c>
    </row>
    <row r="808" spans="1:13" x14ac:dyDescent="0.25">
      <c r="A808" s="22" t="s">
        <v>981</v>
      </c>
      <c r="B808" s="22" t="s">
        <v>981</v>
      </c>
      <c r="C808" s="22" t="s">
        <v>981</v>
      </c>
      <c r="D808" s="22" t="s">
        <v>981</v>
      </c>
      <c r="E808" s="22" t="s">
        <v>981</v>
      </c>
      <c r="F808" s="22" t="s">
        <v>981</v>
      </c>
      <c r="G808" s="22" t="str">
        <f>IFERROR(VLOOKUP(B808,'[2]Income Groups'!$A$2:$C$219,3,FALSE),"")</f>
        <v/>
      </c>
      <c r="H808" s="22" t="str">
        <f>IFERROR(VLOOKUP(B808,'[2]LDC List'!$B$1:$C$47,2,FALSE),"Non LDC")</f>
        <v>Non LDC</v>
      </c>
      <c r="I808" s="22" t="str">
        <f>IFERROR(VLOOKUP(B808,'[2]SIDS List'!$B$1:$C$57,2,FALSE),"Non SIDS")</f>
        <v>Non SIDS</v>
      </c>
      <c r="J808" s="22" t="str">
        <f>IFERROR(VLOOKUP(B808,'[2]DAC Member List'!$B$1:$C$29,2,FALSE),"Non DAC")</f>
        <v>Non DAC</v>
      </c>
      <c r="K808" s="22" t="str">
        <f>IFERROR(VLOOKUP(B808,'[2]Dev Countries List'!$A$1:$B$146,2,FALSE),"Not Developing")</f>
        <v>Not Developing</v>
      </c>
      <c r="L808" s="22" t="str">
        <f>IFERROR(VLOOKUP(D808,'[2]Fragility List'!$A$1:$C$146,3,FALSE),"Not Fragile")</f>
        <v>Not Fragile</v>
      </c>
      <c r="M808" s="19" t="e">
        <f>VLOOKUP(B808,[3]Data!$B$7:$Y$270,23,FALSE)</f>
        <v>#N/A</v>
      </c>
    </row>
    <row r="809" spans="1:13" x14ac:dyDescent="0.25">
      <c r="A809" s="22" t="s">
        <v>981</v>
      </c>
      <c r="B809" s="22" t="s">
        <v>981</v>
      </c>
      <c r="C809" s="22" t="s">
        <v>981</v>
      </c>
      <c r="D809" s="22" t="s">
        <v>981</v>
      </c>
      <c r="E809" s="22" t="s">
        <v>981</v>
      </c>
      <c r="F809" s="22" t="s">
        <v>981</v>
      </c>
      <c r="G809" s="22" t="str">
        <f>IFERROR(VLOOKUP(B809,'[2]Income Groups'!$A$2:$C$219,3,FALSE),"")</f>
        <v/>
      </c>
      <c r="H809" s="22" t="str">
        <f>IFERROR(VLOOKUP(B809,'[2]LDC List'!$B$1:$C$47,2,FALSE),"Non LDC")</f>
        <v>Non LDC</v>
      </c>
      <c r="I809" s="22" t="str">
        <f>IFERROR(VLOOKUP(B809,'[2]SIDS List'!$B$1:$C$57,2,FALSE),"Non SIDS")</f>
        <v>Non SIDS</v>
      </c>
      <c r="J809" s="22" t="str">
        <f>IFERROR(VLOOKUP(B809,'[2]DAC Member List'!$B$1:$C$29,2,FALSE),"Non DAC")</f>
        <v>Non DAC</v>
      </c>
      <c r="K809" s="22" t="str">
        <f>IFERROR(VLOOKUP(B809,'[2]Dev Countries List'!$A$1:$B$146,2,FALSE),"Not Developing")</f>
        <v>Not Developing</v>
      </c>
      <c r="L809" s="22" t="str">
        <f>IFERROR(VLOOKUP(D809,'[2]Fragility List'!$A$1:$C$146,3,FALSE),"Not Fragile")</f>
        <v>Not Fragile</v>
      </c>
      <c r="M809" s="19" t="e">
        <f>VLOOKUP(B809,[3]Data!$B$7:$Y$270,23,FALSE)</f>
        <v>#N/A</v>
      </c>
    </row>
    <row r="810" spans="1:13" x14ac:dyDescent="0.25">
      <c r="A810" s="22" t="s">
        <v>981</v>
      </c>
      <c r="B810" s="22" t="s">
        <v>981</v>
      </c>
      <c r="C810" s="22" t="s">
        <v>981</v>
      </c>
      <c r="D810" s="22" t="s">
        <v>981</v>
      </c>
      <c r="E810" s="22" t="s">
        <v>981</v>
      </c>
      <c r="F810" s="22" t="s">
        <v>981</v>
      </c>
      <c r="G810" s="22" t="str">
        <f>IFERROR(VLOOKUP(B810,'[2]Income Groups'!$A$2:$C$219,3,FALSE),"")</f>
        <v/>
      </c>
      <c r="H810" s="22" t="str">
        <f>IFERROR(VLOOKUP(B810,'[2]LDC List'!$B$1:$C$47,2,FALSE),"Non LDC")</f>
        <v>Non LDC</v>
      </c>
      <c r="I810" s="22" t="str">
        <f>IFERROR(VLOOKUP(B810,'[2]SIDS List'!$B$1:$C$57,2,FALSE),"Non SIDS")</f>
        <v>Non SIDS</v>
      </c>
      <c r="J810" s="22" t="str">
        <f>IFERROR(VLOOKUP(B810,'[2]DAC Member List'!$B$1:$C$29,2,FALSE),"Non DAC")</f>
        <v>Non DAC</v>
      </c>
      <c r="K810" s="22" t="str">
        <f>IFERROR(VLOOKUP(B810,'[2]Dev Countries List'!$A$1:$B$146,2,FALSE),"Not Developing")</f>
        <v>Not Developing</v>
      </c>
      <c r="L810" s="22" t="str">
        <f>IFERROR(VLOOKUP(D810,'[2]Fragility List'!$A$1:$C$146,3,FALSE),"Not Fragile")</f>
        <v>Not Fragile</v>
      </c>
      <c r="M810" s="19" t="e">
        <f>VLOOKUP(B810,[3]Data!$B$7:$Y$270,23,FALSE)</f>
        <v>#N/A</v>
      </c>
    </row>
    <row r="811" spans="1:13" x14ac:dyDescent="0.25">
      <c r="A811" s="22" t="s">
        <v>981</v>
      </c>
      <c r="B811" s="22" t="s">
        <v>981</v>
      </c>
      <c r="C811" s="22" t="s">
        <v>981</v>
      </c>
      <c r="D811" s="22" t="s">
        <v>981</v>
      </c>
      <c r="E811" s="22" t="s">
        <v>981</v>
      </c>
      <c r="F811" s="22" t="s">
        <v>981</v>
      </c>
      <c r="G811" s="22" t="str">
        <f>IFERROR(VLOOKUP(B811,'[2]Income Groups'!$A$2:$C$219,3,FALSE),"")</f>
        <v/>
      </c>
      <c r="H811" s="22" t="str">
        <f>IFERROR(VLOOKUP(B811,'[2]LDC List'!$B$1:$C$47,2,FALSE),"Non LDC")</f>
        <v>Non LDC</v>
      </c>
      <c r="I811" s="22" t="str">
        <f>IFERROR(VLOOKUP(B811,'[2]SIDS List'!$B$1:$C$57,2,FALSE),"Non SIDS")</f>
        <v>Non SIDS</v>
      </c>
      <c r="J811" s="22" t="str">
        <f>IFERROR(VLOOKUP(B811,'[2]DAC Member List'!$B$1:$C$29,2,FALSE),"Non DAC")</f>
        <v>Non DAC</v>
      </c>
      <c r="K811" s="22" t="str">
        <f>IFERROR(VLOOKUP(B811,'[2]Dev Countries List'!$A$1:$B$146,2,FALSE),"Not Developing")</f>
        <v>Not Developing</v>
      </c>
      <c r="L811" s="22" t="str">
        <f>IFERROR(VLOOKUP(D811,'[2]Fragility List'!$A$1:$C$146,3,FALSE),"Not Fragile")</f>
        <v>Not Fragile</v>
      </c>
      <c r="M811" s="19" t="e">
        <f>VLOOKUP(B811,[3]Data!$B$7:$Y$270,23,FALSE)</f>
        <v>#N/A</v>
      </c>
    </row>
    <row r="812" spans="1:13" x14ac:dyDescent="0.25">
      <c r="A812" s="22" t="s">
        <v>981</v>
      </c>
      <c r="B812" s="22" t="s">
        <v>981</v>
      </c>
      <c r="C812" s="22" t="s">
        <v>981</v>
      </c>
      <c r="D812" s="22" t="s">
        <v>981</v>
      </c>
      <c r="E812" s="22" t="s">
        <v>981</v>
      </c>
      <c r="F812" s="22" t="s">
        <v>981</v>
      </c>
      <c r="G812" s="22" t="str">
        <f>IFERROR(VLOOKUP(B812,'[2]Income Groups'!$A$2:$C$219,3,FALSE),"")</f>
        <v/>
      </c>
      <c r="H812" s="22" t="str">
        <f>IFERROR(VLOOKUP(B812,'[2]LDC List'!$B$1:$C$47,2,FALSE),"Non LDC")</f>
        <v>Non LDC</v>
      </c>
      <c r="I812" s="22" t="str">
        <f>IFERROR(VLOOKUP(B812,'[2]SIDS List'!$B$1:$C$57,2,FALSE),"Non SIDS")</f>
        <v>Non SIDS</v>
      </c>
      <c r="J812" s="22" t="str">
        <f>IFERROR(VLOOKUP(B812,'[2]DAC Member List'!$B$1:$C$29,2,FALSE),"Non DAC")</f>
        <v>Non DAC</v>
      </c>
      <c r="K812" s="22" t="str">
        <f>IFERROR(VLOOKUP(B812,'[2]Dev Countries List'!$A$1:$B$146,2,FALSE),"Not Developing")</f>
        <v>Not Developing</v>
      </c>
      <c r="L812" s="22" t="str">
        <f>IFERROR(VLOOKUP(D812,'[2]Fragility List'!$A$1:$C$146,3,FALSE),"Not Fragile")</f>
        <v>Not Fragile</v>
      </c>
      <c r="M812" s="19" t="e">
        <f>VLOOKUP(B812,[3]Data!$B$7:$Y$270,23,FALSE)</f>
        <v>#N/A</v>
      </c>
    </row>
    <row r="813" spans="1:13" x14ac:dyDescent="0.25">
      <c r="A813" s="22" t="s">
        <v>981</v>
      </c>
      <c r="B813" s="22" t="s">
        <v>981</v>
      </c>
      <c r="C813" s="22" t="s">
        <v>981</v>
      </c>
      <c r="D813" s="22" t="s">
        <v>981</v>
      </c>
      <c r="E813" s="22" t="s">
        <v>981</v>
      </c>
      <c r="F813" s="22" t="s">
        <v>981</v>
      </c>
      <c r="G813" s="22" t="str">
        <f>IFERROR(VLOOKUP(B813,'[2]Income Groups'!$A$2:$C$219,3,FALSE),"")</f>
        <v/>
      </c>
      <c r="H813" s="22" t="str">
        <f>IFERROR(VLOOKUP(B813,'[2]LDC List'!$B$1:$C$47,2,FALSE),"Non LDC")</f>
        <v>Non LDC</v>
      </c>
      <c r="I813" s="22" t="str">
        <f>IFERROR(VLOOKUP(B813,'[2]SIDS List'!$B$1:$C$57,2,FALSE),"Non SIDS")</f>
        <v>Non SIDS</v>
      </c>
      <c r="J813" s="22" t="str">
        <f>IFERROR(VLOOKUP(B813,'[2]DAC Member List'!$B$1:$C$29,2,FALSE),"Non DAC")</f>
        <v>Non DAC</v>
      </c>
      <c r="K813" s="22" t="str">
        <f>IFERROR(VLOOKUP(B813,'[2]Dev Countries List'!$A$1:$B$146,2,FALSE),"Not Developing")</f>
        <v>Not Developing</v>
      </c>
      <c r="L813" s="22" t="str">
        <f>IFERROR(VLOOKUP(D813,'[2]Fragility List'!$A$1:$C$146,3,FALSE),"Not Fragile")</f>
        <v>Not Fragile</v>
      </c>
      <c r="M813" s="19" t="e">
        <f>VLOOKUP(B813,[3]Data!$B$7:$Y$270,23,FALSE)</f>
        <v>#N/A</v>
      </c>
    </row>
    <row r="814" spans="1:13" x14ac:dyDescent="0.25">
      <c r="A814" s="22" t="s">
        <v>981</v>
      </c>
      <c r="B814" s="22" t="s">
        <v>981</v>
      </c>
      <c r="C814" s="22" t="s">
        <v>981</v>
      </c>
      <c r="D814" s="22" t="s">
        <v>981</v>
      </c>
      <c r="E814" s="22" t="s">
        <v>981</v>
      </c>
      <c r="F814" s="22" t="s">
        <v>981</v>
      </c>
      <c r="G814" s="22" t="str">
        <f>IFERROR(VLOOKUP(B814,'[2]Income Groups'!$A$2:$C$219,3,FALSE),"")</f>
        <v/>
      </c>
      <c r="H814" s="22" t="str">
        <f>IFERROR(VLOOKUP(B814,'[2]LDC List'!$B$1:$C$47,2,FALSE),"Non LDC")</f>
        <v>Non LDC</v>
      </c>
      <c r="I814" s="22" t="str">
        <f>IFERROR(VLOOKUP(B814,'[2]SIDS List'!$B$1:$C$57,2,FALSE),"Non SIDS")</f>
        <v>Non SIDS</v>
      </c>
      <c r="J814" s="22" t="str">
        <f>IFERROR(VLOOKUP(B814,'[2]DAC Member List'!$B$1:$C$29,2,FALSE),"Non DAC")</f>
        <v>Non DAC</v>
      </c>
      <c r="K814" s="22" t="str">
        <f>IFERROR(VLOOKUP(B814,'[2]Dev Countries List'!$A$1:$B$146,2,FALSE),"Not Developing")</f>
        <v>Not Developing</v>
      </c>
      <c r="L814" s="22" t="str">
        <f>IFERROR(VLOOKUP(D814,'[2]Fragility List'!$A$1:$C$146,3,FALSE),"Not Fragile")</f>
        <v>Not Fragile</v>
      </c>
      <c r="M814" s="19" t="e">
        <f>VLOOKUP(B814,[3]Data!$B$7:$Y$270,23,FALSE)</f>
        <v>#N/A</v>
      </c>
    </row>
    <row r="815" spans="1:13" x14ac:dyDescent="0.25">
      <c r="A815" s="22" t="s">
        <v>981</v>
      </c>
      <c r="B815" s="22" t="s">
        <v>981</v>
      </c>
      <c r="C815" s="22" t="s">
        <v>981</v>
      </c>
      <c r="D815" s="22" t="s">
        <v>981</v>
      </c>
      <c r="E815" s="22" t="s">
        <v>981</v>
      </c>
      <c r="F815" s="22" t="s">
        <v>981</v>
      </c>
      <c r="G815" s="22" t="str">
        <f>IFERROR(VLOOKUP(B815,'[2]Income Groups'!$A$2:$C$219,3,FALSE),"")</f>
        <v/>
      </c>
      <c r="H815" s="22" t="str">
        <f>IFERROR(VLOOKUP(B815,'[2]LDC List'!$B$1:$C$47,2,FALSE),"Non LDC")</f>
        <v>Non LDC</v>
      </c>
      <c r="I815" s="22" t="str">
        <f>IFERROR(VLOOKUP(B815,'[2]SIDS List'!$B$1:$C$57,2,FALSE),"Non SIDS")</f>
        <v>Non SIDS</v>
      </c>
      <c r="J815" s="22" t="str">
        <f>IFERROR(VLOOKUP(B815,'[2]DAC Member List'!$B$1:$C$29,2,FALSE),"Non DAC")</f>
        <v>Non DAC</v>
      </c>
      <c r="K815" s="22" t="str">
        <f>IFERROR(VLOOKUP(B815,'[2]Dev Countries List'!$A$1:$B$146,2,FALSE),"Not Developing")</f>
        <v>Not Developing</v>
      </c>
      <c r="L815" s="22" t="str">
        <f>IFERROR(VLOOKUP(D815,'[2]Fragility List'!$A$1:$C$146,3,FALSE),"Not Fragile")</f>
        <v>Not Fragile</v>
      </c>
      <c r="M815" s="19" t="e">
        <f>VLOOKUP(B815,[3]Data!$B$7:$Y$270,23,FALSE)</f>
        <v>#N/A</v>
      </c>
    </row>
    <row r="816" spans="1:13" x14ac:dyDescent="0.25">
      <c r="A816" s="22" t="s">
        <v>981</v>
      </c>
      <c r="B816" s="22" t="s">
        <v>981</v>
      </c>
      <c r="C816" s="22" t="s">
        <v>981</v>
      </c>
      <c r="D816" s="22" t="s">
        <v>981</v>
      </c>
      <c r="E816" s="22" t="s">
        <v>981</v>
      </c>
      <c r="F816" s="22" t="s">
        <v>981</v>
      </c>
      <c r="G816" s="22" t="str">
        <f>IFERROR(VLOOKUP(B816,'[2]Income Groups'!$A$2:$C$219,3,FALSE),"")</f>
        <v/>
      </c>
      <c r="H816" s="22" t="str">
        <f>IFERROR(VLOOKUP(B816,'[2]LDC List'!$B$1:$C$47,2,FALSE),"Non LDC")</f>
        <v>Non LDC</v>
      </c>
      <c r="I816" s="22" t="str">
        <f>IFERROR(VLOOKUP(B816,'[2]SIDS List'!$B$1:$C$57,2,FALSE),"Non SIDS")</f>
        <v>Non SIDS</v>
      </c>
      <c r="J816" s="22" t="str">
        <f>IFERROR(VLOOKUP(B816,'[2]DAC Member List'!$B$1:$C$29,2,FALSE),"Non DAC")</f>
        <v>Non DAC</v>
      </c>
      <c r="K816" s="22" t="str">
        <f>IFERROR(VLOOKUP(B816,'[2]Dev Countries List'!$A$1:$B$146,2,FALSE),"Not Developing")</f>
        <v>Not Developing</v>
      </c>
      <c r="L816" s="22" t="str">
        <f>IFERROR(VLOOKUP(D816,'[2]Fragility List'!$A$1:$C$146,3,FALSE),"Not Fragile")</f>
        <v>Not Fragile</v>
      </c>
      <c r="M816" s="19" t="e">
        <f>VLOOKUP(B816,[3]Data!$B$7:$Y$270,23,FALSE)</f>
        <v>#N/A</v>
      </c>
    </row>
    <row r="817" spans="1:13" x14ac:dyDescent="0.25">
      <c r="A817" s="22" t="s">
        <v>981</v>
      </c>
      <c r="B817" s="22" t="s">
        <v>981</v>
      </c>
      <c r="C817" s="22" t="s">
        <v>981</v>
      </c>
      <c r="D817" s="22" t="s">
        <v>981</v>
      </c>
      <c r="E817" s="22" t="s">
        <v>981</v>
      </c>
      <c r="F817" s="22" t="s">
        <v>981</v>
      </c>
      <c r="G817" s="22" t="str">
        <f>IFERROR(VLOOKUP(B817,'[2]Income Groups'!$A$2:$C$219,3,FALSE),"")</f>
        <v/>
      </c>
      <c r="H817" s="22" t="str">
        <f>IFERROR(VLOOKUP(B817,'[2]LDC List'!$B$1:$C$47,2,FALSE),"Non LDC")</f>
        <v>Non LDC</v>
      </c>
      <c r="I817" s="22" t="str">
        <f>IFERROR(VLOOKUP(B817,'[2]SIDS List'!$B$1:$C$57,2,FALSE),"Non SIDS")</f>
        <v>Non SIDS</v>
      </c>
      <c r="J817" s="22" t="str">
        <f>IFERROR(VLOOKUP(B817,'[2]DAC Member List'!$B$1:$C$29,2,FALSE),"Non DAC")</f>
        <v>Non DAC</v>
      </c>
      <c r="K817" s="22" t="str">
        <f>IFERROR(VLOOKUP(B817,'[2]Dev Countries List'!$A$1:$B$146,2,FALSE),"Not Developing")</f>
        <v>Not Developing</v>
      </c>
      <c r="L817" s="22" t="str">
        <f>IFERROR(VLOOKUP(D817,'[2]Fragility List'!$A$1:$C$146,3,FALSE),"Not Fragile")</f>
        <v>Not Fragile</v>
      </c>
      <c r="M817" s="19" t="e">
        <f>VLOOKUP(B817,[3]Data!$B$7:$Y$270,23,FALSE)</f>
        <v>#N/A</v>
      </c>
    </row>
    <row r="818" spans="1:13" x14ac:dyDescent="0.25">
      <c r="A818" s="22" t="s">
        <v>981</v>
      </c>
      <c r="B818" s="22" t="s">
        <v>981</v>
      </c>
      <c r="C818" s="22" t="s">
        <v>981</v>
      </c>
      <c r="D818" s="22" t="s">
        <v>981</v>
      </c>
      <c r="E818" s="22" t="s">
        <v>981</v>
      </c>
      <c r="F818" s="22" t="s">
        <v>981</v>
      </c>
      <c r="G818" s="22" t="str">
        <f>IFERROR(VLOOKUP(B818,'[2]Income Groups'!$A$2:$C$219,3,FALSE),"")</f>
        <v/>
      </c>
      <c r="H818" s="22" t="str">
        <f>IFERROR(VLOOKUP(B818,'[2]LDC List'!$B$1:$C$47,2,FALSE),"Non LDC")</f>
        <v>Non LDC</v>
      </c>
      <c r="I818" s="22" t="str">
        <f>IFERROR(VLOOKUP(B818,'[2]SIDS List'!$B$1:$C$57,2,FALSE),"Non SIDS")</f>
        <v>Non SIDS</v>
      </c>
      <c r="J818" s="22" t="str">
        <f>IFERROR(VLOOKUP(B818,'[2]DAC Member List'!$B$1:$C$29,2,FALSE),"Non DAC")</f>
        <v>Non DAC</v>
      </c>
      <c r="K818" s="22" t="str">
        <f>IFERROR(VLOOKUP(B818,'[2]Dev Countries List'!$A$1:$B$146,2,FALSE),"Not Developing")</f>
        <v>Not Developing</v>
      </c>
      <c r="L818" s="22" t="str">
        <f>IFERROR(VLOOKUP(D818,'[2]Fragility List'!$A$1:$C$146,3,FALSE),"Not Fragile")</f>
        <v>Not Fragile</v>
      </c>
      <c r="M818" s="19" t="e">
        <f>VLOOKUP(B818,[3]Data!$B$7:$Y$270,23,FALSE)</f>
        <v>#N/A</v>
      </c>
    </row>
    <row r="819" spans="1:13" x14ac:dyDescent="0.25">
      <c r="A819" s="22" t="s">
        <v>981</v>
      </c>
      <c r="B819" s="22" t="s">
        <v>981</v>
      </c>
      <c r="C819" s="22" t="s">
        <v>981</v>
      </c>
      <c r="D819" s="22" t="s">
        <v>981</v>
      </c>
      <c r="E819" s="22" t="s">
        <v>981</v>
      </c>
      <c r="F819" s="22" t="s">
        <v>981</v>
      </c>
      <c r="G819" s="22" t="str">
        <f>IFERROR(VLOOKUP(B819,'[2]Income Groups'!$A$2:$C$219,3,FALSE),"")</f>
        <v/>
      </c>
      <c r="H819" s="22" t="str">
        <f>IFERROR(VLOOKUP(B819,'[2]LDC List'!$B$1:$C$47,2,FALSE),"Non LDC")</f>
        <v>Non LDC</v>
      </c>
      <c r="I819" s="22" t="str">
        <f>IFERROR(VLOOKUP(B819,'[2]SIDS List'!$B$1:$C$57,2,FALSE),"Non SIDS")</f>
        <v>Non SIDS</v>
      </c>
      <c r="J819" s="22" t="str">
        <f>IFERROR(VLOOKUP(B819,'[2]DAC Member List'!$B$1:$C$29,2,FALSE),"Non DAC")</f>
        <v>Non DAC</v>
      </c>
      <c r="K819" s="22" t="str">
        <f>IFERROR(VLOOKUP(B819,'[2]Dev Countries List'!$A$1:$B$146,2,FALSE),"Not Developing")</f>
        <v>Not Developing</v>
      </c>
      <c r="L819" s="22" t="str">
        <f>IFERROR(VLOOKUP(D819,'[2]Fragility List'!$A$1:$C$146,3,FALSE),"Not Fragile")</f>
        <v>Not Fragile</v>
      </c>
      <c r="M819" s="19" t="e">
        <f>VLOOKUP(B819,[3]Data!$B$7:$Y$270,23,FALSE)</f>
        <v>#N/A</v>
      </c>
    </row>
    <row r="820" spans="1:13" x14ac:dyDescent="0.25">
      <c r="A820" s="22" t="s">
        <v>981</v>
      </c>
      <c r="B820" s="22" t="s">
        <v>981</v>
      </c>
      <c r="C820" s="22" t="s">
        <v>981</v>
      </c>
      <c r="D820" s="22" t="s">
        <v>981</v>
      </c>
      <c r="E820" s="22" t="s">
        <v>981</v>
      </c>
      <c r="F820" s="22" t="s">
        <v>981</v>
      </c>
      <c r="G820" s="22" t="str">
        <f>IFERROR(VLOOKUP(B820,'[2]Income Groups'!$A$2:$C$219,3,FALSE),"")</f>
        <v/>
      </c>
      <c r="H820" s="22" t="str">
        <f>IFERROR(VLOOKUP(B820,'[2]LDC List'!$B$1:$C$47,2,FALSE),"Non LDC")</f>
        <v>Non LDC</v>
      </c>
      <c r="I820" s="22" t="str">
        <f>IFERROR(VLOOKUP(B820,'[2]SIDS List'!$B$1:$C$57,2,FALSE),"Non SIDS")</f>
        <v>Non SIDS</v>
      </c>
      <c r="J820" s="22" t="str">
        <f>IFERROR(VLOOKUP(B820,'[2]DAC Member List'!$B$1:$C$29,2,FALSE),"Non DAC")</f>
        <v>Non DAC</v>
      </c>
      <c r="K820" s="22" t="str">
        <f>IFERROR(VLOOKUP(B820,'[2]Dev Countries List'!$A$1:$B$146,2,FALSE),"Not Developing")</f>
        <v>Not Developing</v>
      </c>
      <c r="L820" s="22" t="str">
        <f>IFERROR(VLOOKUP(D820,'[2]Fragility List'!$A$1:$C$146,3,FALSE),"Not Fragile")</f>
        <v>Not Fragile</v>
      </c>
      <c r="M820" s="19" t="e">
        <f>VLOOKUP(B820,[3]Data!$B$7:$Y$270,23,FALSE)</f>
        <v>#N/A</v>
      </c>
    </row>
    <row r="821" spans="1:13" x14ac:dyDescent="0.25">
      <c r="A821" s="22" t="s">
        <v>981</v>
      </c>
      <c r="B821" s="22" t="s">
        <v>981</v>
      </c>
      <c r="C821" s="22" t="s">
        <v>981</v>
      </c>
      <c r="D821" s="22" t="s">
        <v>981</v>
      </c>
      <c r="E821" s="22" t="s">
        <v>981</v>
      </c>
      <c r="F821" s="22" t="s">
        <v>981</v>
      </c>
      <c r="G821" s="22" t="str">
        <f>IFERROR(VLOOKUP(B821,'[2]Income Groups'!$A$2:$C$219,3,FALSE),"")</f>
        <v/>
      </c>
      <c r="H821" s="22" t="str">
        <f>IFERROR(VLOOKUP(B821,'[2]LDC List'!$B$1:$C$47,2,FALSE),"Non LDC")</f>
        <v>Non LDC</v>
      </c>
      <c r="I821" s="22" t="str">
        <f>IFERROR(VLOOKUP(B821,'[2]SIDS List'!$B$1:$C$57,2,FALSE),"Non SIDS")</f>
        <v>Non SIDS</v>
      </c>
      <c r="J821" s="22" t="str">
        <f>IFERROR(VLOOKUP(B821,'[2]DAC Member List'!$B$1:$C$29,2,FALSE),"Non DAC")</f>
        <v>Non DAC</v>
      </c>
      <c r="K821" s="22" t="str">
        <f>IFERROR(VLOOKUP(B821,'[2]Dev Countries List'!$A$1:$B$146,2,FALSE),"Not Developing")</f>
        <v>Not Developing</v>
      </c>
      <c r="L821" s="22" t="str">
        <f>IFERROR(VLOOKUP(D821,'[2]Fragility List'!$A$1:$C$146,3,FALSE),"Not Fragile")</f>
        <v>Not Fragile</v>
      </c>
      <c r="M821" s="19" t="e">
        <f>VLOOKUP(B821,[3]Data!$B$7:$Y$270,23,FALSE)</f>
        <v>#N/A</v>
      </c>
    </row>
    <row r="822" spans="1:13" x14ac:dyDescent="0.25">
      <c r="A822" s="22" t="s">
        <v>981</v>
      </c>
      <c r="B822" s="22" t="s">
        <v>981</v>
      </c>
      <c r="C822" s="22" t="s">
        <v>981</v>
      </c>
      <c r="D822" s="22" t="s">
        <v>981</v>
      </c>
      <c r="E822" s="22" t="s">
        <v>981</v>
      </c>
      <c r="F822" s="22" t="s">
        <v>981</v>
      </c>
      <c r="G822" s="22" t="str">
        <f>IFERROR(VLOOKUP(B822,'[2]Income Groups'!$A$2:$C$219,3,FALSE),"")</f>
        <v/>
      </c>
      <c r="H822" s="22" t="str">
        <f>IFERROR(VLOOKUP(B822,'[2]LDC List'!$B$1:$C$47,2,FALSE),"Non LDC")</f>
        <v>Non LDC</v>
      </c>
      <c r="I822" s="22" t="str">
        <f>IFERROR(VLOOKUP(B822,'[2]SIDS List'!$B$1:$C$57,2,FALSE),"Non SIDS")</f>
        <v>Non SIDS</v>
      </c>
      <c r="J822" s="22" t="str">
        <f>IFERROR(VLOOKUP(B822,'[2]DAC Member List'!$B$1:$C$29,2,FALSE),"Non DAC")</f>
        <v>Non DAC</v>
      </c>
      <c r="K822" s="22" t="str">
        <f>IFERROR(VLOOKUP(B822,'[2]Dev Countries List'!$A$1:$B$146,2,FALSE),"Not Developing")</f>
        <v>Not Developing</v>
      </c>
      <c r="L822" s="22" t="str">
        <f>IFERROR(VLOOKUP(D822,'[2]Fragility List'!$A$1:$C$146,3,FALSE),"Not Fragile")</f>
        <v>Not Fragile</v>
      </c>
      <c r="M822" s="19" t="e">
        <f>VLOOKUP(B822,[3]Data!$B$7:$Y$270,23,FALSE)</f>
        <v>#N/A</v>
      </c>
    </row>
    <row r="823" spans="1:13" x14ac:dyDescent="0.25">
      <c r="A823" s="22" t="s">
        <v>981</v>
      </c>
      <c r="B823" s="22" t="s">
        <v>981</v>
      </c>
      <c r="C823" s="22" t="s">
        <v>981</v>
      </c>
      <c r="D823" s="22" t="s">
        <v>981</v>
      </c>
      <c r="E823" s="22" t="s">
        <v>981</v>
      </c>
      <c r="F823" s="22" t="s">
        <v>981</v>
      </c>
      <c r="G823" s="22" t="str">
        <f>IFERROR(VLOOKUP(B823,'[2]Income Groups'!$A$2:$C$219,3,FALSE),"")</f>
        <v/>
      </c>
      <c r="H823" s="22" t="str">
        <f>IFERROR(VLOOKUP(B823,'[2]LDC List'!$B$1:$C$47,2,FALSE),"Non LDC")</f>
        <v>Non LDC</v>
      </c>
      <c r="I823" s="22" t="str">
        <f>IFERROR(VLOOKUP(B823,'[2]SIDS List'!$B$1:$C$57,2,FALSE),"Non SIDS")</f>
        <v>Non SIDS</v>
      </c>
      <c r="J823" s="22" t="str">
        <f>IFERROR(VLOOKUP(B823,'[2]DAC Member List'!$B$1:$C$29,2,FALSE),"Non DAC")</f>
        <v>Non DAC</v>
      </c>
      <c r="K823" s="22" t="str">
        <f>IFERROR(VLOOKUP(B823,'[2]Dev Countries List'!$A$1:$B$146,2,FALSE),"Not Developing")</f>
        <v>Not Developing</v>
      </c>
      <c r="L823" s="22" t="str">
        <f>IFERROR(VLOOKUP(D823,'[2]Fragility List'!$A$1:$C$146,3,FALSE),"Not Fragile")</f>
        <v>Not Fragile</v>
      </c>
      <c r="M823" s="19" t="e">
        <f>VLOOKUP(B823,[3]Data!$B$7:$Y$270,23,FALSE)</f>
        <v>#N/A</v>
      </c>
    </row>
    <row r="824" spans="1:13" x14ac:dyDescent="0.25">
      <c r="A824" s="22" t="s">
        <v>981</v>
      </c>
      <c r="B824" s="22" t="s">
        <v>981</v>
      </c>
      <c r="C824" s="22" t="s">
        <v>981</v>
      </c>
      <c r="D824" s="22" t="s">
        <v>981</v>
      </c>
      <c r="E824" s="22" t="s">
        <v>981</v>
      </c>
      <c r="F824" s="22" t="s">
        <v>981</v>
      </c>
      <c r="G824" s="22" t="str">
        <f>IFERROR(VLOOKUP(B824,'[2]Income Groups'!$A$2:$C$219,3,FALSE),"")</f>
        <v/>
      </c>
      <c r="H824" s="22" t="str">
        <f>IFERROR(VLOOKUP(B824,'[2]LDC List'!$B$1:$C$47,2,FALSE),"Non LDC")</f>
        <v>Non LDC</v>
      </c>
      <c r="I824" s="22" t="str">
        <f>IFERROR(VLOOKUP(B824,'[2]SIDS List'!$B$1:$C$57,2,FALSE),"Non SIDS")</f>
        <v>Non SIDS</v>
      </c>
      <c r="J824" s="22" t="str">
        <f>IFERROR(VLOOKUP(B824,'[2]DAC Member List'!$B$1:$C$29,2,FALSE),"Non DAC")</f>
        <v>Non DAC</v>
      </c>
      <c r="K824" s="22" t="str">
        <f>IFERROR(VLOOKUP(B824,'[2]Dev Countries List'!$A$1:$B$146,2,FALSE),"Not Developing")</f>
        <v>Not Developing</v>
      </c>
      <c r="L824" s="22" t="str">
        <f>IFERROR(VLOOKUP(D824,'[2]Fragility List'!$A$1:$C$146,3,FALSE),"Not Fragile")</f>
        <v>Not Fragile</v>
      </c>
      <c r="M824" s="19" t="e">
        <f>VLOOKUP(B824,[3]Data!$B$7:$Y$270,23,FALSE)</f>
        <v>#N/A</v>
      </c>
    </row>
    <row r="825" spans="1:13" x14ac:dyDescent="0.25">
      <c r="A825" s="22" t="s">
        <v>981</v>
      </c>
      <c r="B825" s="22" t="s">
        <v>981</v>
      </c>
      <c r="C825" s="22" t="s">
        <v>981</v>
      </c>
      <c r="D825" s="22" t="s">
        <v>981</v>
      </c>
      <c r="E825" s="22" t="s">
        <v>981</v>
      </c>
      <c r="F825" s="22" t="s">
        <v>981</v>
      </c>
      <c r="G825" s="22" t="str">
        <f>IFERROR(VLOOKUP(B825,'[2]Income Groups'!$A$2:$C$219,3,FALSE),"")</f>
        <v/>
      </c>
      <c r="H825" s="22" t="str">
        <f>IFERROR(VLOOKUP(B825,'[2]LDC List'!$B$1:$C$47,2,FALSE),"Non LDC")</f>
        <v>Non LDC</v>
      </c>
      <c r="I825" s="22" t="str">
        <f>IFERROR(VLOOKUP(B825,'[2]SIDS List'!$B$1:$C$57,2,FALSE),"Non SIDS")</f>
        <v>Non SIDS</v>
      </c>
      <c r="J825" s="22" t="str">
        <f>IFERROR(VLOOKUP(B825,'[2]DAC Member List'!$B$1:$C$29,2,FALSE),"Non DAC")</f>
        <v>Non DAC</v>
      </c>
      <c r="K825" s="22" t="str">
        <f>IFERROR(VLOOKUP(B825,'[2]Dev Countries List'!$A$1:$B$146,2,FALSE),"Not Developing")</f>
        <v>Not Developing</v>
      </c>
      <c r="L825" s="22" t="str">
        <f>IFERROR(VLOOKUP(D825,'[2]Fragility List'!$A$1:$C$146,3,FALSE),"Not Fragile")</f>
        <v>Not Fragile</v>
      </c>
      <c r="M825" s="19" t="e">
        <f>VLOOKUP(B825,[3]Data!$B$7:$Y$270,23,FALSE)</f>
        <v>#N/A</v>
      </c>
    </row>
    <row r="826" spans="1:13" x14ac:dyDescent="0.25">
      <c r="A826" s="22" t="s">
        <v>981</v>
      </c>
      <c r="B826" s="22" t="s">
        <v>981</v>
      </c>
      <c r="C826" s="22" t="s">
        <v>981</v>
      </c>
      <c r="D826" s="22" t="s">
        <v>981</v>
      </c>
      <c r="E826" s="22" t="s">
        <v>981</v>
      </c>
      <c r="F826" s="22" t="s">
        <v>981</v>
      </c>
      <c r="G826" s="22" t="str">
        <f>IFERROR(VLOOKUP(B826,'[2]Income Groups'!$A$2:$C$219,3,FALSE),"")</f>
        <v/>
      </c>
      <c r="H826" s="22" t="str">
        <f>IFERROR(VLOOKUP(B826,'[2]LDC List'!$B$1:$C$47,2,FALSE),"Non LDC")</f>
        <v>Non LDC</v>
      </c>
      <c r="I826" s="22" t="str">
        <f>IFERROR(VLOOKUP(B826,'[2]SIDS List'!$B$1:$C$57,2,FALSE),"Non SIDS")</f>
        <v>Non SIDS</v>
      </c>
      <c r="J826" s="22" t="str">
        <f>IFERROR(VLOOKUP(B826,'[2]DAC Member List'!$B$1:$C$29,2,FALSE),"Non DAC")</f>
        <v>Non DAC</v>
      </c>
      <c r="K826" s="22" t="str">
        <f>IFERROR(VLOOKUP(B826,'[2]Dev Countries List'!$A$1:$B$146,2,FALSE),"Not Developing")</f>
        <v>Not Developing</v>
      </c>
      <c r="L826" s="22" t="str">
        <f>IFERROR(VLOOKUP(D826,'[2]Fragility List'!$A$1:$C$146,3,FALSE),"Not Fragile")</f>
        <v>Not Fragile</v>
      </c>
      <c r="M826" s="19" t="e">
        <f>VLOOKUP(B826,[3]Data!$B$7:$Y$270,23,FALSE)</f>
        <v>#N/A</v>
      </c>
    </row>
    <row r="827" spans="1:13" x14ac:dyDescent="0.25">
      <c r="A827" s="22" t="s">
        <v>981</v>
      </c>
      <c r="B827" s="22" t="s">
        <v>981</v>
      </c>
      <c r="C827" s="22" t="s">
        <v>981</v>
      </c>
      <c r="D827" s="22" t="s">
        <v>981</v>
      </c>
      <c r="E827" s="22" t="s">
        <v>981</v>
      </c>
      <c r="F827" s="22" t="s">
        <v>981</v>
      </c>
      <c r="G827" s="22" t="str">
        <f>IFERROR(VLOOKUP(B827,'[2]Income Groups'!$A$2:$C$219,3,FALSE),"")</f>
        <v/>
      </c>
      <c r="H827" s="22" t="str">
        <f>IFERROR(VLOOKUP(B827,'[2]LDC List'!$B$1:$C$47,2,FALSE),"Non LDC")</f>
        <v>Non LDC</v>
      </c>
      <c r="I827" s="22" t="str">
        <f>IFERROR(VLOOKUP(B827,'[2]SIDS List'!$B$1:$C$57,2,FALSE),"Non SIDS")</f>
        <v>Non SIDS</v>
      </c>
      <c r="J827" s="22" t="str">
        <f>IFERROR(VLOOKUP(B827,'[2]DAC Member List'!$B$1:$C$29,2,FALSE),"Non DAC")</f>
        <v>Non DAC</v>
      </c>
      <c r="K827" s="22" t="str">
        <f>IFERROR(VLOOKUP(B827,'[2]Dev Countries List'!$A$1:$B$146,2,FALSE),"Not Developing")</f>
        <v>Not Developing</v>
      </c>
      <c r="L827" s="22" t="str">
        <f>IFERROR(VLOOKUP(D827,'[2]Fragility List'!$A$1:$C$146,3,FALSE),"Not Fragile")</f>
        <v>Not Fragile</v>
      </c>
      <c r="M827" s="19" t="e">
        <f>VLOOKUP(B827,[3]Data!$B$7:$Y$270,23,FALSE)</f>
        <v>#N/A</v>
      </c>
    </row>
    <row r="828" spans="1:13" x14ac:dyDescent="0.25">
      <c r="A828" s="22" t="s">
        <v>981</v>
      </c>
      <c r="B828" s="22" t="s">
        <v>981</v>
      </c>
      <c r="C828" s="22" t="s">
        <v>981</v>
      </c>
      <c r="D828" s="22" t="s">
        <v>981</v>
      </c>
      <c r="E828" s="22" t="s">
        <v>981</v>
      </c>
      <c r="F828" s="22" t="s">
        <v>981</v>
      </c>
      <c r="G828" s="22" t="str">
        <f>IFERROR(VLOOKUP(B828,'[2]Income Groups'!$A$2:$C$219,3,FALSE),"")</f>
        <v/>
      </c>
      <c r="H828" s="22" t="str">
        <f>IFERROR(VLOOKUP(B828,'[2]LDC List'!$B$1:$C$47,2,FALSE),"Non LDC")</f>
        <v>Non LDC</v>
      </c>
      <c r="I828" s="22" t="str">
        <f>IFERROR(VLOOKUP(B828,'[2]SIDS List'!$B$1:$C$57,2,FALSE),"Non SIDS")</f>
        <v>Non SIDS</v>
      </c>
      <c r="J828" s="22" t="str">
        <f>IFERROR(VLOOKUP(B828,'[2]DAC Member List'!$B$1:$C$29,2,FALSE),"Non DAC")</f>
        <v>Non DAC</v>
      </c>
      <c r="K828" s="22" t="str">
        <f>IFERROR(VLOOKUP(B828,'[2]Dev Countries List'!$A$1:$B$146,2,FALSE),"Not Developing")</f>
        <v>Not Developing</v>
      </c>
      <c r="L828" s="22" t="str">
        <f>IFERROR(VLOOKUP(D828,'[2]Fragility List'!$A$1:$C$146,3,FALSE),"Not Fragile")</f>
        <v>Not Fragile</v>
      </c>
      <c r="M828" s="19" t="e">
        <f>VLOOKUP(B828,[3]Data!$B$7:$Y$270,23,FALSE)</f>
        <v>#N/A</v>
      </c>
    </row>
    <row r="829" spans="1:13" x14ac:dyDescent="0.25">
      <c r="A829" s="22" t="s">
        <v>981</v>
      </c>
      <c r="B829" s="22" t="s">
        <v>981</v>
      </c>
      <c r="C829" s="22" t="s">
        <v>981</v>
      </c>
      <c r="D829" s="22" t="s">
        <v>981</v>
      </c>
      <c r="E829" s="22" t="s">
        <v>981</v>
      </c>
      <c r="F829" s="22" t="s">
        <v>981</v>
      </c>
      <c r="G829" s="22" t="str">
        <f>IFERROR(VLOOKUP(B829,'[2]Income Groups'!$A$2:$C$219,3,FALSE),"")</f>
        <v/>
      </c>
      <c r="H829" s="22" t="str">
        <f>IFERROR(VLOOKUP(B829,'[2]LDC List'!$B$1:$C$47,2,FALSE),"Non LDC")</f>
        <v>Non LDC</v>
      </c>
      <c r="I829" s="22" t="str">
        <f>IFERROR(VLOOKUP(B829,'[2]SIDS List'!$B$1:$C$57,2,FALSE),"Non SIDS")</f>
        <v>Non SIDS</v>
      </c>
      <c r="J829" s="22" t="str">
        <f>IFERROR(VLOOKUP(B829,'[2]DAC Member List'!$B$1:$C$29,2,FALSE),"Non DAC")</f>
        <v>Non DAC</v>
      </c>
      <c r="K829" s="22" t="str">
        <f>IFERROR(VLOOKUP(B829,'[2]Dev Countries List'!$A$1:$B$146,2,FALSE),"Not Developing")</f>
        <v>Not Developing</v>
      </c>
      <c r="L829" s="22" t="str">
        <f>IFERROR(VLOOKUP(D829,'[2]Fragility List'!$A$1:$C$146,3,FALSE),"Not Fragile")</f>
        <v>Not Fragile</v>
      </c>
      <c r="M829" s="19" t="e">
        <f>VLOOKUP(B829,[3]Data!$B$7:$Y$270,23,FALSE)</f>
        <v>#N/A</v>
      </c>
    </row>
    <row r="830" spans="1:13" x14ac:dyDescent="0.25">
      <c r="A830" s="22" t="s">
        <v>981</v>
      </c>
      <c r="B830" s="22" t="s">
        <v>981</v>
      </c>
      <c r="C830" s="22" t="s">
        <v>981</v>
      </c>
      <c r="D830" s="22" t="s">
        <v>981</v>
      </c>
      <c r="E830" s="22" t="s">
        <v>981</v>
      </c>
      <c r="F830" s="22" t="s">
        <v>981</v>
      </c>
      <c r="G830" s="22" t="str">
        <f>IFERROR(VLOOKUP(B830,'[2]Income Groups'!$A$2:$C$219,3,FALSE),"")</f>
        <v/>
      </c>
      <c r="H830" s="22" t="str">
        <f>IFERROR(VLOOKUP(B830,'[2]LDC List'!$B$1:$C$47,2,FALSE),"Non LDC")</f>
        <v>Non LDC</v>
      </c>
      <c r="I830" s="22" t="str">
        <f>IFERROR(VLOOKUP(B830,'[2]SIDS List'!$B$1:$C$57,2,FALSE),"Non SIDS")</f>
        <v>Non SIDS</v>
      </c>
      <c r="J830" s="22" t="str">
        <f>IFERROR(VLOOKUP(B830,'[2]DAC Member List'!$B$1:$C$29,2,FALSE),"Non DAC")</f>
        <v>Non DAC</v>
      </c>
      <c r="K830" s="22" t="str">
        <f>IFERROR(VLOOKUP(B830,'[2]Dev Countries List'!$A$1:$B$146,2,FALSE),"Not Developing")</f>
        <v>Not Developing</v>
      </c>
      <c r="L830" s="22" t="str">
        <f>IFERROR(VLOOKUP(D830,'[2]Fragility List'!$A$1:$C$146,3,FALSE),"Not Fragile")</f>
        <v>Not Fragile</v>
      </c>
      <c r="M830" s="19" t="e">
        <f>VLOOKUP(B830,[3]Data!$B$7:$Y$270,23,FALSE)</f>
        <v>#N/A</v>
      </c>
    </row>
    <row r="831" spans="1:13" x14ac:dyDescent="0.25">
      <c r="A831" s="22" t="s">
        <v>981</v>
      </c>
      <c r="B831" s="22" t="s">
        <v>981</v>
      </c>
      <c r="C831" s="22" t="s">
        <v>981</v>
      </c>
      <c r="D831" s="22" t="s">
        <v>981</v>
      </c>
      <c r="E831" s="22" t="s">
        <v>981</v>
      </c>
      <c r="F831" s="22" t="s">
        <v>981</v>
      </c>
      <c r="G831" s="22" t="str">
        <f>IFERROR(VLOOKUP(B831,'[2]Income Groups'!$A$2:$C$219,3,FALSE),"")</f>
        <v/>
      </c>
      <c r="H831" s="22" t="str">
        <f>IFERROR(VLOOKUP(B831,'[2]LDC List'!$B$1:$C$47,2,FALSE),"Non LDC")</f>
        <v>Non LDC</v>
      </c>
      <c r="I831" s="22" t="str">
        <f>IFERROR(VLOOKUP(B831,'[2]SIDS List'!$B$1:$C$57,2,FALSE),"Non SIDS")</f>
        <v>Non SIDS</v>
      </c>
      <c r="J831" s="22" t="str">
        <f>IFERROR(VLOOKUP(B831,'[2]DAC Member List'!$B$1:$C$29,2,FALSE),"Non DAC")</f>
        <v>Non DAC</v>
      </c>
      <c r="K831" s="22" t="str">
        <f>IFERROR(VLOOKUP(B831,'[2]Dev Countries List'!$A$1:$B$146,2,FALSE),"Not Developing")</f>
        <v>Not Developing</v>
      </c>
      <c r="L831" s="22" t="str">
        <f>IFERROR(VLOOKUP(D831,'[2]Fragility List'!$A$1:$C$146,3,FALSE),"Not Fragile")</f>
        <v>Not Fragile</v>
      </c>
      <c r="M831" s="19" t="e">
        <f>VLOOKUP(B831,[3]Data!$B$7:$Y$270,23,FALSE)</f>
        <v>#N/A</v>
      </c>
    </row>
    <row r="832" spans="1:13" x14ac:dyDescent="0.25">
      <c r="A832" s="22" t="s">
        <v>981</v>
      </c>
      <c r="B832" s="22" t="s">
        <v>981</v>
      </c>
      <c r="C832" s="22" t="s">
        <v>981</v>
      </c>
      <c r="D832" s="22" t="s">
        <v>981</v>
      </c>
      <c r="E832" s="22" t="s">
        <v>981</v>
      </c>
      <c r="F832" s="22" t="s">
        <v>981</v>
      </c>
      <c r="G832" s="22" t="str">
        <f>IFERROR(VLOOKUP(B832,'[2]Income Groups'!$A$2:$C$219,3,FALSE),"")</f>
        <v/>
      </c>
      <c r="H832" s="22" t="str">
        <f>IFERROR(VLOOKUP(B832,'[2]LDC List'!$B$1:$C$47,2,FALSE),"Non LDC")</f>
        <v>Non LDC</v>
      </c>
      <c r="I832" s="22" t="str">
        <f>IFERROR(VLOOKUP(B832,'[2]SIDS List'!$B$1:$C$57,2,FALSE),"Non SIDS")</f>
        <v>Non SIDS</v>
      </c>
      <c r="J832" s="22" t="str">
        <f>IFERROR(VLOOKUP(B832,'[2]DAC Member List'!$B$1:$C$29,2,FALSE),"Non DAC")</f>
        <v>Non DAC</v>
      </c>
      <c r="K832" s="22" t="str">
        <f>IFERROR(VLOOKUP(B832,'[2]Dev Countries List'!$A$1:$B$146,2,FALSE),"Not Developing")</f>
        <v>Not Developing</v>
      </c>
      <c r="L832" s="22" t="str">
        <f>IFERROR(VLOOKUP(D832,'[2]Fragility List'!$A$1:$C$146,3,FALSE),"Not Fragile")</f>
        <v>Not Fragile</v>
      </c>
      <c r="M832" s="19" t="e">
        <f>VLOOKUP(B832,[3]Data!$B$7:$Y$270,23,FALSE)</f>
        <v>#N/A</v>
      </c>
    </row>
    <row r="833" spans="1:13" x14ac:dyDescent="0.25">
      <c r="A833" s="22" t="s">
        <v>981</v>
      </c>
      <c r="B833" s="22" t="s">
        <v>981</v>
      </c>
      <c r="C833" s="22" t="s">
        <v>981</v>
      </c>
      <c r="D833" s="22" t="s">
        <v>981</v>
      </c>
      <c r="E833" s="22" t="s">
        <v>981</v>
      </c>
      <c r="F833" s="22" t="s">
        <v>981</v>
      </c>
      <c r="G833" s="22" t="str">
        <f>IFERROR(VLOOKUP(B833,'[2]Income Groups'!$A$2:$C$219,3,FALSE),"")</f>
        <v/>
      </c>
      <c r="H833" s="22" t="str">
        <f>IFERROR(VLOOKUP(B833,'[2]LDC List'!$B$1:$C$47,2,FALSE),"Non LDC")</f>
        <v>Non LDC</v>
      </c>
      <c r="I833" s="22" t="str">
        <f>IFERROR(VLOOKUP(B833,'[2]SIDS List'!$B$1:$C$57,2,FALSE),"Non SIDS")</f>
        <v>Non SIDS</v>
      </c>
      <c r="J833" s="22" t="str">
        <f>IFERROR(VLOOKUP(B833,'[2]DAC Member List'!$B$1:$C$29,2,FALSE),"Non DAC")</f>
        <v>Non DAC</v>
      </c>
      <c r="K833" s="22" t="str">
        <f>IFERROR(VLOOKUP(B833,'[2]Dev Countries List'!$A$1:$B$146,2,FALSE),"Not Developing")</f>
        <v>Not Developing</v>
      </c>
      <c r="L833" s="22" t="str">
        <f>IFERROR(VLOOKUP(D833,'[2]Fragility List'!$A$1:$C$146,3,FALSE),"Not Fragile")</f>
        <v>Not Fragile</v>
      </c>
      <c r="M833" s="19" t="e">
        <f>VLOOKUP(B833,[3]Data!$B$7:$Y$270,23,FALSE)</f>
        <v>#N/A</v>
      </c>
    </row>
    <row r="834" spans="1:13" x14ac:dyDescent="0.25">
      <c r="A834" s="22" t="s">
        <v>981</v>
      </c>
      <c r="B834" s="22" t="s">
        <v>981</v>
      </c>
      <c r="C834" s="22" t="s">
        <v>981</v>
      </c>
      <c r="D834" s="22" t="s">
        <v>981</v>
      </c>
      <c r="E834" s="22" t="s">
        <v>981</v>
      </c>
      <c r="F834" s="22" t="s">
        <v>981</v>
      </c>
      <c r="G834" s="22" t="str">
        <f>IFERROR(VLOOKUP(B834,'[2]Income Groups'!$A$2:$C$219,3,FALSE),"")</f>
        <v/>
      </c>
      <c r="H834" s="22" t="str">
        <f>IFERROR(VLOOKUP(B834,'[2]LDC List'!$B$1:$C$47,2,FALSE),"Non LDC")</f>
        <v>Non LDC</v>
      </c>
      <c r="I834" s="22" t="str">
        <f>IFERROR(VLOOKUP(B834,'[2]SIDS List'!$B$1:$C$57,2,FALSE),"Non SIDS")</f>
        <v>Non SIDS</v>
      </c>
      <c r="J834" s="22" t="str">
        <f>IFERROR(VLOOKUP(B834,'[2]DAC Member List'!$B$1:$C$29,2,FALSE),"Non DAC")</f>
        <v>Non DAC</v>
      </c>
      <c r="K834" s="22" t="str">
        <f>IFERROR(VLOOKUP(B834,'[2]Dev Countries List'!$A$1:$B$146,2,FALSE),"Not Developing")</f>
        <v>Not Developing</v>
      </c>
      <c r="L834" s="22" t="str">
        <f>IFERROR(VLOOKUP(D834,'[2]Fragility List'!$A$1:$C$146,3,FALSE),"Not Fragile")</f>
        <v>Not Fragile</v>
      </c>
      <c r="M834" s="19" t="e">
        <f>VLOOKUP(B834,[3]Data!$B$7:$Y$270,23,FALSE)</f>
        <v>#N/A</v>
      </c>
    </row>
    <row r="835" spans="1:13" x14ac:dyDescent="0.25">
      <c r="A835" s="22" t="s">
        <v>981</v>
      </c>
      <c r="B835" s="22" t="s">
        <v>981</v>
      </c>
      <c r="C835" s="22" t="s">
        <v>981</v>
      </c>
      <c r="D835" s="22" t="s">
        <v>981</v>
      </c>
      <c r="E835" s="22" t="s">
        <v>981</v>
      </c>
      <c r="F835" s="22" t="s">
        <v>981</v>
      </c>
      <c r="G835" s="22" t="str">
        <f>IFERROR(VLOOKUP(B835,'[2]Income Groups'!$A$2:$C$219,3,FALSE),"")</f>
        <v/>
      </c>
      <c r="H835" s="22" t="str">
        <f>IFERROR(VLOOKUP(B835,'[2]LDC List'!$B$1:$C$47,2,FALSE),"Non LDC")</f>
        <v>Non LDC</v>
      </c>
      <c r="I835" s="22" t="str">
        <f>IFERROR(VLOOKUP(B835,'[2]SIDS List'!$B$1:$C$57,2,FALSE),"Non SIDS")</f>
        <v>Non SIDS</v>
      </c>
      <c r="J835" s="22" t="str">
        <f>IFERROR(VLOOKUP(B835,'[2]DAC Member List'!$B$1:$C$29,2,FALSE),"Non DAC")</f>
        <v>Non DAC</v>
      </c>
      <c r="K835" s="22" t="str">
        <f>IFERROR(VLOOKUP(B835,'[2]Dev Countries List'!$A$1:$B$146,2,FALSE),"Not Developing")</f>
        <v>Not Developing</v>
      </c>
      <c r="L835" s="22" t="str">
        <f>IFERROR(VLOOKUP(D835,'[2]Fragility List'!$A$1:$C$146,3,FALSE),"Not Fragile")</f>
        <v>Not Fragile</v>
      </c>
      <c r="M835" s="19" t="e">
        <f>VLOOKUP(B835,[3]Data!$B$7:$Y$270,23,FALSE)</f>
        <v>#N/A</v>
      </c>
    </row>
    <row r="836" spans="1:13" x14ac:dyDescent="0.25">
      <c r="A836" s="22" t="s">
        <v>981</v>
      </c>
      <c r="B836" s="22" t="s">
        <v>981</v>
      </c>
      <c r="C836" s="22" t="s">
        <v>981</v>
      </c>
      <c r="D836" s="22" t="s">
        <v>981</v>
      </c>
      <c r="E836" s="22" t="s">
        <v>981</v>
      </c>
      <c r="F836" s="22" t="s">
        <v>981</v>
      </c>
      <c r="G836" s="22" t="str">
        <f>IFERROR(VLOOKUP(B836,'[2]Income Groups'!$A$2:$C$219,3,FALSE),"")</f>
        <v/>
      </c>
      <c r="H836" s="22" t="str">
        <f>IFERROR(VLOOKUP(B836,'[2]LDC List'!$B$1:$C$47,2,FALSE),"Non LDC")</f>
        <v>Non LDC</v>
      </c>
      <c r="I836" s="22" t="str">
        <f>IFERROR(VLOOKUP(B836,'[2]SIDS List'!$B$1:$C$57,2,FALSE),"Non SIDS")</f>
        <v>Non SIDS</v>
      </c>
      <c r="J836" s="22" t="str">
        <f>IFERROR(VLOOKUP(B836,'[2]DAC Member List'!$B$1:$C$29,2,FALSE),"Non DAC")</f>
        <v>Non DAC</v>
      </c>
      <c r="K836" s="22" t="str">
        <f>IFERROR(VLOOKUP(B836,'[2]Dev Countries List'!$A$1:$B$146,2,FALSE),"Not Developing")</f>
        <v>Not Developing</v>
      </c>
      <c r="L836" s="22" t="str">
        <f>IFERROR(VLOOKUP(D836,'[2]Fragility List'!$A$1:$C$146,3,FALSE),"Not Fragile")</f>
        <v>Not Fragile</v>
      </c>
      <c r="M836" s="19" t="e">
        <f>VLOOKUP(B836,[3]Data!$B$7:$Y$270,23,FALSE)</f>
        <v>#N/A</v>
      </c>
    </row>
    <row r="837" spans="1:13" x14ac:dyDescent="0.25">
      <c r="A837" s="22" t="s">
        <v>981</v>
      </c>
      <c r="B837" s="22" t="s">
        <v>981</v>
      </c>
      <c r="C837" s="22" t="s">
        <v>981</v>
      </c>
      <c r="D837" s="22" t="s">
        <v>981</v>
      </c>
      <c r="E837" s="22" t="s">
        <v>981</v>
      </c>
      <c r="F837" s="22" t="s">
        <v>981</v>
      </c>
      <c r="G837" s="22" t="str">
        <f>IFERROR(VLOOKUP(B837,'[2]Income Groups'!$A$2:$C$219,3,FALSE),"")</f>
        <v/>
      </c>
      <c r="H837" s="22" t="str">
        <f>IFERROR(VLOOKUP(B837,'[2]LDC List'!$B$1:$C$47,2,FALSE),"Non LDC")</f>
        <v>Non LDC</v>
      </c>
      <c r="I837" s="22" t="str">
        <f>IFERROR(VLOOKUP(B837,'[2]SIDS List'!$B$1:$C$57,2,FALSE),"Non SIDS")</f>
        <v>Non SIDS</v>
      </c>
      <c r="J837" s="22" t="str">
        <f>IFERROR(VLOOKUP(B837,'[2]DAC Member List'!$B$1:$C$29,2,FALSE),"Non DAC")</f>
        <v>Non DAC</v>
      </c>
      <c r="K837" s="22" t="str">
        <f>IFERROR(VLOOKUP(B837,'[2]Dev Countries List'!$A$1:$B$146,2,FALSE),"Not Developing")</f>
        <v>Not Developing</v>
      </c>
      <c r="L837" s="22" t="str">
        <f>IFERROR(VLOOKUP(D837,'[2]Fragility List'!$A$1:$C$146,3,FALSE),"Not Fragile")</f>
        <v>Not Fragile</v>
      </c>
      <c r="M837" s="19" t="e">
        <f>VLOOKUP(B837,[3]Data!$B$7:$Y$270,23,FALSE)</f>
        <v>#N/A</v>
      </c>
    </row>
    <row r="838" spans="1:13" x14ac:dyDescent="0.25">
      <c r="A838" s="22" t="s">
        <v>981</v>
      </c>
      <c r="B838" s="22" t="s">
        <v>981</v>
      </c>
      <c r="C838" s="22" t="s">
        <v>981</v>
      </c>
      <c r="D838" s="22" t="s">
        <v>981</v>
      </c>
      <c r="E838" s="22" t="s">
        <v>981</v>
      </c>
      <c r="F838" s="22" t="s">
        <v>981</v>
      </c>
      <c r="G838" s="22" t="str">
        <f>IFERROR(VLOOKUP(B838,'[2]Income Groups'!$A$2:$C$219,3,FALSE),"")</f>
        <v/>
      </c>
      <c r="H838" s="22" t="str">
        <f>IFERROR(VLOOKUP(B838,'[2]LDC List'!$B$1:$C$47,2,FALSE),"Non LDC")</f>
        <v>Non LDC</v>
      </c>
      <c r="I838" s="22" t="str">
        <f>IFERROR(VLOOKUP(B838,'[2]SIDS List'!$B$1:$C$57,2,FALSE),"Non SIDS")</f>
        <v>Non SIDS</v>
      </c>
      <c r="J838" s="22" t="str">
        <f>IFERROR(VLOOKUP(B838,'[2]DAC Member List'!$B$1:$C$29,2,FALSE),"Non DAC")</f>
        <v>Non DAC</v>
      </c>
      <c r="K838" s="22" t="str">
        <f>IFERROR(VLOOKUP(B838,'[2]Dev Countries List'!$A$1:$B$146,2,FALSE),"Not Developing")</f>
        <v>Not Developing</v>
      </c>
      <c r="L838" s="22" t="str">
        <f>IFERROR(VLOOKUP(D838,'[2]Fragility List'!$A$1:$C$146,3,FALSE),"Not Fragile")</f>
        <v>Not Fragile</v>
      </c>
      <c r="M838" s="19" t="e">
        <f>VLOOKUP(B838,[3]Data!$B$7:$Y$270,23,FALSE)</f>
        <v>#N/A</v>
      </c>
    </row>
    <row r="839" spans="1:13" x14ac:dyDescent="0.25">
      <c r="A839" s="22" t="s">
        <v>981</v>
      </c>
      <c r="B839" s="22" t="s">
        <v>981</v>
      </c>
      <c r="C839" s="22" t="s">
        <v>981</v>
      </c>
      <c r="D839" s="22" t="s">
        <v>981</v>
      </c>
      <c r="E839" s="22" t="s">
        <v>981</v>
      </c>
      <c r="F839" s="22" t="s">
        <v>981</v>
      </c>
      <c r="G839" s="22" t="str">
        <f>IFERROR(VLOOKUP(B839,'[2]Income Groups'!$A$2:$C$219,3,FALSE),"")</f>
        <v/>
      </c>
      <c r="H839" s="22" t="str">
        <f>IFERROR(VLOOKUP(B839,'[2]LDC List'!$B$1:$C$47,2,FALSE),"Non LDC")</f>
        <v>Non LDC</v>
      </c>
      <c r="I839" s="22" t="str">
        <f>IFERROR(VLOOKUP(B839,'[2]SIDS List'!$B$1:$C$57,2,FALSE),"Non SIDS")</f>
        <v>Non SIDS</v>
      </c>
      <c r="J839" s="22" t="str">
        <f>IFERROR(VLOOKUP(B839,'[2]DAC Member List'!$B$1:$C$29,2,FALSE),"Non DAC")</f>
        <v>Non DAC</v>
      </c>
      <c r="K839" s="22" t="str">
        <f>IFERROR(VLOOKUP(B839,'[2]Dev Countries List'!$A$1:$B$146,2,FALSE),"Not Developing")</f>
        <v>Not Developing</v>
      </c>
      <c r="L839" s="22" t="str">
        <f>IFERROR(VLOOKUP(D839,'[2]Fragility List'!$A$1:$C$146,3,FALSE),"Not Fragile")</f>
        <v>Not Fragile</v>
      </c>
      <c r="M839" s="19" t="e">
        <f>VLOOKUP(B839,[3]Data!$B$7:$Y$270,23,FALSE)</f>
        <v>#N/A</v>
      </c>
    </row>
    <row r="840" spans="1:13" x14ac:dyDescent="0.25">
      <c r="A840" s="22" t="s">
        <v>981</v>
      </c>
      <c r="B840" s="22" t="s">
        <v>981</v>
      </c>
      <c r="C840" s="22" t="s">
        <v>981</v>
      </c>
      <c r="D840" s="22" t="s">
        <v>981</v>
      </c>
      <c r="E840" s="22" t="s">
        <v>981</v>
      </c>
      <c r="F840" s="22" t="s">
        <v>981</v>
      </c>
      <c r="G840" s="22" t="str">
        <f>IFERROR(VLOOKUP(B840,'[2]Income Groups'!$A$2:$C$219,3,FALSE),"")</f>
        <v/>
      </c>
      <c r="H840" s="22" t="str">
        <f>IFERROR(VLOOKUP(B840,'[2]LDC List'!$B$1:$C$47,2,FALSE),"Non LDC")</f>
        <v>Non LDC</v>
      </c>
      <c r="I840" s="22" t="str">
        <f>IFERROR(VLOOKUP(B840,'[2]SIDS List'!$B$1:$C$57,2,FALSE),"Non SIDS")</f>
        <v>Non SIDS</v>
      </c>
      <c r="J840" s="22" t="str">
        <f>IFERROR(VLOOKUP(B840,'[2]DAC Member List'!$B$1:$C$29,2,FALSE),"Non DAC")</f>
        <v>Non DAC</v>
      </c>
      <c r="K840" s="22" t="str">
        <f>IFERROR(VLOOKUP(B840,'[2]Dev Countries List'!$A$1:$B$146,2,FALSE),"Not Developing")</f>
        <v>Not Developing</v>
      </c>
      <c r="L840" s="22" t="str">
        <f>IFERROR(VLOOKUP(D840,'[2]Fragility List'!$A$1:$C$146,3,FALSE),"Not Fragile")</f>
        <v>Not Fragile</v>
      </c>
      <c r="M840" s="19" t="e">
        <f>VLOOKUP(B840,[3]Data!$B$7:$Y$270,23,FALSE)</f>
        <v>#N/A</v>
      </c>
    </row>
    <row r="841" spans="1:13" x14ac:dyDescent="0.25">
      <c r="A841" s="22" t="s">
        <v>981</v>
      </c>
      <c r="B841" s="22" t="s">
        <v>981</v>
      </c>
      <c r="C841" s="22" t="s">
        <v>981</v>
      </c>
      <c r="D841" s="22" t="s">
        <v>981</v>
      </c>
      <c r="E841" s="22" t="s">
        <v>981</v>
      </c>
      <c r="F841" s="22" t="s">
        <v>981</v>
      </c>
      <c r="G841" s="22" t="str">
        <f>IFERROR(VLOOKUP(B841,'[2]Income Groups'!$A$2:$C$219,3,FALSE),"")</f>
        <v/>
      </c>
      <c r="H841" s="22" t="str">
        <f>IFERROR(VLOOKUP(B841,'[2]LDC List'!$B$1:$C$47,2,FALSE),"Non LDC")</f>
        <v>Non LDC</v>
      </c>
      <c r="I841" s="22" t="str">
        <f>IFERROR(VLOOKUP(B841,'[2]SIDS List'!$B$1:$C$57,2,FALSE),"Non SIDS")</f>
        <v>Non SIDS</v>
      </c>
      <c r="J841" s="22" t="str">
        <f>IFERROR(VLOOKUP(B841,'[2]DAC Member List'!$B$1:$C$29,2,FALSE),"Non DAC")</f>
        <v>Non DAC</v>
      </c>
      <c r="K841" s="22" t="str">
        <f>IFERROR(VLOOKUP(B841,'[2]Dev Countries List'!$A$1:$B$146,2,FALSE),"Not Developing")</f>
        <v>Not Developing</v>
      </c>
      <c r="L841" s="22" t="str">
        <f>IFERROR(VLOOKUP(D841,'[2]Fragility List'!$A$1:$C$146,3,FALSE),"Not Fragile")</f>
        <v>Not Fragile</v>
      </c>
      <c r="M841" s="19" t="e">
        <f>VLOOKUP(B841,[3]Data!$B$7:$Y$270,23,FALSE)</f>
        <v>#N/A</v>
      </c>
    </row>
    <row r="842" spans="1:13" x14ac:dyDescent="0.25">
      <c r="A842" s="22" t="s">
        <v>981</v>
      </c>
      <c r="B842" s="22" t="s">
        <v>981</v>
      </c>
      <c r="C842" s="22" t="s">
        <v>981</v>
      </c>
      <c r="D842" s="22" t="s">
        <v>981</v>
      </c>
      <c r="E842" s="22" t="s">
        <v>981</v>
      </c>
      <c r="F842" s="22" t="s">
        <v>981</v>
      </c>
      <c r="G842" s="22" t="str">
        <f>IFERROR(VLOOKUP(B842,'[2]Income Groups'!$A$2:$C$219,3,FALSE),"")</f>
        <v/>
      </c>
      <c r="H842" s="22" t="str">
        <f>IFERROR(VLOOKUP(B842,'[2]LDC List'!$B$1:$C$47,2,FALSE),"Non LDC")</f>
        <v>Non LDC</v>
      </c>
      <c r="I842" s="22" t="str">
        <f>IFERROR(VLOOKUP(B842,'[2]SIDS List'!$B$1:$C$57,2,FALSE),"Non SIDS")</f>
        <v>Non SIDS</v>
      </c>
      <c r="J842" s="22" t="str">
        <f>IFERROR(VLOOKUP(B842,'[2]DAC Member List'!$B$1:$C$29,2,FALSE),"Non DAC")</f>
        <v>Non DAC</v>
      </c>
      <c r="K842" s="22" t="str">
        <f>IFERROR(VLOOKUP(B842,'[2]Dev Countries List'!$A$1:$B$146,2,FALSE),"Not Developing")</f>
        <v>Not Developing</v>
      </c>
      <c r="L842" s="22" t="str">
        <f>IFERROR(VLOOKUP(D842,'[2]Fragility List'!$A$1:$C$146,3,FALSE),"Not Fragile")</f>
        <v>Not Fragile</v>
      </c>
      <c r="M842" s="19" t="e">
        <f>VLOOKUP(B842,[3]Data!$B$7:$Y$270,23,FALSE)</f>
        <v>#N/A</v>
      </c>
    </row>
    <row r="843" spans="1:13" x14ac:dyDescent="0.25">
      <c r="A843" s="22" t="s">
        <v>981</v>
      </c>
      <c r="B843" s="22" t="s">
        <v>981</v>
      </c>
      <c r="C843" s="22" t="s">
        <v>981</v>
      </c>
      <c r="D843" s="22" t="s">
        <v>981</v>
      </c>
      <c r="E843" s="22" t="s">
        <v>981</v>
      </c>
      <c r="F843" s="22" t="s">
        <v>981</v>
      </c>
      <c r="G843" s="22" t="str">
        <f>IFERROR(VLOOKUP(B843,'[2]Income Groups'!$A$2:$C$219,3,FALSE),"")</f>
        <v/>
      </c>
      <c r="H843" s="22" t="str">
        <f>IFERROR(VLOOKUP(B843,'[2]LDC List'!$B$1:$C$47,2,FALSE),"Non LDC")</f>
        <v>Non LDC</v>
      </c>
      <c r="I843" s="22" t="str">
        <f>IFERROR(VLOOKUP(B843,'[2]SIDS List'!$B$1:$C$57,2,FALSE),"Non SIDS")</f>
        <v>Non SIDS</v>
      </c>
      <c r="J843" s="22" t="str">
        <f>IFERROR(VLOOKUP(B843,'[2]DAC Member List'!$B$1:$C$29,2,FALSE),"Non DAC")</f>
        <v>Non DAC</v>
      </c>
      <c r="K843" s="22" t="str">
        <f>IFERROR(VLOOKUP(B843,'[2]Dev Countries List'!$A$1:$B$146,2,FALSE),"Not Developing")</f>
        <v>Not Developing</v>
      </c>
      <c r="L843" s="22" t="str">
        <f>IFERROR(VLOOKUP(D843,'[2]Fragility List'!$A$1:$C$146,3,FALSE),"Not Fragile")</f>
        <v>Not Fragile</v>
      </c>
      <c r="M843" s="19" t="e">
        <f>VLOOKUP(B843,[3]Data!$B$7:$Y$270,23,FALSE)</f>
        <v>#N/A</v>
      </c>
    </row>
    <row r="844" spans="1:13" x14ac:dyDescent="0.25">
      <c r="A844" s="22" t="s">
        <v>981</v>
      </c>
      <c r="B844" s="22" t="s">
        <v>981</v>
      </c>
      <c r="C844" s="22" t="s">
        <v>981</v>
      </c>
      <c r="D844" s="22" t="s">
        <v>981</v>
      </c>
      <c r="E844" s="22" t="s">
        <v>981</v>
      </c>
      <c r="F844" s="22" t="s">
        <v>981</v>
      </c>
      <c r="G844" s="22" t="str">
        <f>IFERROR(VLOOKUP(B844,'[2]Income Groups'!$A$2:$C$219,3,FALSE),"")</f>
        <v/>
      </c>
      <c r="H844" s="22" t="str">
        <f>IFERROR(VLOOKUP(B844,'[2]LDC List'!$B$1:$C$47,2,FALSE),"Non LDC")</f>
        <v>Non LDC</v>
      </c>
      <c r="I844" s="22" t="str">
        <f>IFERROR(VLOOKUP(B844,'[2]SIDS List'!$B$1:$C$57,2,FALSE),"Non SIDS")</f>
        <v>Non SIDS</v>
      </c>
      <c r="J844" s="22" t="str">
        <f>IFERROR(VLOOKUP(B844,'[2]DAC Member List'!$B$1:$C$29,2,FALSE),"Non DAC")</f>
        <v>Non DAC</v>
      </c>
      <c r="K844" s="22" t="str">
        <f>IFERROR(VLOOKUP(B844,'[2]Dev Countries List'!$A$1:$B$146,2,FALSE),"Not Developing")</f>
        <v>Not Developing</v>
      </c>
      <c r="L844" s="22" t="str">
        <f>IFERROR(VLOOKUP(D844,'[2]Fragility List'!$A$1:$C$146,3,FALSE),"Not Fragile")</f>
        <v>Not Fragile</v>
      </c>
      <c r="M844" s="19" t="e">
        <f>VLOOKUP(B844,[3]Data!$B$7:$Y$270,23,FALSE)</f>
        <v>#N/A</v>
      </c>
    </row>
    <row r="845" spans="1:13" x14ac:dyDescent="0.25">
      <c r="A845" s="22" t="s">
        <v>981</v>
      </c>
      <c r="B845" s="22" t="s">
        <v>981</v>
      </c>
      <c r="C845" s="22" t="s">
        <v>981</v>
      </c>
      <c r="D845" s="22" t="s">
        <v>981</v>
      </c>
      <c r="E845" s="22" t="s">
        <v>981</v>
      </c>
      <c r="F845" s="22" t="s">
        <v>981</v>
      </c>
      <c r="G845" s="22" t="str">
        <f>IFERROR(VLOOKUP(B845,'[2]Income Groups'!$A$2:$C$219,3,FALSE),"")</f>
        <v/>
      </c>
      <c r="H845" s="22" t="str">
        <f>IFERROR(VLOOKUP(B845,'[2]LDC List'!$B$1:$C$47,2,FALSE),"Non LDC")</f>
        <v>Non LDC</v>
      </c>
      <c r="I845" s="22" t="str">
        <f>IFERROR(VLOOKUP(B845,'[2]SIDS List'!$B$1:$C$57,2,FALSE),"Non SIDS")</f>
        <v>Non SIDS</v>
      </c>
      <c r="J845" s="22" t="str">
        <f>IFERROR(VLOOKUP(B845,'[2]DAC Member List'!$B$1:$C$29,2,FALSE),"Non DAC")</f>
        <v>Non DAC</v>
      </c>
      <c r="K845" s="22" t="str">
        <f>IFERROR(VLOOKUP(B845,'[2]Dev Countries List'!$A$1:$B$146,2,FALSE),"Not Developing")</f>
        <v>Not Developing</v>
      </c>
      <c r="L845" s="22" t="str">
        <f>IFERROR(VLOOKUP(D845,'[2]Fragility List'!$A$1:$C$146,3,FALSE),"Not Fragile")</f>
        <v>Not Fragile</v>
      </c>
      <c r="M845" s="19" t="e">
        <f>VLOOKUP(B845,[3]Data!$B$7:$Y$270,23,FALSE)</f>
        <v>#N/A</v>
      </c>
    </row>
    <row r="846" spans="1:13" x14ac:dyDescent="0.25">
      <c r="A846" s="22" t="s">
        <v>981</v>
      </c>
      <c r="B846" s="22" t="s">
        <v>981</v>
      </c>
      <c r="C846" s="22" t="s">
        <v>981</v>
      </c>
      <c r="D846" s="22" t="s">
        <v>981</v>
      </c>
      <c r="E846" s="22" t="s">
        <v>981</v>
      </c>
      <c r="F846" s="22" t="s">
        <v>981</v>
      </c>
      <c r="G846" s="22" t="str">
        <f>IFERROR(VLOOKUP(B846,'[2]Income Groups'!$A$2:$C$219,3,FALSE),"")</f>
        <v/>
      </c>
      <c r="H846" s="22" t="str">
        <f>IFERROR(VLOOKUP(B846,'[2]LDC List'!$B$1:$C$47,2,FALSE),"Non LDC")</f>
        <v>Non LDC</v>
      </c>
      <c r="I846" s="22" t="str">
        <f>IFERROR(VLOOKUP(B846,'[2]SIDS List'!$B$1:$C$57,2,FALSE),"Non SIDS")</f>
        <v>Non SIDS</v>
      </c>
      <c r="J846" s="22" t="str">
        <f>IFERROR(VLOOKUP(B846,'[2]DAC Member List'!$B$1:$C$29,2,FALSE),"Non DAC")</f>
        <v>Non DAC</v>
      </c>
      <c r="K846" s="22" t="str">
        <f>IFERROR(VLOOKUP(B846,'[2]Dev Countries List'!$A$1:$B$146,2,FALSE),"Not Developing")</f>
        <v>Not Developing</v>
      </c>
      <c r="L846" s="22" t="str">
        <f>IFERROR(VLOOKUP(D846,'[2]Fragility List'!$A$1:$C$146,3,FALSE),"Not Fragile")</f>
        <v>Not Fragile</v>
      </c>
      <c r="M846" s="19" t="e">
        <f>VLOOKUP(B846,[3]Data!$B$7:$Y$270,23,FALSE)</f>
        <v>#N/A</v>
      </c>
    </row>
    <row r="847" spans="1:13" x14ac:dyDescent="0.25">
      <c r="A847" s="22" t="s">
        <v>981</v>
      </c>
      <c r="B847" s="22" t="s">
        <v>981</v>
      </c>
      <c r="C847" s="22" t="s">
        <v>981</v>
      </c>
      <c r="D847" s="22" t="s">
        <v>981</v>
      </c>
      <c r="E847" s="22" t="s">
        <v>981</v>
      </c>
      <c r="F847" s="22" t="s">
        <v>981</v>
      </c>
      <c r="G847" s="22" t="str">
        <f>IFERROR(VLOOKUP(B847,'[2]Income Groups'!$A$2:$C$219,3,FALSE),"")</f>
        <v/>
      </c>
      <c r="H847" s="22" t="str">
        <f>IFERROR(VLOOKUP(B847,'[2]LDC List'!$B$1:$C$47,2,FALSE),"Non LDC")</f>
        <v>Non LDC</v>
      </c>
      <c r="I847" s="22" t="str">
        <f>IFERROR(VLOOKUP(B847,'[2]SIDS List'!$B$1:$C$57,2,FALSE),"Non SIDS")</f>
        <v>Non SIDS</v>
      </c>
      <c r="J847" s="22" t="str">
        <f>IFERROR(VLOOKUP(B847,'[2]DAC Member List'!$B$1:$C$29,2,FALSE),"Non DAC")</f>
        <v>Non DAC</v>
      </c>
      <c r="K847" s="22" t="str">
        <f>IFERROR(VLOOKUP(B847,'[2]Dev Countries List'!$A$1:$B$146,2,FALSE),"Not Developing")</f>
        <v>Not Developing</v>
      </c>
      <c r="L847" s="22" t="str">
        <f>IFERROR(VLOOKUP(D847,'[2]Fragility List'!$A$1:$C$146,3,FALSE),"Not Fragile")</f>
        <v>Not Fragile</v>
      </c>
      <c r="M847" s="19" t="e">
        <f>VLOOKUP(B847,[3]Data!$B$7:$Y$270,23,FALSE)</f>
        <v>#N/A</v>
      </c>
    </row>
    <row r="848" spans="1:13" x14ac:dyDescent="0.25">
      <c r="A848" s="22" t="s">
        <v>981</v>
      </c>
      <c r="B848" s="22" t="s">
        <v>981</v>
      </c>
      <c r="C848" s="22" t="s">
        <v>981</v>
      </c>
      <c r="D848" s="22" t="s">
        <v>981</v>
      </c>
      <c r="E848" s="22" t="s">
        <v>981</v>
      </c>
      <c r="F848" s="22" t="s">
        <v>981</v>
      </c>
      <c r="G848" s="22" t="str">
        <f>IFERROR(VLOOKUP(B848,'[2]Income Groups'!$A$2:$C$219,3,FALSE),"")</f>
        <v/>
      </c>
      <c r="H848" s="22" t="str">
        <f>IFERROR(VLOOKUP(B848,'[2]LDC List'!$B$1:$C$47,2,FALSE),"Non LDC")</f>
        <v>Non LDC</v>
      </c>
      <c r="I848" s="22" t="str">
        <f>IFERROR(VLOOKUP(B848,'[2]SIDS List'!$B$1:$C$57,2,FALSE),"Non SIDS")</f>
        <v>Non SIDS</v>
      </c>
      <c r="J848" s="22" t="str">
        <f>IFERROR(VLOOKUP(B848,'[2]DAC Member List'!$B$1:$C$29,2,FALSE),"Non DAC")</f>
        <v>Non DAC</v>
      </c>
      <c r="K848" s="22" t="str">
        <f>IFERROR(VLOOKUP(B848,'[2]Dev Countries List'!$A$1:$B$146,2,FALSE),"Not Developing")</f>
        <v>Not Developing</v>
      </c>
      <c r="L848" s="22" t="str">
        <f>IFERROR(VLOOKUP(D848,'[2]Fragility List'!$A$1:$C$146,3,FALSE),"Not Fragile")</f>
        <v>Not Fragile</v>
      </c>
      <c r="M848" s="19" t="e">
        <f>VLOOKUP(B848,[3]Data!$B$7:$Y$270,23,FALSE)</f>
        <v>#N/A</v>
      </c>
    </row>
    <row r="849" spans="1:13" x14ac:dyDescent="0.25">
      <c r="A849" s="22" t="s">
        <v>981</v>
      </c>
      <c r="B849" s="22" t="s">
        <v>981</v>
      </c>
      <c r="C849" s="22" t="s">
        <v>981</v>
      </c>
      <c r="D849" s="22" t="s">
        <v>981</v>
      </c>
      <c r="E849" s="22" t="s">
        <v>981</v>
      </c>
      <c r="F849" s="22" t="s">
        <v>981</v>
      </c>
      <c r="G849" s="22" t="str">
        <f>IFERROR(VLOOKUP(B849,'[2]Income Groups'!$A$2:$C$219,3,FALSE),"")</f>
        <v/>
      </c>
      <c r="H849" s="22" t="str">
        <f>IFERROR(VLOOKUP(B849,'[2]LDC List'!$B$1:$C$47,2,FALSE),"Non LDC")</f>
        <v>Non LDC</v>
      </c>
      <c r="I849" s="22" t="str">
        <f>IFERROR(VLOOKUP(B849,'[2]SIDS List'!$B$1:$C$57,2,FALSE),"Non SIDS")</f>
        <v>Non SIDS</v>
      </c>
      <c r="J849" s="22" t="str">
        <f>IFERROR(VLOOKUP(B849,'[2]DAC Member List'!$B$1:$C$29,2,FALSE),"Non DAC")</f>
        <v>Non DAC</v>
      </c>
      <c r="K849" s="22" t="str">
        <f>IFERROR(VLOOKUP(B849,'[2]Dev Countries List'!$A$1:$B$146,2,FALSE),"Not Developing")</f>
        <v>Not Developing</v>
      </c>
      <c r="L849" s="22" t="str">
        <f>IFERROR(VLOOKUP(D849,'[2]Fragility List'!$A$1:$C$146,3,FALSE),"Not Fragile")</f>
        <v>Not Fragile</v>
      </c>
      <c r="M849" s="19" t="e">
        <f>VLOOKUP(B849,[3]Data!$B$7:$Y$270,23,FALSE)</f>
        <v>#N/A</v>
      </c>
    </row>
    <row r="850" spans="1:13" x14ac:dyDescent="0.25">
      <c r="A850" s="22" t="s">
        <v>981</v>
      </c>
      <c r="B850" s="22" t="s">
        <v>981</v>
      </c>
      <c r="C850" s="22" t="s">
        <v>981</v>
      </c>
      <c r="D850" s="22" t="s">
        <v>981</v>
      </c>
      <c r="E850" s="22" t="s">
        <v>981</v>
      </c>
      <c r="F850" s="22" t="s">
        <v>981</v>
      </c>
      <c r="G850" s="22" t="str">
        <f>IFERROR(VLOOKUP(B850,'[2]Income Groups'!$A$2:$C$219,3,FALSE),"")</f>
        <v/>
      </c>
      <c r="H850" s="22" t="str">
        <f>IFERROR(VLOOKUP(B850,'[2]LDC List'!$B$1:$C$47,2,FALSE),"Non LDC")</f>
        <v>Non LDC</v>
      </c>
      <c r="I850" s="22" t="str">
        <f>IFERROR(VLOOKUP(B850,'[2]SIDS List'!$B$1:$C$57,2,FALSE),"Non SIDS")</f>
        <v>Non SIDS</v>
      </c>
      <c r="J850" s="22" t="str">
        <f>IFERROR(VLOOKUP(B850,'[2]DAC Member List'!$B$1:$C$29,2,FALSE),"Non DAC")</f>
        <v>Non DAC</v>
      </c>
      <c r="K850" s="22" t="str">
        <f>IFERROR(VLOOKUP(B850,'[2]Dev Countries List'!$A$1:$B$146,2,FALSE),"Not Developing")</f>
        <v>Not Developing</v>
      </c>
      <c r="L850" s="22" t="str">
        <f>IFERROR(VLOOKUP(D850,'[2]Fragility List'!$A$1:$C$146,3,FALSE),"Not Fragile")</f>
        <v>Not Fragile</v>
      </c>
      <c r="M850" s="19" t="e">
        <f>VLOOKUP(B850,[3]Data!$B$7:$Y$270,23,FALSE)</f>
        <v>#N/A</v>
      </c>
    </row>
    <row r="851" spans="1:13" x14ac:dyDescent="0.25">
      <c r="A851" s="22" t="s">
        <v>981</v>
      </c>
      <c r="B851" s="22" t="s">
        <v>981</v>
      </c>
      <c r="C851" s="22" t="s">
        <v>981</v>
      </c>
      <c r="D851" s="22" t="s">
        <v>981</v>
      </c>
      <c r="E851" s="22" t="s">
        <v>981</v>
      </c>
      <c r="F851" s="22" t="s">
        <v>981</v>
      </c>
      <c r="G851" s="22" t="str">
        <f>IFERROR(VLOOKUP(B851,'[2]Income Groups'!$A$2:$C$219,3,FALSE),"")</f>
        <v/>
      </c>
      <c r="H851" s="22" t="str">
        <f>IFERROR(VLOOKUP(B851,'[2]LDC List'!$B$1:$C$47,2,FALSE),"Non LDC")</f>
        <v>Non LDC</v>
      </c>
      <c r="I851" s="22" t="str">
        <f>IFERROR(VLOOKUP(B851,'[2]SIDS List'!$B$1:$C$57,2,FALSE),"Non SIDS")</f>
        <v>Non SIDS</v>
      </c>
      <c r="J851" s="22" t="str">
        <f>IFERROR(VLOOKUP(B851,'[2]DAC Member List'!$B$1:$C$29,2,FALSE),"Non DAC")</f>
        <v>Non DAC</v>
      </c>
      <c r="K851" s="22" t="str">
        <f>IFERROR(VLOOKUP(B851,'[2]Dev Countries List'!$A$1:$B$146,2,FALSE),"Not Developing")</f>
        <v>Not Developing</v>
      </c>
      <c r="L851" s="22" t="str">
        <f>IFERROR(VLOOKUP(D851,'[2]Fragility List'!$A$1:$C$146,3,FALSE),"Not Fragile")</f>
        <v>Not Fragile</v>
      </c>
      <c r="M851" s="19" t="e">
        <f>VLOOKUP(B851,[3]Data!$B$7:$Y$270,23,FALSE)</f>
        <v>#N/A</v>
      </c>
    </row>
    <row r="852" spans="1:13" x14ac:dyDescent="0.25">
      <c r="A852" s="22" t="s">
        <v>981</v>
      </c>
      <c r="B852" s="22" t="s">
        <v>981</v>
      </c>
      <c r="C852" s="22" t="s">
        <v>981</v>
      </c>
      <c r="D852" s="22" t="s">
        <v>981</v>
      </c>
      <c r="E852" s="22" t="s">
        <v>981</v>
      </c>
      <c r="F852" s="22" t="s">
        <v>981</v>
      </c>
      <c r="G852" s="22" t="str">
        <f>IFERROR(VLOOKUP(B852,'[2]Income Groups'!$A$2:$C$219,3,FALSE),"")</f>
        <v/>
      </c>
      <c r="H852" s="22" t="str">
        <f>IFERROR(VLOOKUP(B852,'[2]LDC List'!$B$1:$C$47,2,FALSE),"Non LDC")</f>
        <v>Non LDC</v>
      </c>
      <c r="I852" s="22" t="str">
        <f>IFERROR(VLOOKUP(B852,'[2]SIDS List'!$B$1:$C$57,2,FALSE),"Non SIDS")</f>
        <v>Non SIDS</v>
      </c>
      <c r="J852" s="22" t="str">
        <f>IFERROR(VLOOKUP(B852,'[2]DAC Member List'!$B$1:$C$29,2,FALSE),"Non DAC")</f>
        <v>Non DAC</v>
      </c>
      <c r="K852" s="22" t="str">
        <f>IFERROR(VLOOKUP(B852,'[2]Dev Countries List'!$A$1:$B$146,2,FALSE),"Not Developing")</f>
        <v>Not Developing</v>
      </c>
      <c r="L852" s="22" t="str">
        <f>IFERROR(VLOOKUP(D852,'[2]Fragility List'!$A$1:$C$146,3,FALSE),"Not Fragile")</f>
        <v>Not Fragile</v>
      </c>
      <c r="M852" s="19" t="e">
        <f>VLOOKUP(B852,[3]Data!$B$7:$Y$270,23,FALSE)</f>
        <v>#N/A</v>
      </c>
    </row>
    <row r="853" spans="1:13" x14ac:dyDescent="0.25">
      <c r="A853" s="22" t="s">
        <v>981</v>
      </c>
      <c r="B853" s="22" t="s">
        <v>981</v>
      </c>
      <c r="C853" s="22" t="s">
        <v>981</v>
      </c>
      <c r="D853" s="22" t="s">
        <v>981</v>
      </c>
      <c r="E853" s="22" t="s">
        <v>981</v>
      </c>
      <c r="F853" s="22" t="s">
        <v>981</v>
      </c>
      <c r="G853" s="22" t="str">
        <f>IFERROR(VLOOKUP(B853,'[2]Income Groups'!$A$2:$C$219,3,FALSE),"")</f>
        <v/>
      </c>
      <c r="H853" s="22" t="str">
        <f>IFERROR(VLOOKUP(B853,'[2]LDC List'!$B$1:$C$47,2,FALSE),"Non LDC")</f>
        <v>Non LDC</v>
      </c>
      <c r="I853" s="22" t="str">
        <f>IFERROR(VLOOKUP(B853,'[2]SIDS List'!$B$1:$C$57,2,FALSE),"Non SIDS")</f>
        <v>Non SIDS</v>
      </c>
      <c r="J853" s="22" t="str">
        <f>IFERROR(VLOOKUP(B853,'[2]DAC Member List'!$B$1:$C$29,2,FALSE),"Non DAC")</f>
        <v>Non DAC</v>
      </c>
      <c r="K853" s="22" t="str">
        <f>IFERROR(VLOOKUP(B853,'[2]Dev Countries List'!$A$1:$B$146,2,FALSE),"Not Developing")</f>
        <v>Not Developing</v>
      </c>
      <c r="L853" s="22" t="str">
        <f>IFERROR(VLOOKUP(D853,'[2]Fragility List'!$A$1:$C$146,3,FALSE),"Not Fragile")</f>
        <v>Not Fragile</v>
      </c>
      <c r="M853" s="19" t="e">
        <f>VLOOKUP(B853,[3]Data!$B$7:$Y$270,23,FALSE)</f>
        <v>#N/A</v>
      </c>
    </row>
    <row r="854" spans="1:13" x14ac:dyDescent="0.25">
      <c r="A854" s="22" t="s">
        <v>981</v>
      </c>
      <c r="B854" s="22" t="s">
        <v>981</v>
      </c>
      <c r="C854" s="22" t="s">
        <v>981</v>
      </c>
      <c r="D854" s="22" t="s">
        <v>981</v>
      </c>
      <c r="E854" s="22" t="s">
        <v>981</v>
      </c>
      <c r="F854" s="22" t="s">
        <v>981</v>
      </c>
      <c r="G854" s="22" t="str">
        <f>IFERROR(VLOOKUP(B854,'[2]Income Groups'!$A$2:$C$219,3,FALSE),"")</f>
        <v/>
      </c>
      <c r="H854" s="22" t="str">
        <f>IFERROR(VLOOKUP(B854,'[2]LDC List'!$B$1:$C$47,2,FALSE),"Non LDC")</f>
        <v>Non LDC</v>
      </c>
      <c r="I854" s="22" t="str">
        <f>IFERROR(VLOOKUP(B854,'[2]SIDS List'!$B$1:$C$57,2,FALSE),"Non SIDS")</f>
        <v>Non SIDS</v>
      </c>
      <c r="J854" s="22" t="str">
        <f>IFERROR(VLOOKUP(B854,'[2]DAC Member List'!$B$1:$C$29,2,FALSE),"Non DAC")</f>
        <v>Non DAC</v>
      </c>
      <c r="K854" s="22" t="str">
        <f>IFERROR(VLOOKUP(B854,'[2]Dev Countries List'!$A$1:$B$146,2,FALSE),"Not Developing")</f>
        <v>Not Developing</v>
      </c>
      <c r="L854" s="22" t="str">
        <f>IFERROR(VLOOKUP(D854,'[2]Fragility List'!$A$1:$C$146,3,FALSE),"Not Fragile")</f>
        <v>Not Fragile</v>
      </c>
      <c r="M854" s="19" t="e">
        <f>VLOOKUP(B854,[3]Data!$B$7:$Y$270,23,FALSE)</f>
        <v>#N/A</v>
      </c>
    </row>
    <row r="855" spans="1:13" x14ac:dyDescent="0.25">
      <c r="A855" s="22" t="s">
        <v>981</v>
      </c>
      <c r="B855" s="22" t="s">
        <v>981</v>
      </c>
      <c r="C855" s="22" t="s">
        <v>981</v>
      </c>
      <c r="D855" s="22" t="s">
        <v>981</v>
      </c>
      <c r="E855" s="22" t="s">
        <v>981</v>
      </c>
      <c r="F855" s="22" t="s">
        <v>981</v>
      </c>
      <c r="G855" s="22" t="str">
        <f>IFERROR(VLOOKUP(B855,'[2]Income Groups'!$A$2:$C$219,3,FALSE),"")</f>
        <v/>
      </c>
      <c r="H855" s="22" t="str">
        <f>IFERROR(VLOOKUP(B855,'[2]LDC List'!$B$1:$C$47,2,FALSE),"Non LDC")</f>
        <v>Non LDC</v>
      </c>
      <c r="I855" s="22" t="str">
        <f>IFERROR(VLOOKUP(B855,'[2]SIDS List'!$B$1:$C$57,2,FALSE),"Non SIDS")</f>
        <v>Non SIDS</v>
      </c>
      <c r="J855" s="22" t="str">
        <f>IFERROR(VLOOKUP(B855,'[2]DAC Member List'!$B$1:$C$29,2,FALSE),"Non DAC")</f>
        <v>Non DAC</v>
      </c>
      <c r="K855" s="22" t="str">
        <f>IFERROR(VLOOKUP(B855,'[2]Dev Countries List'!$A$1:$B$146,2,FALSE),"Not Developing")</f>
        <v>Not Developing</v>
      </c>
      <c r="L855" s="22" t="str">
        <f>IFERROR(VLOOKUP(D855,'[2]Fragility List'!$A$1:$C$146,3,FALSE),"Not Fragile")</f>
        <v>Not Fragile</v>
      </c>
      <c r="M855" s="19" t="e">
        <f>VLOOKUP(B855,[3]Data!$B$7:$Y$270,23,FALSE)</f>
        <v>#N/A</v>
      </c>
    </row>
    <row r="856" spans="1:13" x14ac:dyDescent="0.25">
      <c r="A856" s="22" t="s">
        <v>981</v>
      </c>
      <c r="B856" s="22" t="s">
        <v>981</v>
      </c>
      <c r="C856" s="22" t="s">
        <v>981</v>
      </c>
      <c r="D856" s="22" t="s">
        <v>981</v>
      </c>
      <c r="E856" s="22" t="s">
        <v>981</v>
      </c>
      <c r="F856" s="22" t="s">
        <v>981</v>
      </c>
      <c r="G856" s="22" t="str">
        <f>IFERROR(VLOOKUP(B856,'[2]Income Groups'!$A$2:$C$219,3,FALSE),"")</f>
        <v/>
      </c>
      <c r="H856" s="22" t="str">
        <f>IFERROR(VLOOKUP(B856,'[2]LDC List'!$B$1:$C$47,2,FALSE),"Non LDC")</f>
        <v>Non LDC</v>
      </c>
      <c r="I856" s="22" t="str">
        <f>IFERROR(VLOOKUP(B856,'[2]SIDS List'!$B$1:$C$57,2,FALSE),"Non SIDS")</f>
        <v>Non SIDS</v>
      </c>
      <c r="J856" s="22" t="str">
        <f>IFERROR(VLOOKUP(B856,'[2]DAC Member List'!$B$1:$C$29,2,FALSE),"Non DAC")</f>
        <v>Non DAC</v>
      </c>
      <c r="K856" s="22" t="str">
        <f>IFERROR(VLOOKUP(B856,'[2]Dev Countries List'!$A$1:$B$146,2,FALSE),"Not Developing")</f>
        <v>Not Developing</v>
      </c>
      <c r="L856" s="22" t="str">
        <f>IFERROR(VLOOKUP(D856,'[2]Fragility List'!$A$1:$C$146,3,FALSE),"Not Fragile")</f>
        <v>Not Fragile</v>
      </c>
      <c r="M856" s="19" t="e">
        <f>VLOOKUP(B856,[3]Data!$B$7:$Y$270,23,FALSE)</f>
        <v>#N/A</v>
      </c>
    </row>
    <row r="857" spans="1:13" x14ac:dyDescent="0.25">
      <c r="A857" s="22" t="s">
        <v>981</v>
      </c>
      <c r="B857" s="22" t="s">
        <v>981</v>
      </c>
      <c r="C857" s="22" t="s">
        <v>981</v>
      </c>
      <c r="D857" s="22" t="s">
        <v>981</v>
      </c>
      <c r="E857" s="22" t="s">
        <v>981</v>
      </c>
      <c r="F857" s="22" t="s">
        <v>981</v>
      </c>
      <c r="G857" s="22" t="str">
        <f>IFERROR(VLOOKUP(B857,'[2]Income Groups'!$A$2:$C$219,3,FALSE),"")</f>
        <v/>
      </c>
      <c r="H857" s="22" t="str">
        <f>IFERROR(VLOOKUP(B857,'[2]LDC List'!$B$1:$C$47,2,FALSE),"Non LDC")</f>
        <v>Non LDC</v>
      </c>
      <c r="I857" s="22" t="str">
        <f>IFERROR(VLOOKUP(B857,'[2]SIDS List'!$B$1:$C$57,2,FALSE),"Non SIDS")</f>
        <v>Non SIDS</v>
      </c>
      <c r="J857" s="22" t="str">
        <f>IFERROR(VLOOKUP(B857,'[2]DAC Member List'!$B$1:$C$29,2,FALSE),"Non DAC")</f>
        <v>Non DAC</v>
      </c>
      <c r="K857" s="22" t="str">
        <f>IFERROR(VLOOKUP(B857,'[2]Dev Countries List'!$A$1:$B$146,2,FALSE),"Not Developing")</f>
        <v>Not Developing</v>
      </c>
      <c r="L857" s="22" t="str">
        <f>IFERROR(VLOOKUP(D857,'[2]Fragility List'!$A$1:$C$146,3,FALSE),"Not Fragile")</f>
        <v>Not Fragile</v>
      </c>
      <c r="M857" s="19" t="e">
        <f>VLOOKUP(B857,[3]Data!$B$7:$Y$270,23,FALSE)</f>
        <v>#N/A</v>
      </c>
    </row>
    <row r="858" spans="1:13" x14ac:dyDescent="0.25">
      <c r="A858" s="22" t="s">
        <v>981</v>
      </c>
      <c r="B858" s="22" t="s">
        <v>981</v>
      </c>
      <c r="C858" s="22" t="s">
        <v>981</v>
      </c>
      <c r="D858" s="22" t="s">
        <v>981</v>
      </c>
      <c r="E858" s="22" t="s">
        <v>981</v>
      </c>
      <c r="F858" s="22" t="s">
        <v>981</v>
      </c>
      <c r="G858" s="22" t="str">
        <f>IFERROR(VLOOKUP(B858,'[2]Income Groups'!$A$2:$C$219,3,FALSE),"")</f>
        <v/>
      </c>
      <c r="H858" s="22" t="str">
        <f>IFERROR(VLOOKUP(B858,'[2]LDC List'!$B$1:$C$47,2,FALSE),"Non LDC")</f>
        <v>Non LDC</v>
      </c>
      <c r="I858" s="22" t="str">
        <f>IFERROR(VLOOKUP(B858,'[2]SIDS List'!$B$1:$C$57,2,FALSE),"Non SIDS")</f>
        <v>Non SIDS</v>
      </c>
      <c r="J858" s="22" t="str">
        <f>IFERROR(VLOOKUP(B858,'[2]DAC Member List'!$B$1:$C$29,2,FALSE),"Non DAC")</f>
        <v>Non DAC</v>
      </c>
      <c r="K858" s="22" t="str">
        <f>IFERROR(VLOOKUP(B858,'[2]Dev Countries List'!$A$1:$B$146,2,FALSE),"Not Developing")</f>
        <v>Not Developing</v>
      </c>
      <c r="L858" s="22" t="str">
        <f>IFERROR(VLOOKUP(D858,'[2]Fragility List'!$A$1:$C$146,3,FALSE),"Not Fragile")</f>
        <v>Not Fragile</v>
      </c>
      <c r="M858" s="19" t="e">
        <f>VLOOKUP(B858,[3]Data!$B$7:$Y$270,23,FALSE)</f>
        <v>#N/A</v>
      </c>
    </row>
    <row r="859" spans="1:13" x14ac:dyDescent="0.25">
      <c r="A859" s="22" t="s">
        <v>981</v>
      </c>
      <c r="B859" s="22" t="s">
        <v>981</v>
      </c>
      <c r="C859" s="22" t="s">
        <v>981</v>
      </c>
      <c r="D859" s="22" t="s">
        <v>981</v>
      </c>
      <c r="E859" s="22" t="s">
        <v>981</v>
      </c>
      <c r="F859" s="22" t="s">
        <v>981</v>
      </c>
      <c r="G859" s="22" t="str">
        <f>IFERROR(VLOOKUP(B859,'[2]Income Groups'!$A$2:$C$219,3,FALSE),"")</f>
        <v/>
      </c>
      <c r="H859" s="22" t="str">
        <f>IFERROR(VLOOKUP(B859,'[2]LDC List'!$B$1:$C$47,2,FALSE),"Non LDC")</f>
        <v>Non LDC</v>
      </c>
      <c r="I859" s="22" t="str">
        <f>IFERROR(VLOOKUP(B859,'[2]SIDS List'!$B$1:$C$57,2,FALSE),"Non SIDS")</f>
        <v>Non SIDS</v>
      </c>
      <c r="J859" s="22" t="str">
        <f>IFERROR(VLOOKUP(B859,'[2]DAC Member List'!$B$1:$C$29,2,FALSE),"Non DAC")</f>
        <v>Non DAC</v>
      </c>
      <c r="K859" s="22" t="str">
        <f>IFERROR(VLOOKUP(B859,'[2]Dev Countries List'!$A$1:$B$146,2,FALSE),"Not Developing")</f>
        <v>Not Developing</v>
      </c>
      <c r="L859" s="22" t="str">
        <f>IFERROR(VLOOKUP(D859,'[2]Fragility List'!$A$1:$C$146,3,FALSE),"Not Fragile")</f>
        <v>Not Fragile</v>
      </c>
      <c r="M859" s="19" t="e">
        <f>VLOOKUP(B859,[3]Data!$B$7:$Y$270,23,FALSE)</f>
        <v>#N/A</v>
      </c>
    </row>
    <row r="860" spans="1:13" x14ac:dyDescent="0.25">
      <c r="A860" s="22" t="s">
        <v>981</v>
      </c>
      <c r="B860" s="22" t="s">
        <v>981</v>
      </c>
      <c r="C860" s="22" t="s">
        <v>981</v>
      </c>
      <c r="D860" s="22" t="s">
        <v>981</v>
      </c>
      <c r="E860" s="22" t="s">
        <v>981</v>
      </c>
      <c r="F860" s="22" t="s">
        <v>981</v>
      </c>
      <c r="G860" s="22" t="str">
        <f>IFERROR(VLOOKUP(B860,'[2]Income Groups'!$A$2:$C$219,3,FALSE),"")</f>
        <v/>
      </c>
      <c r="H860" s="22" t="str">
        <f>IFERROR(VLOOKUP(B860,'[2]LDC List'!$B$1:$C$47,2,FALSE),"Non LDC")</f>
        <v>Non LDC</v>
      </c>
      <c r="I860" s="22" t="str">
        <f>IFERROR(VLOOKUP(B860,'[2]SIDS List'!$B$1:$C$57,2,FALSE),"Non SIDS")</f>
        <v>Non SIDS</v>
      </c>
      <c r="J860" s="22" t="str">
        <f>IFERROR(VLOOKUP(B860,'[2]DAC Member List'!$B$1:$C$29,2,FALSE),"Non DAC")</f>
        <v>Non DAC</v>
      </c>
      <c r="K860" s="22" t="str">
        <f>IFERROR(VLOOKUP(B860,'[2]Dev Countries List'!$A$1:$B$146,2,FALSE),"Not Developing")</f>
        <v>Not Developing</v>
      </c>
      <c r="L860" s="22" t="str">
        <f>IFERROR(VLOOKUP(D860,'[2]Fragility List'!$A$1:$C$146,3,FALSE),"Not Fragile")</f>
        <v>Not Fragile</v>
      </c>
      <c r="M860" s="19" t="e">
        <f>VLOOKUP(B860,[3]Data!$B$7:$Y$270,23,FALSE)</f>
        <v>#N/A</v>
      </c>
    </row>
    <row r="861" spans="1:13" x14ac:dyDescent="0.25">
      <c r="A861" s="22" t="s">
        <v>981</v>
      </c>
      <c r="B861" s="22" t="s">
        <v>981</v>
      </c>
      <c r="C861" s="22" t="s">
        <v>981</v>
      </c>
      <c r="D861" s="22" t="s">
        <v>981</v>
      </c>
      <c r="E861" s="22" t="s">
        <v>981</v>
      </c>
      <c r="F861" s="22" t="s">
        <v>981</v>
      </c>
      <c r="G861" s="22" t="str">
        <f>IFERROR(VLOOKUP(B861,'[2]Income Groups'!$A$2:$C$219,3,FALSE),"")</f>
        <v/>
      </c>
      <c r="H861" s="22" t="str">
        <f>IFERROR(VLOOKUP(B861,'[2]LDC List'!$B$1:$C$47,2,FALSE),"Non LDC")</f>
        <v>Non LDC</v>
      </c>
      <c r="I861" s="22" t="str">
        <f>IFERROR(VLOOKUP(B861,'[2]SIDS List'!$B$1:$C$57,2,FALSE),"Non SIDS")</f>
        <v>Non SIDS</v>
      </c>
      <c r="J861" s="22" t="str">
        <f>IFERROR(VLOOKUP(B861,'[2]DAC Member List'!$B$1:$C$29,2,FALSE),"Non DAC")</f>
        <v>Non DAC</v>
      </c>
      <c r="K861" s="22" t="str">
        <f>IFERROR(VLOOKUP(B861,'[2]Dev Countries List'!$A$1:$B$146,2,FALSE),"Not Developing")</f>
        <v>Not Developing</v>
      </c>
      <c r="L861" s="22" t="str">
        <f>IFERROR(VLOOKUP(D861,'[2]Fragility List'!$A$1:$C$146,3,FALSE),"Not Fragile")</f>
        <v>Not Fragile</v>
      </c>
      <c r="M861" s="19" t="e">
        <f>VLOOKUP(B861,[3]Data!$B$7:$Y$270,23,FALSE)</f>
        <v>#N/A</v>
      </c>
    </row>
    <row r="862" spans="1:13" x14ac:dyDescent="0.25">
      <c r="A862" s="22" t="s">
        <v>981</v>
      </c>
      <c r="B862" s="22" t="s">
        <v>981</v>
      </c>
      <c r="C862" s="22" t="s">
        <v>981</v>
      </c>
      <c r="D862" s="22" t="s">
        <v>981</v>
      </c>
      <c r="E862" s="22" t="s">
        <v>981</v>
      </c>
      <c r="F862" s="22" t="s">
        <v>981</v>
      </c>
      <c r="G862" s="22" t="str">
        <f>IFERROR(VLOOKUP(B862,'[2]Income Groups'!$A$2:$C$219,3,FALSE),"")</f>
        <v/>
      </c>
      <c r="H862" s="22" t="str">
        <f>IFERROR(VLOOKUP(B862,'[2]LDC List'!$B$1:$C$47,2,FALSE),"Non LDC")</f>
        <v>Non LDC</v>
      </c>
      <c r="I862" s="22" t="str">
        <f>IFERROR(VLOOKUP(B862,'[2]SIDS List'!$B$1:$C$57,2,FALSE),"Non SIDS")</f>
        <v>Non SIDS</v>
      </c>
      <c r="J862" s="22" t="str">
        <f>IFERROR(VLOOKUP(B862,'[2]DAC Member List'!$B$1:$C$29,2,FALSE),"Non DAC")</f>
        <v>Non DAC</v>
      </c>
      <c r="K862" s="22" t="str">
        <f>IFERROR(VLOOKUP(B862,'[2]Dev Countries List'!$A$1:$B$146,2,FALSE),"Not Developing")</f>
        <v>Not Developing</v>
      </c>
      <c r="L862" s="22" t="str">
        <f>IFERROR(VLOOKUP(D862,'[2]Fragility List'!$A$1:$C$146,3,FALSE),"Not Fragile")</f>
        <v>Not Fragile</v>
      </c>
      <c r="M862" s="19" t="e">
        <f>VLOOKUP(B862,[3]Data!$B$7:$Y$270,23,FALSE)</f>
        <v>#N/A</v>
      </c>
    </row>
    <row r="863" spans="1:13" x14ac:dyDescent="0.25">
      <c r="A863" s="22" t="s">
        <v>981</v>
      </c>
      <c r="B863" s="22" t="s">
        <v>981</v>
      </c>
      <c r="C863" s="22" t="s">
        <v>981</v>
      </c>
      <c r="D863" s="22" t="s">
        <v>981</v>
      </c>
      <c r="E863" s="22" t="s">
        <v>981</v>
      </c>
      <c r="F863" s="22" t="s">
        <v>981</v>
      </c>
      <c r="G863" s="22" t="str">
        <f>IFERROR(VLOOKUP(B863,'[2]Income Groups'!$A$2:$C$219,3,FALSE),"")</f>
        <v/>
      </c>
      <c r="H863" s="22" t="str">
        <f>IFERROR(VLOOKUP(B863,'[2]LDC List'!$B$1:$C$47,2,FALSE),"Non LDC")</f>
        <v>Non LDC</v>
      </c>
      <c r="I863" s="22" t="str">
        <f>IFERROR(VLOOKUP(B863,'[2]SIDS List'!$B$1:$C$57,2,FALSE),"Non SIDS")</f>
        <v>Non SIDS</v>
      </c>
      <c r="J863" s="22" t="str">
        <f>IFERROR(VLOOKUP(B863,'[2]DAC Member List'!$B$1:$C$29,2,FALSE),"Non DAC")</f>
        <v>Non DAC</v>
      </c>
      <c r="K863" s="22" t="str">
        <f>IFERROR(VLOOKUP(B863,'[2]Dev Countries List'!$A$1:$B$146,2,FALSE),"Not Developing")</f>
        <v>Not Developing</v>
      </c>
      <c r="L863" s="22" t="str">
        <f>IFERROR(VLOOKUP(D863,'[2]Fragility List'!$A$1:$C$146,3,FALSE),"Not Fragile")</f>
        <v>Not Fragile</v>
      </c>
      <c r="M863" s="19" t="e">
        <f>VLOOKUP(B863,[3]Data!$B$7:$Y$270,23,FALSE)</f>
        <v>#N/A</v>
      </c>
    </row>
    <row r="864" spans="1:13" x14ac:dyDescent="0.25">
      <c r="A864" s="22" t="s">
        <v>981</v>
      </c>
      <c r="B864" s="22" t="s">
        <v>981</v>
      </c>
      <c r="C864" s="22" t="s">
        <v>981</v>
      </c>
      <c r="D864" s="22" t="s">
        <v>981</v>
      </c>
      <c r="E864" s="22" t="s">
        <v>981</v>
      </c>
      <c r="F864" s="22" t="s">
        <v>981</v>
      </c>
      <c r="G864" s="22" t="str">
        <f>IFERROR(VLOOKUP(B864,'[2]Income Groups'!$A$2:$C$219,3,FALSE),"")</f>
        <v/>
      </c>
      <c r="H864" s="22" t="str">
        <f>IFERROR(VLOOKUP(B864,'[2]LDC List'!$B$1:$C$47,2,FALSE),"Non LDC")</f>
        <v>Non LDC</v>
      </c>
      <c r="I864" s="22" t="str">
        <f>IFERROR(VLOOKUP(B864,'[2]SIDS List'!$B$1:$C$57,2,FALSE),"Non SIDS")</f>
        <v>Non SIDS</v>
      </c>
      <c r="J864" s="22" t="str">
        <f>IFERROR(VLOOKUP(B864,'[2]DAC Member List'!$B$1:$C$29,2,FALSE),"Non DAC")</f>
        <v>Non DAC</v>
      </c>
      <c r="K864" s="22" t="str">
        <f>IFERROR(VLOOKUP(B864,'[2]Dev Countries List'!$A$1:$B$146,2,FALSE),"Not Developing")</f>
        <v>Not Developing</v>
      </c>
      <c r="L864" s="22" t="str">
        <f>IFERROR(VLOOKUP(D864,'[2]Fragility List'!$A$1:$C$146,3,FALSE),"Not Fragile")</f>
        <v>Not Fragile</v>
      </c>
      <c r="M864" s="19" t="e">
        <f>VLOOKUP(B864,[3]Data!$B$7:$Y$270,23,FALSE)</f>
        <v>#N/A</v>
      </c>
    </row>
    <row r="865" spans="1:13" x14ac:dyDescent="0.25">
      <c r="A865" s="22" t="s">
        <v>981</v>
      </c>
      <c r="B865" s="22" t="s">
        <v>981</v>
      </c>
      <c r="C865" s="22" t="s">
        <v>981</v>
      </c>
      <c r="D865" s="22" t="s">
        <v>981</v>
      </c>
      <c r="E865" s="22" t="s">
        <v>981</v>
      </c>
      <c r="F865" s="22" t="s">
        <v>981</v>
      </c>
      <c r="G865" s="22" t="str">
        <f>IFERROR(VLOOKUP(B865,'[2]Income Groups'!$A$2:$C$219,3,FALSE),"")</f>
        <v/>
      </c>
      <c r="H865" s="22" t="str">
        <f>IFERROR(VLOOKUP(B865,'[2]LDC List'!$B$1:$C$47,2,FALSE),"Non LDC")</f>
        <v>Non LDC</v>
      </c>
      <c r="I865" s="22" t="str">
        <f>IFERROR(VLOOKUP(B865,'[2]SIDS List'!$B$1:$C$57,2,FALSE),"Non SIDS")</f>
        <v>Non SIDS</v>
      </c>
      <c r="J865" s="22" t="str">
        <f>IFERROR(VLOOKUP(B865,'[2]DAC Member List'!$B$1:$C$29,2,FALSE),"Non DAC")</f>
        <v>Non DAC</v>
      </c>
      <c r="K865" s="22" t="str">
        <f>IFERROR(VLOOKUP(B865,'[2]Dev Countries List'!$A$1:$B$146,2,FALSE),"Not Developing")</f>
        <v>Not Developing</v>
      </c>
      <c r="L865" s="22" t="str">
        <f>IFERROR(VLOOKUP(D865,'[2]Fragility List'!$A$1:$C$146,3,FALSE),"Not Fragile")</f>
        <v>Not Fragile</v>
      </c>
      <c r="M865" s="19" t="e">
        <f>VLOOKUP(B865,[3]Data!$B$7:$Y$270,23,FALSE)</f>
        <v>#N/A</v>
      </c>
    </row>
    <row r="866" spans="1:13" x14ac:dyDescent="0.25">
      <c r="A866" s="22" t="s">
        <v>981</v>
      </c>
      <c r="B866" s="22" t="s">
        <v>981</v>
      </c>
      <c r="C866" s="22" t="s">
        <v>981</v>
      </c>
      <c r="D866" s="22" t="s">
        <v>981</v>
      </c>
      <c r="E866" s="22" t="s">
        <v>981</v>
      </c>
      <c r="F866" s="22" t="s">
        <v>981</v>
      </c>
      <c r="G866" s="22" t="str">
        <f>IFERROR(VLOOKUP(B866,'[2]Income Groups'!$A$2:$C$219,3,FALSE),"")</f>
        <v/>
      </c>
      <c r="H866" s="22" t="str">
        <f>IFERROR(VLOOKUP(B866,'[2]LDC List'!$B$1:$C$47,2,FALSE),"Non LDC")</f>
        <v>Non LDC</v>
      </c>
      <c r="I866" s="22" t="str">
        <f>IFERROR(VLOOKUP(B866,'[2]SIDS List'!$B$1:$C$57,2,FALSE),"Non SIDS")</f>
        <v>Non SIDS</v>
      </c>
      <c r="J866" s="22" t="str">
        <f>IFERROR(VLOOKUP(B866,'[2]DAC Member List'!$B$1:$C$29,2,FALSE),"Non DAC")</f>
        <v>Non DAC</v>
      </c>
      <c r="K866" s="22" t="str">
        <f>IFERROR(VLOOKUP(B866,'[2]Dev Countries List'!$A$1:$B$146,2,FALSE),"Not Developing")</f>
        <v>Not Developing</v>
      </c>
      <c r="L866" s="22" t="str">
        <f>IFERROR(VLOOKUP(D866,'[2]Fragility List'!$A$1:$C$146,3,FALSE),"Not Fragile")</f>
        <v>Not Fragile</v>
      </c>
      <c r="M866" s="19" t="e">
        <f>VLOOKUP(B866,[3]Data!$B$7:$Y$270,23,FALSE)</f>
        <v>#N/A</v>
      </c>
    </row>
    <row r="867" spans="1:13" x14ac:dyDescent="0.25">
      <c r="A867" s="22" t="s">
        <v>981</v>
      </c>
      <c r="B867" s="22" t="s">
        <v>981</v>
      </c>
      <c r="C867" s="22" t="s">
        <v>981</v>
      </c>
      <c r="D867" s="22" t="s">
        <v>981</v>
      </c>
      <c r="E867" s="22" t="s">
        <v>981</v>
      </c>
      <c r="F867" s="22" t="s">
        <v>981</v>
      </c>
      <c r="G867" s="22" t="str">
        <f>IFERROR(VLOOKUP(B867,'[2]Income Groups'!$A$2:$C$219,3,FALSE),"")</f>
        <v/>
      </c>
      <c r="H867" s="22" t="str">
        <f>IFERROR(VLOOKUP(B867,'[2]LDC List'!$B$1:$C$47,2,FALSE),"Non LDC")</f>
        <v>Non LDC</v>
      </c>
      <c r="I867" s="22" t="str">
        <f>IFERROR(VLOOKUP(B867,'[2]SIDS List'!$B$1:$C$57,2,FALSE),"Non SIDS")</f>
        <v>Non SIDS</v>
      </c>
      <c r="J867" s="22" t="str">
        <f>IFERROR(VLOOKUP(B867,'[2]DAC Member List'!$B$1:$C$29,2,FALSE),"Non DAC")</f>
        <v>Non DAC</v>
      </c>
      <c r="K867" s="22" t="str">
        <f>IFERROR(VLOOKUP(B867,'[2]Dev Countries List'!$A$1:$B$146,2,FALSE),"Not Developing")</f>
        <v>Not Developing</v>
      </c>
      <c r="L867" s="22" t="str">
        <f>IFERROR(VLOOKUP(D867,'[2]Fragility List'!$A$1:$C$146,3,FALSE),"Not Fragile")</f>
        <v>Not Fragile</v>
      </c>
      <c r="M867" s="19" t="e">
        <f>VLOOKUP(B867,[3]Data!$B$7:$Y$270,23,FALSE)</f>
        <v>#N/A</v>
      </c>
    </row>
    <row r="868" spans="1:13" x14ac:dyDescent="0.25">
      <c r="A868" s="22" t="s">
        <v>981</v>
      </c>
      <c r="B868" s="22" t="s">
        <v>981</v>
      </c>
      <c r="C868" s="22" t="s">
        <v>981</v>
      </c>
      <c r="D868" s="22" t="s">
        <v>981</v>
      </c>
      <c r="E868" s="22" t="s">
        <v>981</v>
      </c>
      <c r="F868" s="22" t="s">
        <v>981</v>
      </c>
      <c r="G868" s="22" t="str">
        <f>IFERROR(VLOOKUP(B868,'[2]Income Groups'!$A$2:$C$219,3,FALSE),"")</f>
        <v/>
      </c>
      <c r="H868" s="22" t="str">
        <f>IFERROR(VLOOKUP(B868,'[2]LDC List'!$B$1:$C$47,2,FALSE),"Non LDC")</f>
        <v>Non LDC</v>
      </c>
      <c r="I868" s="22" t="str">
        <f>IFERROR(VLOOKUP(B868,'[2]SIDS List'!$B$1:$C$57,2,FALSE),"Non SIDS")</f>
        <v>Non SIDS</v>
      </c>
      <c r="J868" s="22" t="str">
        <f>IFERROR(VLOOKUP(B868,'[2]DAC Member List'!$B$1:$C$29,2,FALSE),"Non DAC")</f>
        <v>Non DAC</v>
      </c>
      <c r="K868" s="22" t="str">
        <f>IFERROR(VLOOKUP(B868,'[2]Dev Countries List'!$A$1:$B$146,2,FALSE),"Not Developing")</f>
        <v>Not Developing</v>
      </c>
      <c r="L868" s="22" t="str">
        <f>IFERROR(VLOOKUP(D868,'[2]Fragility List'!$A$1:$C$146,3,FALSE),"Not Fragile")</f>
        <v>Not Fragile</v>
      </c>
      <c r="M868" s="19" t="e">
        <f>VLOOKUP(B868,[3]Data!$B$7:$Y$270,23,FALSE)</f>
        <v>#N/A</v>
      </c>
    </row>
    <row r="869" spans="1:13" x14ac:dyDescent="0.25">
      <c r="A869" s="22" t="s">
        <v>981</v>
      </c>
      <c r="B869" s="22" t="s">
        <v>981</v>
      </c>
      <c r="C869" s="22" t="s">
        <v>981</v>
      </c>
      <c r="D869" s="22" t="s">
        <v>981</v>
      </c>
      <c r="E869" s="22" t="s">
        <v>981</v>
      </c>
      <c r="F869" s="22" t="s">
        <v>981</v>
      </c>
      <c r="G869" s="22" t="str">
        <f>IFERROR(VLOOKUP(B869,'[2]Income Groups'!$A$2:$C$219,3,FALSE),"")</f>
        <v/>
      </c>
      <c r="H869" s="22" t="str">
        <f>IFERROR(VLOOKUP(B869,'[2]LDC List'!$B$1:$C$47,2,FALSE),"Non LDC")</f>
        <v>Non LDC</v>
      </c>
      <c r="I869" s="22" t="str">
        <f>IFERROR(VLOOKUP(B869,'[2]SIDS List'!$B$1:$C$57,2,FALSE),"Non SIDS")</f>
        <v>Non SIDS</v>
      </c>
      <c r="J869" s="22" t="str">
        <f>IFERROR(VLOOKUP(B869,'[2]DAC Member List'!$B$1:$C$29,2,FALSE),"Non DAC")</f>
        <v>Non DAC</v>
      </c>
      <c r="K869" s="22" t="str">
        <f>IFERROR(VLOOKUP(B869,'[2]Dev Countries List'!$A$1:$B$146,2,FALSE),"Not Developing")</f>
        <v>Not Developing</v>
      </c>
      <c r="L869" s="22" t="str">
        <f>IFERROR(VLOOKUP(D869,'[2]Fragility List'!$A$1:$C$146,3,FALSE),"Not Fragile")</f>
        <v>Not Fragile</v>
      </c>
      <c r="M869" s="19" t="e">
        <f>VLOOKUP(B869,[3]Data!$B$7:$Y$270,23,FALSE)</f>
        <v>#N/A</v>
      </c>
    </row>
    <row r="870" spans="1:13" x14ac:dyDescent="0.25">
      <c r="A870" s="22" t="s">
        <v>981</v>
      </c>
      <c r="B870" s="22" t="s">
        <v>981</v>
      </c>
      <c r="C870" s="22" t="s">
        <v>981</v>
      </c>
      <c r="D870" s="22" t="s">
        <v>981</v>
      </c>
      <c r="E870" s="22" t="s">
        <v>981</v>
      </c>
      <c r="F870" s="22" t="s">
        <v>981</v>
      </c>
      <c r="G870" s="22" t="str">
        <f>IFERROR(VLOOKUP(B870,'[2]Income Groups'!$A$2:$C$219,3,FALSE),"")</f>
        <v/>
      </c>
      <c r="H870" s="22" t="str">
        <f>IFERROR(VLOOKUP(B870,'[2]LDC List'!$B$1:$C$47,2,FALSE),"Non LDC")</f>
        <v>Non LDC</v>
      </c>
      <c r="I870" s="22" t="str">
        <f>IFERROR(VLOOKUP(B870,'[2]SIDS List'!$B$1:$C$57,2,FALSE),"Non SIDS")</f>
        <v>Non SIDS</v>
      </c>
      <c r="J870" s="22" t="str">
        <f>IFERROR(VLOOKUP(B870,'[2]DAC Member List'!$B$1:$C$29,2,FALSE),"Non DAC")</f>
        <v>Non DAC</v>
      </c>
      <c r="K870" s="22" t="str">
        <f>IFERROR(VLOOKUP(B870,'[2]Dev Countries List'!$A$1:$B$146,2,FALSE),"Not Developing")</f>
        <v>Not Developing</v>
      </c>
      <c r="L870" s="22" t="str">
        <f>IFERROR(VLOOKUP(D870,'[2]Fragility List'!$A$1:$C$146,3,FALSE),"Not Fragile")</f>
        <v>Not Fragile</v>
      </c>
      <c r="M870" s="19" t="e">
        <f>VLOOKUP(B870,[3]Data!$B$7:$Y$270,23,FALSE)</f>
        <v>#N/A</v>
      </c>
    </row>
    <row r="871" spans="1:13" x14ac:dyDescent="0.25">
      <c r="A871" s="22" t="s">
        <v>981</v>
      </c>
      <c r="B871" s="22" t="s">
        <v>981</v>
      </c>
      <c r="C871" s="22" t="s">
        <v>981</v>
      </c>
      <c r="D871" s="22" t="s">
        <v>981</v>
      </c>
      <c r="E871" s="22" t="s">
        <v>981</v>
      </c>
      <c r="F871" s="22" t="s">
        <v>981</v>
      </c>
      <c r="G871" s="22" t="str">
        <f>IFERROR(VLOOKUP(B871,'[2]Income Groups'!$A$2:$C$219,3,FALSE),"")</f>
        <v/>
      </c>
      <c r="H871" s="22" t="str">
        <f>IFERROR(VLOOKUP(B871,'[2]LDC List'!$B$1:$C$47,2,FALSE),"Non LDC")</f>
        <v>Non LDC</v>
      </c>
      <c r="I871" s="22" t="str">
        <f>IFERROR(VLOOKUP(B871,'[2]SIDS List'!$B$1:$C$57,2,FALSE),"Non SIDS")</f>
        <v>Non SIDS</v>
      </c>
      <c r="J871" s="22" t="str">
        <f>IFERROR(VLOOKUP(B871,'[2]DAC Member List'!$B$1:$C$29,2,FALSE),"Non DAC")</f>
        <v>Non DAC</v>
      </c>
      <c r="K871" s="22" t="str">
        <f>IFERROR(VLOOKUP(B871,'[2]Dev Countries List'!$A$1:$B$146,2,FALSE),"Not Developing")</f>
        <v>Not Developing</v>
      </c>
      <c r="L871" s="22" t="str">
        <f>IFERROR(VLOOKUP(D871,'[2]Fragility List'!$A$1:$C$146,3,FALSE),"Not Fragile")</f>
        <v>Not Fragile</v>
      </c>
      <c r="M871" s="19" t="e">
        <f>VLOOKUP(B871,[3]Data!$B$7:$Y$270,23,FALSE)</f>
        <v>#N/A</v>
      </c>
    </row>
    <row r="872" spans="1:13" x14ac:dyDescent="0.25">
      <c r="A872" s="22" t="s">
        <v>981</v>
      </c>
      <c r="B872" s="22" t="s">
        <v>981</v>
      </c>
      <c r="C872" s="22" t="s">
        <v>981</v>
      </c>
      <c r="D872" s="22" t="s">
        <v>981</v>
      </c>
      <c r="E872" s="22" t="s">
        <v>981</v>
      </c>
      <c r="F872" s="22" t="s">
        <v>981</v>
      </c>
      <c r="G872" s="22" t="str">
        <f>IFERROR(VLOOKUP(B872,'[2]Income Groups'!$A$2:$C$219,3,FALSE),"")</f>
        <v/>
      </c>
      <c r="H872" s="22" t="str">
        <f>IFERROR(VLOOKUP(B872,'[2]LDC List'!$B$1:$C$47,2,FALSE),"Non LDC")</f>
        <v>Non LDC</v>
      </c>
      <c r="I872" s="22" t="str">
        <f>IFERROR(VLOOKUP(B872,'[2]SIDS List'!$B$1:$C$57,2,FALSE),"Non SIDS")</f>
        <v>Non SIDS</v>
      </c>
      <c r="J872" s="22" t="str">
        <f>IFERROR(VLOOKUP(B872,'[2]DAC Member List'!$B$1:$C$29,2,FALSE),"Non DAC")</f>
        <v>Non DAC</v>
      </c>
      <c r="K872" s="22" t="str">
        <f>IFERROR(VLOOKUP(B872,'[2]Dev Countries List'!$A$1:$B$146,2,FALSE),"Not Developing")</f>
        <v>Not Developing</v>
      </c>
      <c r="L872" s="22" t="str">
        <f>IFERROR(VLOOKUP(D872,'[2]Fragility List'!$A$1:$C$146,3,FALSE),"Not Fragile")</f>
        <v>Not Fragile</v>
      </c>
      <c r="M872" s="19" t="e">
        <f>VLOOKUP(B872,[3]Data!$B$7:$Y$270,23,FALSE)</f>
        <v>#N/A</v>
      </c>
    </row>
    <row r="873" spans="1:13" x14ac:dyDescent="0.25">
      <c r="A873" s="22" t="s">
        <v>981</v>
      </c>
      <c r="B873" s="22" t="s">
        <v>981</v>
      </c>
      <c r="C873" s="22" t="s">
        <v>981</v>
      </c>
      <c r="D873" s="22" t="s">
        <v>981</v>
      </c>
      <c r="E873" s="22" t="s">
        <v>981</v>
      </c>
      <c r="F873" s="22" t="s">
        <v>981</v>
      </c>
      <c r="G873" s="22" t="str">
        <f>IFERROR(VLOOKUP(B873,'[2]Income Groups'!$A$2:$C$219,3,FALSE),"")</f>
        <v/>
      </c>
      <c r="H873" s="22" t="str">
        <f>IFERROR(VLOOKUP(B873,'[2]LDC List'!$B$1:$C$47,2,FALSE),"Non LDC")</f>
        <v>Non LDC</v>
      </c>
      <c r="I873" s="22" t="str">
        <f>IFERROR(VLOOKUP(B873,'[2]SIDS List'!$B$1:$C$57,2,FALSE),"Non SIDS")</f>
        <v>Non SIDS</v>
      </c>
      <c r="J873" s="22" t="str">
        <f>IFERROR(VLOOKUP(B873,'[2]DAC Member List'!$B$1:$C$29,2,FALSE),"Non DAC")</f>
        <v>Non DAC</v>
      </c>
      <c r="K873" s="22" t="str">
        <f>IFERROR(VLOOKUP(B873,'[2]Dev Countries List'!$A$1:$B$146,2,FALSE),"Not Developing")</f>
        <v>Not Developing</v>
      </c>
      <c r="L873" s="22" t="str">
        <f>IFERROR(VLOOKUP(D873,'[2]Fragility List'!$A$1:$C$146,3,FALSE),"Not Fragile")</f>
        <v>Not Fragile</v>
      </c>
      <c r="M873" s="19" t="e">
        <f>VLOOKUP(B873,[3]Data!$B$7:$Y$270,23,FALSE)</f>
        <v>#N/A</v>
      </c>
    </row>
    <row r="874" spans="1:13" x14ac:dyDescent="0.25">
      <c r="A874" s="22" t="s">
        <v>981</v>
      </c>
      <c r="B874" s="22" t="s">
        <v>981</v>
      </c>
      <c r="C874" s="22" t="s">
        <v>981</v>
      </c>
      <c r="D874" s="22" t="s">
        <v>981</v>
      </c>
      <c r="E874" s="22" t="s">
        <v>981</v>
      </c>
      <c r="F874" s="22" t="s">
        <v>981</v>
      </c>
      <c r="G874" s="22" t="str">
        <f>IFERROR(VLOOKUP(B874,'[2]Income Groups'!$A$2:$C$219,3,FALSE),"")</f>
        <v/>
      </c>
      <c r="H874" s="22" t="str">
        <f>IFERROR(VLOOKUP(B874,'[2]LDC List'!$B$1:$C$47,2,FALSE),"Non LDC")</f>
        <v>Non LDC</v>
      </c>
      <c r="I874" s="22" t="str">
        <f>IFERROR(VLOOKUP(B874,'[2]SIDS List'!$B$1:$C$57,2,FALSE),"Non SIDS")</f>
        <v>Non SIDS</v>
      </c>
      <c r="J874" s="22" t="str">
        <f>IFERROR(VLOOKUP(B874,'[2]DAC Member List'!$B$1:$C$29,2,FALSE),"Non DAC")</f>
        <v>Non DAC</v>
      </c>
      <c r="K874" s="22" t="str">
        <f>IFERROR(VLOOKUP(B874,'[2]Dev Countries List'!$A$1:$B$146,2,FALSE),"Not Developing")</f>
        <v>Not Developing</v>
      </c>
      <c r="L874" s="22" t="str">
        <f>IFERROR(VLOOKUP(D874,'[2]Fragility List'!$A$1:$C$146,3,FALSE),"Not Fragile")</f>
        <v>Not Fragile</v>
      </c>
      <c r="M874" s="19" t="e">
        <f>VLOOKUP(B874,[3]Data!$B$7:$Y$270,23,FALSE)</f>
        <v>#N/A</v>
      </c>
    </row>
    <row r="875" spans="1:13" x14ac:dyDescent="0.25">
      <c r="A875" s="22" t="s">
        <v>981</v>
      </c>
      <c r="B875" s="22" t="s">
        <v>981</v>
      </c>
      <c r="C875" s="22" t="s">
        <v>981</v>
      </c>
      <c r="D875" s="22" t="s">
        <v>981</v>
      </c>
      <c r="E875" s="22" t="s">
        <v>981</v>
      </c>
      <c r="F875" s="22" t="s">
        <v>981</v>
      </c>
      <c r="G875" s="22" t="str">
        <f>IFERROR(VLOOKUP(B875,'[2]Income Groups'!$A$2:$C$219,3,FALSE),"")</f>
        <v/>
      </c>
      <c r="H875" s="22" t="str">
        <f>IFERROR(VLOOKUP(B875,'[2]LDC List'!$B$1:$C$47,2,FALSE),"Non LDC")</f>
        <v>Non LDC</v>
      </c>
      <c r="I875" s="22" t="str">
        <f>IFERROR(VLOOKUP(B875,'[2]SIDS List'!$B$1:$C$57,2,FALSE),"Non SIDS")</f>
        <v>Non SIDS</v>
      </c>
      <c r="J875" s="22" t="str">
        <f>IFERROR(VLOOKUP(B875,'[2]DAC Member List'!$B$1:$C$29,2,FALSE),"Non DAC")</f>
        <v>Non DAC</v>
      </c>
      <c r="K875" s="22" t="str">
        <f>IFERROR(VLOOKUP(B875,'[2]Dev Countries List'!$A$1:$B$146,2,FALSE),"Not Developing")</f>
        <v>Not Developing</v>
      </c>
      <c r="L875" s="22" t="str">
        <f>IFERROR(VLOOKUP(D875,'[2]Fragility List'!$A$1:$C$146,3,FALSE),"Not Fragile")</f>
        <v>Not Fragile</v>
      </c>
      <c r="M875" s="19" t="e">
        <f>VLOOKUP(B875,[3]Data!$B$7:$Y$270,23,FALSE)</f>
        <v>#N/A</v>
      </c>
    </row>
    <row r="876" spans="1:13" x14ac:dyDescent="0.25">
      <c r="A876" s="22" t="s">
        <v>981</v>
      </c>
      <c r="B876" s="22" t="s">
        <v>981</v>
      </c>
      <c r="C876" s="22" t="s">
        <v>981</v>
      </c>
      <c r="D876" s="22" t="s">
        <v>981</v>
      </c>
      <c r="E876" s="22" t="s">
        <v>981</v>
      </c>
      <c r="F876" s="22" t="s">
        <v>981</v>
      </c>
      <c r="G876" s="22" t="str">
        <f>IFERROR(VLOOKUP(B876,'[2]Income Groups'!$A$2:$C$219,3,FALSE),"")</f>
        <v/>
      </c>
      <c r="H876" s="22" t="str">
        <f>IFERROR(VLOOKUP(B876,'[2]LDC List'!$B$1:$C$47,2,FALSE),"Non LDC")</f>
        <v>Non LDC</v>
      </c>
      <c r="I876" s="22" t="str">
        <f>IFERROR(VLOOKUP(B876,'[2]SIDS List'!$B$1:$C$57,2,FALSE),"Non SIDS")</f>
        <v>Non SIDS</v>
      </c>
      <c r="J876" s="22" t="str">
        <f>IFERROR(VLOOKUP(B876,'[2]DAC Member List'!$B$1:$C$29,2,FALSE),"Non DAC")</f>
        <v>Non DAC</v>
      </c>
      <c r="K876" s="22" t="str">
        <f>IFERROR(VLOOKUP(B876,'[2]Dev Countries List'!$A$1:$B$146,2,FALSE),"Not Developing")</f>
        <v>Not Developing</v>
      </c>
      <c r="L876" s="22" t="str">
        <f>IFERROR(VLOOKUP(D876,'[2]Fragility List'!$A$1:$C$146,3,FALSE),"Not Fragile")</f>
        <v>Not Fragile</v>
      </c>
      <c r="M876" s="19" t="e">
        <f>VLOOKUP(B876,[3]Data!$B$7:$Y$270,23,FALSE)</f>
        <v>#N/A</v>
      </c>
    </row>
    <row r="877" spans="1:13" x14ac:dyDescent="0.25">
      <c r="A877" s="22" t="s">
        <v>981</v>
      </c>
      <c r="B877" s="22" t="s">
        <v>981</v>
      </c>
      <c r="C877" s="22" t="s">
        <v>981</v>
      </c>
      <c r="D877" s="22" t="s">
        <v>981</v>
      </c>
      <c r="E877" s="22" t="s">
        <v>981</v>
      </c>
      <c r="F877" s="22" t="s">
        <v>981</v>
      </c>
      <c r="G877" s="22" t="str">
        <f>IFERROR(VLOOKUP(B877,'[2]Income Groups'!$A$2:$C$219,3,FALSE),"")</f>
        <v/>
      </c>
      <c r="H877" s="22" t="str">
        <f>IFERROR(VLOOKUP(B877,'[2]LDC List'!$B$1:$C$47,2,FALSE),"Non LDC")</f>
        <v>Non LDC</v>
      </c>
      <c r="I877" s="22" t="str">
        <f>IFERROR(VLOOKUP(B877,'[2]SIDS List'!$B$1:$C$57,2,FALSE),"Non SIDS")</f>
        <v>Non SIDS</v>
      </c>
      <c r="J877" s="22" t="str">
        <f>IFERROR(VLOOKUP(B877,'[2]DAC Member List'!$B$1:$C$29,2,FALSE),"Non DAC")</f>
        <v>Non DAC</v>
      </c>
      <c r="K877" s="22" t="str">
        <f>IFERROR(VLOOKUP(B877,'[2]Dev Countries List'!$A$1:$B$146,2,FALSE),"Not Developing")</f>
        <v>Not Developing</v>
      </c>
      <c r="L877" s="22" t="str">
        <f>IFERROR(VLOOKUP(D877,'[2]Fragility List'!$A$1:$C$146,3,FALSE),"Not Fragile")</f>
        <v>Not Fragile</v>
      </c>
      <c r="M877" s="19" t="e">
        <f>VLOOKUP(B877,[3]Data!$B$7:$Y$270,23,FALSE)</f>
        <v>#N/A</v>
      </c>
    </row>
    <row r="878" spans="1:13" x14ac:dyDescent="0.25">
      <c r="A878" s="22" t="s">
        <v>981</v>
      </c>
      <c r="B878" s="22" t="s">
        <v>981</v>
      </c>
      <c r="C878" s="22" t="s">
        <v>981</v>
      </c>
      <c r="D878" s="22" t="s">
        <v>981</v>
      </c>
      <c r="E878" s="22" t="s">
        <v>981</v>
      </c>
      <c r="F878" s="22" t="s">
        <v>981</v>
      </c>
      <c r="G878" s="22" t="str">
        <f>IFERROR(VLOOKUP(B878,'[2]Income Groups'!$A$2:$C$219,3,FALSE),"")</f>
        <v/>
      </c>
      <c r="H878" s="22" t="str">
        <f>IFERROR(VLOOKUP(B878,'[2]LDC List'!$B$1:$C$47,2,FALSE),"Non LDC")</f>
        <v>Non LDC</v>
      </c>
      <c r="I878" s="22" t="str">
        <f>IFERROR(VLOOKUP(B878,'[2]SIDS List'!$B$1:$C$57,2,FALSE),"Non SIDS")</f>
        <v>Non SIDS</v>
      </c>
      <c r="J878" s="22" t="str">
        <f>IFERROR(VLOOKUP(B878,'[2]DAC Member List'!$B$1:$C$29,2,FALSE),"Non DAC")</f>
        <v>Non DAC</v>
      </c>
      <c r="K878" s="22" t="str">
        <f>IFERROR(VLOOKUP(B878,'[2]Dev Countries List'!$A$1:$B$146,2,FALSE),"Not Developing")</f>
        <v>Not Developing</v>
      </c>
      <c r="L878" s="22" t="str">
        <f>IFERROR(VLOOKUP(D878,'[2]Fragility List'!$A$1:$C$146,3,FALSE),"Not Fragile")</f>
        <v>Not Fragile</v>
      </c>
      <c r="M878" s="19" t="e">
        <f>VLOOKUP(B878,[3]Data!$B$7:$Y$270,23,FALSE)</f>
        <v>#N/A</v>
      </c>
    </row>
    <row r="879" spans="1:13" x14ac:dyDescent="0.25">
      <c r="A879" s="22" t="s">
        <v>981</v>
      </c>
      <c r="B879" s="22" t="s">
        <v>981</v>
      </c>
      <c r="C879" s="22" t="s">
        <v>981</v>
      </c>
      <c r="D879" s="22" t="s">
        <v>981</v>
      </c>
      <c r="E879" s="22" t="s">
        <v>981</v>
      </c>
      <c r="F879" s="22" t="s">
        <v>981</v>
      </c>
      <c r="G879" s="22" t="str">
        <f>IFERROR(VLOOKUP(B879,'[2]Income Groups'!$A$2:$C$219,3,FALSE),"")</f>
        <v/>
      </c>
      <c r="H879" s="22" t="str">
        <f>IFERROR(VLOOKUP(B879,'[2]LDC List'!$B$1:$C$47,2,FALSE),"Non LDC")</f>
        <v>Non LDC</v>
      </c>
      <c r="I879" s="22" t="str">
        <f>IFERROR(VLOOKUP(B879,'[2]SIDS List'!$B$1:$C$57,2,FALSE),"Non SIDS")</f>
        <v>Non SIDS</v>
      </c>
      <c r="J879" s="22" t="str">
        <f>IFERROR(VLOOKUP(B879,'[2]DAC Member List'!$B$1:$C$29,2,FALSE),"Non DAC")</f>
        <v>Non DAC</v>
      </c>
      <c r="K879" s="22" t="str">
        <f>IFERROR(VLOOKUP(B879,'[2]Dev Countries List'!$A$1:$B$146,2,FALSE),"Not Developing")</f>
        <v>Not Developing</v>
      </c>
      <c r="L879" s="22" t="str">
        <f>IFERROR(VLOOKUP(D879,'[2]Fragility List'!$A$1:$C$146,3,FALSE),"Not Fragile")</f>
        <v>Not Fragile</v>
      </c>
      <c r="M879" s="19" t="e">
        <f>VLOOKUP(B879,[3]Data!$B$7:$Y$270,23,FALSE)</f>
        <v>#N/A</v>
      </c>
    </row>
    <row r="880" spans="1:13" x14ac:dyDescent="0.25">
      <c r="A880" s="22" t="s">
        <v>981</v>
      </c>
      <c r="B880" s="22" t="s">
        <v>981</v>
      </c>
      <c r="C880" s="22" t="s">
        <v>981</v>
      </c>
      <c r="D880" s="22" t="s">
        <v>981</v>
      </c>
      <c r="E880" s="22" t="s">
        <v>981</v>
      </c>
      <c r="F880" s="22" t="s">
        <v>981</v>
      </c>
      <c r="G880" s="22" t="str">
        <f>IFERROR(VLOOKUP(B880,'[2]Income Groups'!$A$2:$C$219,3,FALSE),"")</f>
        <v/>
      </c>
      <c r="H880" s="22" t="str">
        <f>IFERROR(VLOOKUP(B880,'[2]LDC List'!$B$1:$C$47,2,FALSE),"Non LDC")</f>
        <v>Non LDC</v>
      </c>
      <c r="I880" s="22" t="str">
        <f>IFERROR(VLOOKUP(B880,'[2]SIDS List'!$B$1:$C$57,2,FALSE),"Non SIDS")</f>
        <v>Non SIDS</v>
      </c>
      <c r="J880" s="22" t="str">
        <f>IFERROR(VLOOKUP(B880,'[2]DAC Member List'!$B$1:$C$29,2,FALSE),"Non DAC")</f>
        <v>Non DAC</v>
      </c>
      <c r="K880" s="22" t="str">
        <f>IFERROR(VLOOKUP(B880,'[2]Dev Countries List'!$A$1:$B$146,2,FALSE),"Not Developing")</f>
        <v>Not Developing</v>
      </c>
      <c r="L880" s="22" t="str">
        <f>IFERROR(VLOOKUP(D880,'[2]Fragility List'!$A$1:$C$146,3,FALSE),"Not Fragile")</f>
        <v>Not Fragile</v>
      </c>
      <c r="M880" s="19" t="e">
        <f>VLOOKUP(B880,[3]Data!$B$7:$Y$270,23,FALSE)</f>
        <v>#N/A</v>
      </c>
    </row>
    <row r="881" spans="1:13" x14ac:dyDescent="0.25">
      <c r="A881" s="22" t="s">
        <v>981</v>
      </c>
      <c r="B881" s="22" t="s">
        <v>981</v>
      </c>
      <c r="C881" s="22" t="s">
        <v>981</v>
      </c>
      <c r="D881" s="22" t="s">
        <v>981</v>
      </c>
      <c r="E881" s="22" t="s">
        <v>981</v>
      </c>
      <c r="F881" s="22" t="s">
        <v>981</v>
      </c>
      <c r="G881" s="22" t="str">
        <f>IFERROR(VLOOKUP(B881,'[2]Income Groups'!$A$2:$C$219,3,FALSE),"")</f>
        <v/>
      </c>
      <c r="H881" s="22" t="str">
        <f>IFERROR(VLOOKUP(B881,'[2]LDC List'!$B$1:$C$47,2,FALSE),"Non LDC")</f>
        <v>Non LDC</v>
      </c>
      <c r="I881" s="22" t="str">
        <f>IFERROR(VLOOKUP(B881,'[2]SIDS List'!$B$1:$C$57,2,FALSE),"Non SIDS")</f>
        <v>Non SIDS</v>
      </c>
      <c r="J881" s="22" t="str">
        <f>IFERROR(VLOOKUP(B881,'[2]DAC Member List'!$B$1:$C$29,2,FALSE),"Non DAC")</f>
        <v>Non DAC</v>
      </c>
      <c r="K881" s="22" t="str">
        <f>IFERROR(VLOOKUP(B881,'[2]Dev Countries List'!$A$1:$B$146,2,FALSE),"Not Developing")</f>
        <v>Not Developing</v>
      </c>
      <c r="L881" s="22" t="str">
        <f>IFERROR(VLOOKUP(D881,'[2]Fragility List'!$A$1:$C$146,3,FALSE),"Not Fragile")</f>
        <v>Not Fragile</v>
      </c>
      <c r="M881" s="19" t="e">
        <f>VLOOKUP(B881,[3]Data!$B$7:$Y$270,23,FALSE)</f>
        <v>#N/A</v>
      </c>
    </row>
    <row r="882" spans="1:13" x14ac:dyDescent="0.25">
      <c r="A882" s="22" t="s">
        <v>981</v>
      </c>
      <c r="B882" s="22" t="s">
        <v>981</v>
      </c>
      <c r="C882" s="22" t="s">
        <v>981</v>
      </c>
      <c r="D882" s="22" t="s">
        <v>981</v>
      </c>
      <c r="E882" s="22" t="s">
        <v>981</v>
      </c>
      <c r="F882" s="22" t="s">
        <v>981</v>
      </c>
      <c r="G882" s="22" t="str">
        <f>IFERROR(VLOOKUP(B882,'[2]Income Groups'!$A$2:$C$219,3,FALSE),"")</f>
        <v/>
      </c>
      <c r="H882" s="22" t="str">
        <f>IFERROR(VLOOKUP(B882,'[2]LDC List'!$B$1:$C$47,2,FALSE),"Non LDC")</f>
        <v>Non LDC</v>
      </c>
      <c r="I882" s="22" t="str">
        <f>IFERROR(VLOOKUP(B882,'[2]SIDS List'!$B$1:$C$57,2,FALSE),"Non SIDS")</f>
        <v>Non SIDS</v>
      </c>
      <c r="J882" s="22" t="str">
        <f>IFERROR(VLOOKUP(B882,'[2]DAC Member List'!$B$1:$C$29,2,FALSE),"Non DAC")</f>
        <v>Non DAC</v>
      </c>
      <c r="K882" s="22" t="str">
        <f>IFERROR(VLOOKUP(B882,'[2]Dev Countries List'!$A$1:$B$146,2,FALSE),"Not Developing")</f>
        <v>Not Developing</v>
      </c>
      <c r="L882" s="22" t="str">
        <f>IFERROR(VLOOKUP(D882,'[2]Fragility List'!$A$1:$C$146,3,FALSE),"Not Fragile")</f>
        <v>Not Fragile</v>
      </c>
      <c r="M882" s="19" t="e">
        <f>VLOOKUP(B882,[3]Data!$B$7:$Y$270,23,FALSE)</f>
        <v>#N/A</v>
      </c>
    </row>
    <row r="883" spans="1:13" x14ac:dyDescent="0.25">
      <c r="A883" s="22" t="s">
        <v>981</v>
      </c>
      <c r="B883" s="22" t="s">
        <v>981</v>
      </c>
      <c r="C883" s="22" t="s">
        <v>981</v>
      </c>
      <c r="D883" s="22" t="s">
        <v>981</v>
      </c>
      <c r="E883" s="22" t="s">
        <v>981</v>
      </c>
      <c r="F883" s="22" t="s">
        <v>981</v>
      </c>
      <c r="G883" s="22" t="str">
        <f>IFERROR(VLOOKUP(B883,'[2]Income Groups'!$A$2:$C$219,3,FALSE),"")</f>
        <v/>
      </c>
      <c r="H883" s="22" t="str">
        <f>IFERROR(VLOOKUP(B883,'[2]LDC List'!$B$1:$C$47,2,FALSE),"Non LDC")</f>
        <v>Non LDC</v>
      </c>
      <c r="I883" s="22" t="str">
        <f>IFERROR(VLOOKUP(B883,'[2]SIDS List'!$B$1:$C$57,2,FALSE),"Non SIDS")</f>
        <v>Non SIDS</v>
      </c>
      <c r="J883" s="22" t="str">
        <f>IFERROR(VLOOKUP(B883,'[2]DAC Member List'!$B$1:$C$29,2,FALSE),"Non DAC")</f>
        <v>Non DAC</v>
      </c>
      <c r="K883" s="22" t="str">
        <f>IFERROR(VLOOKUP(B883,'[2]Dev Countries List'!$A$1:$B$146,2,FALSE),"Not Developing")</f>
        <v>Not Developing</v>
      </c>
      <c r="L883" s="22" t="str">
        <f>IFERROR(VLOOKUP(D883,'[2]Fragility List'!$A$1:$C$146,3,FALSE),"Not Fragile")</f>
        <v>Not Fragile</v>
      </c>
      <c r="M883" s="19" t="e">
        <f>VLOOKUP(B883,[3]Data!$B$7:$Y$270,23,FALSE)</f>
        <v>#N/A</v>
      </c>
    </row>
    <row r="884" spans="1:13" x14ac:dyDescent="0.25">
      <c r="A884" s="22" t="s">
        <v>981</v>
      </c>
      <c r="B884" s="22" t="s">
        <v>981</v>
      </c>
      <c r="C884" s="22" t="s">
        <v>981</v>
      </c>
      <c r="D884" s="22" t="s">
        <v>981</v>
      </c>
      <c r="E884" s="22" t="s">
        <v>981</v>
      </c>
      <c r="F884" s="22" t="s">
        <v>981</v>
      </c>
      <c r="G884" s="22" t="str">
        <f>IFERROR(VLOOKUP(B884,'[2]Income Groups'!$A$2:$C$219,3,FALSE),"")</f>
        <v/>
      </c>
      <c r="H884" s="22" t="str">
        <f>IFERROR(VLOOKUP(B884,'[2]LDC List'!$B$1:$C$47,2,FALSE),"Non LDC")</f>
        <v>Non LDC</v>
      </c>
      <c r="I884" s="22" t="str">
        <f>IFERROR(VLOOKUP(B884,'[2]SIDS List'!$B$1:$C$57,2,FALSE),"Non SIDS")</f>
        <v>Non SIDS</v>
      </c>
      <c r="J884" s="22" t="str">
        <f>IFERROR(VLOOKUP(B884,'[2]DAC Member List'!$B$1:$C$29,2,FALSE),"Non DAC")</f>
        <v>Non DAC</v>
      </c>
      <c r="K884" s="22" t="str">
        <f>IFERROR(VLOOKUP(B884,'[2]Dev Countries List'!$A$1:$B$146,2,FALSE),"Not Developing")</f>
        <v>Not Developing</v>
      </c>
      <c r="L884" s="22" t="str">
        <f>IFERROR(VLOOKUP(D884,'[2]Fragility List'!$A$1:$C$146,3,FALSE),"Not Fragile")</f>
        <v>Not Fragile</v>
      </c>
      <c r="M884" s="19" t="e">
        <f>VLOOKUP(B884,[3]Data!$B$7:$Y$270,23,FALSE)</f>
        <v>#N/A</v>
      </c>
    </row>
    <row r="885" spans="1:13" x14ac:dyDescent="0.25">
      <c r="A885" s="22" t="s">
        <v>981</v>
      </c>
      <c r="B885" s="22" t="s">
        <v>981</v>
      </c>
      <c r="C885" s="22" t="s">
        <v>981</v>
      </c>
      <c r="D885" s="22" t="s">
        <v>981</v>
      </c>
      <c r="E885" s="22" t="s">
        <v>981</v>
      </c>
      <c r="F885" s="22" t="s">
        <v>981</v>
      </c>
      <c r="G885" s="22" t="str">
        <f>IFERROR(VLOOKUP(B885,'[2]Income Groups'!$A$2:$C$219,3,FALSE),"")</f>
        <v/>
      </c>
      <c r="H885" s="22" t="str">
        <f>IFERROR(VLOOKUP(B885,'[2]LDC List'!$B$1:$C$47,2,FALSE),"Non LDC")</f>
        <v>Non LDC</v>
      </c>
      <c r="I885" s="22" t="str">
        <f>IFERROR(VLOOKUP(B885,'[2]SIDS List'!$B$1:$C$57,2,FALSE),"Non SIDS")</f>
        <v>Non SIDS</v>
      </c>
      <c r="J885" s="22" t="str">
        <f>IFERROR(VLOOKUP(B885,'[2]DAC Member List'!$B$1:$C$29,2,FALSE),"Non DAC")</f>
        <v>Non DAC</v>
      </c>
      <c r="K885" s="22" t="str">
        <f>IFERROR(VLOOKUP(B885,'[2]Dev Countries List'!$A$1:$B$146,2,FALSE),"Not Developing")</f>
        <v>Not Developing</v>
      </c>
      <c r="L885" s="22" t="str">
        <f>IFERROR(VLOOKUP(D885,'[2]Fragility List'!$A$1:$C$146,3,FALSE),"Not Fragile")</f>
        <v>Not Fragile</v>
      </c>
      <c r="M885" s="19" t="e">
        <f>VLOOKUP(B885,[3]Data!$B$7:$Y$270,23,FALSE)</f>
        <v>#N/A</v>
      </c>
    </row>
    <row r="886" spans="1:13" x14ac:dyDescent="0.25">
      <c r="A886" s="22" t="s">
        <v>981</v>
      </c>
      <c r="B886" s="22" t="s">
        <v>981</v>
      </c>
      <c r="C886" s="22" t="s">
        <v>981</v>
      </c>
      <c r="D886" s="22" t="s">
        <v>981</v>
      </c>
      <c r="E886" s="22" t="s">
        <v>981</v>
      </c>
      <c r="F886" s="22" t="s">
        <v>981</v>
      </c>
      <c r="G886" s="22" t="str">
        <f>IFERROR(VLOOKUP(B886,'[2]Income Groups'!$A$2:$C$219,3,FALSE),"")</f>
        <v/>
      </c>
      <c r="H886" s="22" t="str">
        <f>IFERROR(VLOOKUP(B886,'[2]LDC List'!$B$1:$C$47,2,FALSE),"Non LDC")</f>
        <v>Non LDC</v>
      </c>
      <c r="I886" s="22" t="str">
        <f>IFERROR(VLOOKUP(B886,'[2]SIDS List'!$B$1:$C$57,2,FALSE),"Non SIDS")</f>
        <v>Non SIDS</v>
      </c>
      <c r="J886" s="22" t="str">
        <f>IFERROR(VLOOKUP(B886,'[2]DAC Member List'!$B$1:$C$29,2,FALSE),"Non DAC")</f>
        <v>Non DAC</v>
      </c>
      <c r="K886" s="22" t="str">
        <f>IFERROR(VLOOKUP(B886,'[2]Dev Countries List'!$A$1:$B$146,2,FALSE),"Not Developing")</f>
        <v>Not Developing</v>
      </c>
      <c r="L886" s="22" t="str">
        <f>IFERROR(VLOOKUP(D886,'[2]Fragility List'!$A$1:$C$146,3,FALSE),"Not Fragile")</f>
        <v>Not Fragile</v>
      </c>
      <c r="M886" s="19" t="e">
        <f>VLOOKUP(B886,[3]Data!$B$7:$Y$270,23,FALSE)</f>
        <v>#N/A</v>
      </c>
    </row>
    <row r="887" spans="1:13" x14ac:dyDescent="0.25">
      <c r="A887" s="22" t="s">
        <v>981</v>
      </c>
      <c r="B887" s="22" t="s">
        <v>981</v>
      </c>
      <c r="C887" s="22" t="s">
        <v>981</v>
      </c>
      <c r="D887" s="22" t="s">
        <v>981</v>
      </c>
      <c r="E887" s="22" t="s">
        <v>981</v>
      </c>
      <c r="F887" s="22" t="s">
        <v>981</v>
      </c>
      <c r="G887" s="22" t="str">
        <f>IFERROR(VLOOKUP(B887,'[2]Income Groups'!$A$2:$C$219,3,FALSE),"")</f>
        <v/>
      </c>
      <c r="H887" s="22" t="str">
        <f>IFERROR(VLOOKUP(B887,'[2]LDC List'!$B$1:$C$47,2,FALSE),"Non LDC")</f>
        <v>Non LDC</v>
      </c>
      <c r="I887" s="22" t="str">
        <f>IFERROR(VLOOKUP(B887,'[2]SIDS List'!$B$1:$C$57,2,FALSE),"Non SIDS")</f>
        <v>Non SIDS</v>
      </c>
      <c r="J887" s="22" t="str">
        <f>IFERROR(VLOOKUP(B887,'[2]DAC Member List'!$B$1:$C$29,2,FALSE),"Non DAC")</f>
        <v>Non DAC</v>
      </c>
      <c r="K887" s="22" t="str">
        <f>IFERROR(VLOOKUP(B887,'[2]Dev Countries List'!$A$1:$B$146,2,FALSE),"Not Developing")</f>
        <v>Not Developing</v>
      </c>
      <c r="L887" s="22" t="str">
        <f>IFERROR(VLOOKUP(D887,'[2]Fragility List'!$A$1:$C$146,3,FALSE),"Not Fragile")</f>
        <v>Not Fragile</v>
      </c>
      <c r="M887" s="19" t="e">
        <f>VLOOKUP(B887,[3]Data!$B$7:$Y$270,23,FALSE)</f>
        <v>#N/A</v>
      </c>
    </row>
    <row r="888" spans="1:13" x14ac:dyDescent="0.25">
      <c r="A888" s="22" t="s">
        <v>981</v>
      </c>
      <c r="B888" s="22" t="s">
        <v>981</v>
      </c>
      <c r="C888" s="22" t="s">
        <v>981</v>
      </c>
      <c r="D888" s="22" t="s">
        <v>981</v>
      </c>
      <c r="E888" s="22" t="s">
        <v>981</v>
      </c>
      <c r="F888" s="22" t="s">
        <v>981</v>
      </c>
      <c r="G888" s="22" t="str">
        <f>IFERROR(VLOOKUP(B888,'[2]Income Groups'!$A$2:$C$219,3,FALSE),"")</f>
        <v/>
      </c>
      <c r="H888" s="22" t="str">
        <f>IFERROR(VLOOKUP(B888,'[2]LDC List'!$B$1:$C$47,2,FALSE),"Non LDC")</f>
        <v>Non LDC</v>
      </c>
      <c r="I888" s="22" t="str">
        <f>IFERROR(VLOOKUP(B888,'[2]SIDS List'!$B$1:$C$57,2,FALSE),"Non SIDS")</f>
        <v>Non SIDS</v>
      </c>
      <c r="J888" s="22" t="str">
        <f>IFERROR(VLOOKUP(B888,'[2]DAC Member List'!$B$1:$C$29,2,FALSE),"Non DAC")</f>
        <v>Non DAC</v>
      </c>
      <c r="K888" s="22" t="str">
        <f>IFERROR(VLOOKUP(B888,'[2]Dev Countries List'!$A$1:$B$146,2,FALSE),"Not Developing")</f>
        <v>Not Developing</v>
      </c>
      <c r="L888" s="22" t="str">
        <f>IFERROR(VLOOKUP(D888,'[2]Fragility List'!$A$1:$C$146,3,FALSE),"Not Fragile")</f>
        <v>Not Fragile</v>
      </c>
      <c r="M888" s="19" t="e">
        <f>VLOOKUP(B888,[3]Data!$B$7:$Y$270,23,FALSE)</f>
        <v>#N/A</v>
      </c>
    </row>
    <row r="889" spans="1:13" x14ac:dyDescent="0.25">
      <c r="A889" s="22" t="s">
        <v>981</v>
      </c>
      <c r="B889" s="22" t="s">
        <v>981</v>
      </c>
      <c r="C889" s="22" t="s">
        <v>981</v>
      </c>
      <c r="D889" s="22" t="s">
        <v>981</v>
      </c>
      <c r="E889" s="22" t="s">
        <v>981</v>
      </c>
      <c r="F889" s="22" t="s">
        <v>981</v>
      </c>
      <c r="G889" s="22" t="str">
        <f>IFERROR(VLOOKUP(B889,'[2]Income Groups'!$A$2:$C$219,3,FALSE),"")</f>
        <v/>
      </c>
      <c r="H889" s="22" t="str">
        <f>IFERROR(VLOOKUP(B889,'[2]LDC List'!$B$1:$C$47,2,FALSE),"Non LDC")</f>
        <v>Non LDC</v>
      </c>
      <c r="I889" s="22" t="str">
        <f>IFERROR(VLOOKUP(B889,'[2]SIDS List'!$B$1:$C$57,2,FALSE),"Non SIDS")</f>
        <v>Non SIDS</v>
      </c>
      <c r="J889" s="22" t="str">
        <f>IFERROR(VLOOKUP(B889,'[2]DAC Member List'!$B$1:$C$29,2,FALSE),"Non DAC")</f>
        <v>Non DAC</v>
      </c>
      <c r="K889" s="22" t="str">
        <f>IFERROR(VLOOKUP(B889,'[2]Dev Countries List'!$A$1:$B$146,2,FALSE),"Not Developing")</f>
        <v>Not Developing</v>
      </c>
      <c r="L889" s="22" t="str">
        <f>IFERROR(VLOOKUP(D889,'[2]Fragility List'!$A$1:$C$146,3,FALSE),"Not Fragile")</f>
        <v>Not Fragile</v>
      </c>
      <c r="M889" s="19" t="e">
        <f>VLOOKUP(B889,[3]Data!$B$7:$Y$270,23,FALSE)</f>
        <v>#N/A</v>
      </c>
    </row>
    <row r="890" spans="1:13" x14ac:dyDescent="0.25">
      <c r="A890" s="22" t="s">
        <v>981</v>
      </c>
      <c r="B890" s="22" t="s">
        <v>981</v>
      </c>
      <c r="C890" s="22" t="s">
        <v>981</v>
      </c>
      <c r="D890" s="22" t="s">
        <v>981</v>
      </c>
      <c r="E890" s="22" t="s">
        <v>981</v>
      </c>
      <c r="F890" s="22" t="s">
        <v>981</v>
      </c>
      <c r="G890" s="22" t="str">
        <f>IFERROR(VLOOKUP(B890,'[2]Income Groups'!$A$2:$C$219,3,FALSE),"")</f>
        <v/>
      </c>
      <c r="H890" s="22" t="str">
        <f>IFERROR(VLOOKUP(B890,'[2]LDC List'!$B$1:$C$47,2,FALSE),"Non LDC")</f>
        <v>Non LDC</v>
      </c>
      <c r="I890" s="22" t="str">
        <f>IFERROR(VLOOKUP(B890,'[2]SIDS List'!$B$1:$C$57,2,FALSE),"Non SIDS")</f>
        <v>Non SIDS</v>
      </c>
      <c r="J890" s="22" t="str">
        <f>IFERROR(VLOOKUP(B890,'[2]DAC Member List'!$B$1:$C$29,2,FALSE),"Non DAC")</f>
        <v>Non DAC</v>
      </c>
      <c r="K890" s="22" t="str">
        <f>IFERROR(VLOOKUP(B890,'[2]Dev Countries List'!$A$1:$B$146,2,FALSE),"Not Developing")</f>
        <v>Not Developing</v>
      </c>
      <c r="L890" s="22" t="str">
        <f>IFERROR(VLOOKUP(D890,'[2]Fragility List'!$A$1:$C$146,3,FALSE),"Not Fragile")</f>
        <v>Not Fragile</v>
      </c>
      <c r="M890" s="19" t="e">
        <f>VLOOKUP(B890,[3]Data!$B$7:$Y$270,23,FALSE)</f>
        <v>#N/A</v>
      </c>
    </row>
    <row r="891" spans="1:13" x14ac:dyDescent="0.25">
      <c r="A891" s="22" t="s">
        <v>981</v>
      </c>
      <c r="B891" s="22" t="s">
        <v>981</v>
      </c>
      <c r="C891" s="22" t="s">
        <v>981</v>
      </c>
      <c r="D891" s="22" t="s">
        <v>981</v>
      </c>
      <c r="E891" s="22" t="s">
        <v>981</v>
      </c>
      <c r="F891" s="22" t="s">
        <v>981</v>
      </c>
      <c r="G891" s="22" t="str">
        <f>IFERROR(VLOOKUP(B891,'[2]Income Groups'!$A$2:$C$219,3,FALSE),"")</f>
        <v/>
      </c>
      <c r="H891" s="22" t="str">
        <f>IFERROR(VLOOKUP(B891,'[2]LDC List'!$B$1:$C$47,2,FALSE),"Non LDC")</f>
        <v>Non LDC</v>
      </c>
      <c r="I891" s="22" t="str">
        <f>IFERROR(VLOOKUP(B891,'[2]SIDS List'!$B$1:$C$57,2,FALSE),"Non SIDS")</f>
        <v>Non SIDS</v>
      </c>
      <c r="J891" s="22" t="str">
        <f>IFERROR(VLOOKUP(B891,'[2]DAC Member List'!$B$1:$C$29,2,FALSE),"Non DAC")</f>
        <v>Non DAC</v>
      </c>
      <c r="K891" s="22" t="str">
        <f>IFERROR(VLOOKUP(B891,'[2]Dev Countries List'!$A$1:$B$146,2,FALSE),"Not Developing")</f>
        <v>Not Developing</v>
      </c>
      <c r="L891" s="22" t="str">
        <f>IFERROR(VLOOKUP(D891,'[2]Fragility List'!$A$1:$C$146,3,FALSE),"Not Fragile")</f>
        <v>Not Fragile</v>
      </c>
      <c r="M891" s="19" t="e">
        <f>VLOOKUP(B891,[3]Data!$B$7:$Y$270,23,FALSE)</f>
        <v>#N/A</v>
      </c>
    </row>
    <row r="892" spans="1:13" x14ac:dyDescent="0.25">
      <c r="A892" s="22" t="s">
        <v>981</v>
      </c>
      <c r="B892" s="22" t="s">
        <v>981</v>
      </c>
      <c r="C892" s="22" t="s">
        <v>981</v>
      </c>
      <c r="D892" s="22" t="s">
        <v>981</v>
      </c>
      <c r="E892" s="22" t="s">
        <v>981</v>
      </c>
      <c r="F892" s="22" t="s">
        <v>981</v>
      </c>
      <c r="G892" s="22" t="str">
        <f>IFERROR(VLOOKUP(B892,'[2]Income Groups'!$A$2:$C$219,3,FALSE),"")</f>
        <v/>
      </c>
      <c r="H892" s="22" t="str">
        <f>IFERROR(VLOOKUP(B892,'[2]LDC List'!$B$1:$C$47,2,FALSE),"Non LDC")</f>
        <v>Non LDC</v>
      </c>
      <c r="I892" s="22" t="str">
        <f>IFERROR(VLOOKUP(B892,'[2]SIDS List'!$B$1:$C$57,2,FALSE),"Non SIDS")</f>
        <v>Non SIDS</v>
      </c>
      <c r="J892" s="22" t="str">
        <f>IFERROR(VLOOKUP(B892,'[2]DAC Member List'!$B$1:$C$29,2,FALSE),"Non DAC")</f>
        <v>Non DAC</v>
      </c>
      <c r="K892" s="22" t="str">
        <f>IFERROR(VLOOKUP(B892,'[2]Dev Countries List'!$A$1:$B$146,2,FALSE),"Not Developing")</f>
        <v>Not Developing</v>
      </c>
      <c r="L892" s="22" t="str">
        <f>IFERROR(VLOOKUP(D892,'[2]Fragility List'!$A$1:$C$146,3,FALSE),"Not Fragile")</f>
        <v>Not Fragile</v>
      </c>
      <c r="M892" s="19" t="e">
        <f>VLOOKUP(B892,[3]Data!$B$7:$Y$270,23,FALSE)</f>
        <v>#N/A</v>
      </c>
    </row>
    <row r="893" spans="1:13" x14ac:dyDescent="0.25">
      <c r="A893" s="22" t="s">
        <v>981</v>
      </c>
      <c r="B893" s="22" t="s">
        <v>981</v>
      </c>
      <c r="C893" s="22" t="s">
        <v>981</v>
      </c>
      <c r="D893" s="22" t="s">
        <v>981</v>
      </c>
      <c r="E893" s="22" t="s">
        <v>981</v>
      </c>
      <c r="F893" s="22" t="s">
        <v>981</v>
      </c>
      <c r="G893" s="22" t="str">
        <f>IFERROR(VLOOKUP(B893,'[2]Income Groups'!$A$2:$C$219,3,FALSE),"")</f>
        <v/>
      </c>
      <c r="H893" s="22" t="str">
        <f>IFERROR(VLOOKUP(B893,'[2]LDC List'!$B$1:$C$47,2,FALSE),"Non LDC")</f>
        <v>Non LDC</v>
      </c>
      <c r="I893" s="22" t="str">
        <f>IFERROR(VLOOKUP(B893,'[2]SIDS List'!$B$1:$C$57,2,FALSE),"Non SIDS")</f>
        <v>Non SIDS</v>
      </c>
      <c r="J893" s="22" t="str">
        <f>IFERROR(VLOOKUP(B893,'[2]DAC Member List'!$B$1:$C$29,2,FALSE),"Non DAC")</f>
        <v>Non DAC</v>
      </c>
      <c r="K893" s="22" t="str">
        <f>IFERROR(VLOOKUP(B893,'[2]Dev Countries List'!$A$1:$B$146,2,FALSE),"Not Developing")</f>
        <v>Not Developing</v>
      </c>
      <c r="L893" s="22" t="str">
        <f>IFERROR(VLOOKUP(D893,'[2]Fragility List'!$A$1:$C$146,3,FALSE),"Not Fragile")</f>
        <v>Not Fragile</v>
      </c>
      <c r="M893" s="19" t="e">
        <f>VLOOKUP(B893,[3]Data!$B$7:$Y$270,23,FALSE)</f>
        <v>#N/A</v>
      </c>
    </row>
    <row r="894" spans="1:13" x14ac:dyDescent="0.25">
      <c r="A894" s="22" t="s">
        <v>981</v>
      </c>
      <c r="B894" s="22" t="s">
        <v>981</v>
      </c>
      <c r="C894" s="22" t="s">
        <v>981</v>
      </c>
      <c r="D894" s="22" t="s">
        <v>981</v>
      </c>
      <c r="E894" s="22" t="s">
        <v>981</v>
      </c>
      <c r="F894" s="22" t="s">
        <v>981</v>
      </c>
      <c r="G894" s="22" t="str">
        <f>IFERROR(VLOOKUP(B894,'[2]Income Groups'!$A$2:$C$219,3,FALSE),"")</f>
        <v/>
      </c>
      <c r="H894" s="22" t="str">
        <f>IFERROR(VLOOKUP(B894,'[2]LDC List'!$B$1:$C$47,2,FALSE),"Non LDC")</f>
        <v>Non LDC</v>
      </c>
      <c r="I894" s="22" t="str">
        <f>IFERROR(VLOOKUP(B894,'[2]SIDS List'!$B$1:$C$57,2,FALSE),"Non SIDS")</f>
        <v>Non SIDS</v>
      </c>
      <c r="J894" s="22" t="str">
        <f>IFERROR(VLOOKUP(B894,'[2]DAC Member List'!$B$1:$C$29,2,FALSE),"Non DAC")</f>
        <v>Non DAC</v>
      </c>
      <c r="K894" s="22" t="str">
        <f>IFERROR(VLOOKUP(B894,'[2]Dev Countries List'!$A$1:$B$146,2,FALSE),"Not Developing")</f>
        <v>Not Developing</v>
      </c>
      <c r="L894" s="22" t="str">
        <f>IFERROR(VLOOKUP(D894,'[2]Fragility List'!$A$1:$C$146,3,FALSE),"Not Fragile")</f>
        <v>Not Fragile</v>
      </c>
      <c r="M894" s="19" t="e">
        <f>VLOOKUP(B894,[3]Data!$B$7:$Y$270,23,FALSE)</f>
        <v>#N/A</v>
      </c>
    </row>
    <row r="895" spans="1:13" x14ac:dyDescent="0.25">
      <c r="A895" s="22" t="s">
        <v>981</v>
      </c>
      <c r="B895" s="22" t="s">
        <v>981</v>
      </c>
      <c r="C895" s="22" t="s">
        <v>981</v>
      </c>
      <c r="D895" s="22" t="s">
        <v>981</v>
      </c>
      <c r="E895" s="22" t="s">
        <v>981</v>
      </c>
      <c r="F895" s="22" t="s">
        <v>981</v>
      </c>
      <c r="G895" s="22" t="str">
        <f>IFERROR(VLOOKUP(B895,'[2]Income Groups'!$A$2:$C$219,3,FALSE),"")</f>
        <v/>
      </c>
      <c r="H895" s="22" t="str">
        <f>IFERROR(VLOOKUP(B895,'[2]LDC List'!$B$1:$C$47,2,FALSE),"Non LDC")</f>
        <v>Non LDC</v>
      </c>
      <c r="I895" s="22" t="str">
        <f>IFERROR(VLOOKUP(B895,'[2]SIDS List'!$B$1:$C$57,2,FALSE),"Non SIDS")</f>
        <v>Non SIDS</v>
      </c>
      <c r="J895" s="22" t="str">
        <f>IFERROR(VLOOKUP(B895,'[2]DAC Member List'!$B$1:$C$29,2,FALSE),"Non DAC")</f>
        <v>Non DAC</v>
      </c>
      <c r="K895" s="22" t="str">
        <f>IFERROR(VLOOKUP(B895,'[2]Dev Countries List'!$A$1:$B$146,2,FALSE),"Not Developing")</f>
        <v>Not Developing</v>
      </c>
      <c r="L895" s="22" t="str">
        <f>IFERROR(VLOOKUP(D895,'[2]Fragility List'!$A$1:$C$146,3,FALSE),"Not Fragile")</f>
        <v>Not Fragile</v>
      </c>
      <c r="M895" s="19" t="e">
        <f>VLOOKUP(B895,[3]Data!$B$7:$Y$270,23,FALSE)</f>
        <v>#N/A</v>
      </c>
    </row>
    <row r="896" spans="1:13" x14ac:dyDescent="0.25">
      <c r="A896" s="22" t="s">
        <v>981</v>
      </c>
      <c r="B896" s="22" t="s">
        <v>981</v>
      </c>
      <c r="C896" s="22" t="s">
        <v>981</v>
      </c>
      <c r="D896" s="22" t="s">
        <v>981</v>
      </c>
      <c r="E896" s="22" t="s">
        <v>981</v>
      </c>
      <c r="F896" s="22" t="s">
        <v>981</v>
      </c>
      <c r="G896" s="22" t="str">
        <f>IFERROR(VLOOKUP(B896,'[2]Income Groups'!$A$2:$C$219,3,FALSE),"")</f>
        <v/>
      </c>
      <c r="H896" s="22" t="str">
        <f>IFERROR(VLOOKUP(B896,'[2]LDC List'!$B$1:$C$47,2,FALSE),"Non LDC")</f>
        <v>Non LDC</v>
      </c>
      <c r="I896" s="22" t="str">
        <f>IFERROR(VLOOKUP(B896,'[2]SIDS List'!$B$1:$C$57,2,FALSE),"Non SIDS")</f>
        <v>Non SIDS</v>
      </c>
      <c r="J896" s="22" t="str">
        <f>IFERROR(VLOOKUP(B896,'[2]DAC Member List'!$B$1:$C$29,2,FALSE),"Non DAC")</f>
        <v>Non DAC</v>
      </c>
      <c r="K896" s="22" t="str">
        <f>IFERROR(VLOOKUP(B896,'[2]Dev Countries List'!$A$1:$B$146,2,FALSE),"Not Developing")</f>
        <v>Not Developing</v>
      </c>
      <c r="L896" s="22" t="str">
        <f>IFERROR(VLOOKUP(D896,'[2]Fragility List'!$A$1:$C$146,3,FALSE),"Not Fragile")</f>
        <v>Not Fragile</v>
      </c>
      <c r="M896" s="19" t="e">
        <f>VLOOKUP(B896,[3]Data!$B$7:$Y$270,23,FALSE)</f>
        <v>#N/A</v>
      </c>
    </row>
    <row r="897" spans="1:13" x14ac:dyDescent="0.25">
      <c r="A897" s="22" t="s">
        <v>981</v>
      </c>
      <c r="B897" s="22" t="s">
        <v>981</v>
      </c>
      <c r="C897" s="22" t="s">
        <v>981</v>
      </c>
      <c r="D897" s="22" t="s">
        <v>981</v>
      </c>
      <c r="E897" s="22" t="s">
        <v>981</v>
      </c>
      <c r="F897" s="22" t="s">
        <v>981</v>
      </c>
      <c r="G897" s="22" t="str">
        <f>IFERROR(VLOOKUP(B897,'[2]Income Groups'!$A$2:$C$219,3,FALSE),"")</f>
        <v/>
      </c>
      <c r="H897" s="22" t="str">
        <f>IFERROR(VLOOKUP(B897,'[2]LDC List'!$B$1:$C$47,2,FALSE),"Non LDC")</f>
        <v>Non LDC</v>
      </c>
      <c r="I897" s="22" t="str">
        <f>IFERROR(VLOOKUP(B897,'[2]SIDS List'!$B$1:$C$57,2,FALSE),"Non SIDS")</f>
        <v>Non SIDS</v>
      </c>
      <c r="J897" s="22" t="str">
        <f>IFERROR(VLOOKUP(B897,'[2]DAC Member List'!$B$1:$C$29,2,FALSE),"Non DAC")</f>
        <v>Non DAC</v>
      </c>
      <c r="K897" s="22" t="str">
        <f>IFERROR(VLOOKUP(B897,'[2]Dev Countries List'!$A$1:$B$146,2,FALSE),"Not Developing")</f>
        <v>Not Developing</v>
      </c>
      <c r="L897" s="22" t="str">
        <f>IFERROR(VLOOKUP(D897,'[2]Fragility List'!$A$1:$C$146,3,FALSE),"Not Fragile")</f>
        <v>Not Fragile</v>
      </c>
      <c r="M897" s="19" t="e">
        <f>VLOOKUP(B897,[3]Data!$B$7:$Y$270,23,FALSE)</f>
        <v>#N/A</v>
      </c>
    </row>
    <row r="898" spans="1:13" x14ac:dyDescent="0.25">
      <c r="A898" s="22" t="s">
        <v>981</v>
      </c>
      <c r="B898" s="22" t="s">
        <v>981</v>
      </c>
      <c r="C898" s="22" t="s">
        <v>981</v>
      </c>
      <c r="D898" s="22" t="s">
        <v>981</v>
      </c>
      <c r="E898" s="22" t="s">
        <v>981</v>
      </c>
      <c r="F898" s="22" t="s">
        <v>981</v>
      </c>
      <c r="G898" s="22" t="str">
        <f>IFERROR(VLOOKUP(B898,'[2]Income Groups'!$A$2:$C$219,3,FALSE),"")</f>
        <v/>
      </c>
      <c r="H898" s="22" t="str">
        <f>IFERROR(VLOOKUP(B898,'[2]LDC List'!$B$1:$C$47,2,FALSE),"Non LDC")</f>
        <v>Non LDC</v>
      </c>
      <c r="I898" s="22" t="str">
        <f>IFERROR(VLOOKUP(B898,'[2]SIDS List'!$B$1:$C$57,2,FALSE),"Non SIDS")</f>
        <v>Non SIDS</v>
      </c>
      <c r="J898" s="22" t="str">
        <f>IFERROR(VLOOKUP(B898,'[2]DAC Member List'!$B$1:$C$29,2,FALSE),"Non DAC")</f>
        <v>Non DAC</v>
      </c>
      <c r="K898" s="22" t="str">
        <f>IFERROR(VLOOKUP(B898,'[2]Dev Countries List'!$A$1:$B$146,2,FALSE),"Not Developing")</f>
        <v>Not Developing</v>
      </c>
      <c r="L898" s="22" t="str">
        <f>IFERROR(VLOOKUP(D898,'[2]Fragility List'!$A$1:$C$146,3,FALSE),"Not Fragile")</f>
        <v>Not Fragile</v>
      </c>
      <c r="M898" s="19" t="e">
        <f>VLOOKUP(B898,[3]Data!$B$7:$Y$270,23,FALSE)</f>
        <v>#N/A</v>
      </c>
    </row>
    <row r="899" spans="1:13" x14ac:dyDescent="0.25">
      <c r="A899" s="22" t="s">
        <v>981</v>
      </c>
      <c r="B899" s="22" t="s">
        <v>981</v>
      </c>
      <c r="C899" s="22" t="s">
        <v>981</v>
      </c>
      <c r="D899" s="22" t="s">
        <v>981</v>
      </c>
      <c r="E899" s="22" t="s">
        <v>981</v>
      </c>
      <c r="F899" s="22" t="s">
        <v>981</v>
      </c>
      <c r="G899" s="22" t="str">
        <f>IFERROR(VLOOKUP(B899,'[2]Income Groups'!$A$2:$C$219,3,FALSE),"")</f>
        <v/>
      </c>
      <c r="H899" s="22" t="str">
        <f>IFERROR(VLOOKUP(B899,'[2]LDC List'!$B$1:$C$47,2,FALSE),"Non LDC")</f>
        <v>Non LDC</v>
      </c>
      <c r="I899" s="22" t="str">
        <f>IFERROR(VLOOKUP(B899,'[2]SIDS List'!$B$1:$C$57,2,FALSE),"Non SIDS")</f>
        <v>Non SIDS</v>
      </c>
      <c r="J899" s="22" t="str">
        <f>IFERROR(VLOOKUP(B899,'[2]DAC Member List'!$B$1:$C$29,2,FALSE),"Non DAC")</f>
        <v>Non DAC</v>
      </c>
      <c r="K899" s="22" t="str">
        <f>IFERROR(VLOOKUP(B899,'[2]Dev Countries List'!$A$1:$B$146,2,FALSE),"Not Developing")</f>
        <v>Not Developing</v>
      </c>
      <c r="L899" s="22" t="str">
        <f>IFERROR(VLOOKUP(D899,'[2]Fragility List'!$A$1:$C$146,3,FALSE),"Not Fragile")</f>
        <v>Not Fragile</v>
      </c>
      <c r="M899" s="19" t="e">
        <f>VLOOKUP(B899,[3]Data!$B$7:$Y$270,23,FALSE)</f>
        <v>#N/A</v>
      </c>
    </row>
    <row r="900" spans="1:13" x14ac:dyDescent="0.25">
      <c r="A900" s="22" t="s">
        <v>981</v>
      </c>
      <c r="B900" s="22" t="s">
        <v>981</v>
      </c>
      <c r="C900" s="22" t="s">
        <v>981</v>
      </c>
      <c r="D900" s="22" t="s">
        <v>981</v>
      </c>
      <c r="E900" s="22" t="s">
        <v>981</v>
      </c>
      <c r="F900" s="22" t="s">
        <v>981</v>
      </c>
      <c r="G900" s="22" t="str">
        <f>IFERROR(VLOOKUP(B900,'[2]Income Groups'!$A$2:$C$219,3,FALSE),"")</f>
        <v/>
      </c>
      <c r="H900" s="22" t="str">
        <f>IFERROR(VLOOKUP(B900,'[2]LDC List'!$B$1:$C$47,2,FALSE),"Non LDC")</f>
        <v>Non LDC</v>
      </c>
      <c r="I900" s="22" t="str">
        <f>IFERROR(VLOOKUP(B900,'[2]SIDS List'!$B$1:$C$57,2,FALSE),"Non SIDS")</f>
        <v>Non SIDS</v>
      </c>
      <c r="J900" s="22" t="str">
        <f>IFERROR(VLOOKUP(B900,'[2]DAC Member List'!$B$1:$C$29,2,FALSE),"Non DAC")</f>
        <v>Non DAC</v>
      </c>
      <c r="K900" s="22" t="str">
        <f>IFERROR(VLOOKUP(B900,'[2]Dev Countries List'!$A$1:$B$146,2,FALSE),"Not Developing")</f>
        <v>Not Developing</v>
      </c>
      <c r="L900" s="22" t="str">
        <f>IFERROR(VLOOKUP(D900,'[2]Fragility List'!$A$1:$C$146,3,FALSE),"Not Fragile")</f>
        <v>Not Fragile</v>
      </c>
      <c r="M900" s="19" t="e">
        <f>VLOOKUP(B900,[3]Data!$B$7:$Y$270,23,FALSE)</f>
        <v>#N/A</v>
      </c>
    </row>
    <row r="901" spans="1:13" x14ac:dyDescent="0.25">
      <c r="A901" s="22" t="s">
        <v>981</v>
      </c>
      <c r="B901" s="22" t="s">
        <v>981</v>
      </c>
      <c r="C901" s="22" t="s">
        <v>981</v>
      </c>
      <c r="D901" s="22" t="s">
        <v>981</v>
      </c>
      <c r="E901" s="22" t="s">
        <v>981</v>
      </c>
      <c r="F901" s="22" t="s">
        <v>981</v>
      </c>
      <c r="G901" s="22" t="str">
        <f>IFERROR(VLOOKUP(B901,'[2]Income Groups'!$A$2:$C$219,3,FALSE),"")</f>
        <v/>
      </c>
      <c r="H901" s="22" t="str">
        <f>IFERROR(VLOOKUP(B901,'[2]LDC List'!$B$1:$C$47,2,FALSE),"Non LDC")</f>
        <v>Non LDC</v>
      </c>
      <c r="I901" s="22" t="str">
        <f>IFERROR(VLOOKUP(B901,'[2]SIDS List'!$B$1:$C$57,2,FALSE),"Non SIDS")</f>
        <v>Non SIDS</v>
      </c>
      <c r="J901" s="22" t="str">
        <f>IFERROR(VLOOKUP(B901,'[2]DAC Member List'!$B$1:$C$29,2,FALSE),"Non DAC")</f>
        <v>Non DAC</v>
      </c>
      <c r="K901" s="22" t="str">
        <f>IFERROR(VLOOKUP(B901,'[2]Dev Countries List'!$A$1:$B$146,2,FALSE),"Not Developing")</f>
        <v>Not Developing</v>
      </c>
      <c r="L901" s="22" t="str">
        <f>IFERROR(VLOOKUP(D901,'[2]Fragility List'!$A$1:$C$146,3,FALSE),"Not Fragile")</f>
        <v>Not Fragile</v>
      </c>
      <c r="M901" s="19" t="e">
        <f>VLOOKUP(B901,[3]Data!$B$7:$Y$270,23,FALSE)</f>
        <v>#N/A</v>
      </c>
    </row>
    <row r="902" spans="1:13" x14ac:dyDescent="0.25">
      <c r="A902" s="22" t="s">
        <v>981</v>
      </c>
      <c r="B902" s="22" t="s">
        <v>981</v>
      </c>
      <c r="C902" s="22" t="s">
        <v>981</v>
      </c>
      <c r="D902" s="22" t="s">
        <v>981</v>
      </c>
      <c r="E902" s="22" t="s">
        <v>981</v>
      </c>
      <c r="F902" s="22" t="s">
        <v>981</v>
      </c>
      <c r="G902" s="22" t="str">
        <f>IFERROR(VLOOKUP(B902,'[2]Income Groups'!$A$2:$C$219,3,FALSE),"")</f>
        <v/>
      </c>
      <c r="H902" s="22" t="str">
        <f>IFERROR(VLOOKUP(B902,'[2]LDC List'!$B$1:$C$47,2,FALSE),"Non LDC")</f>
        <v>Non LDC</v>
      </c>
      <c r="I902" s="22" t="str">
        <f>IFERROR(VLOOKUP(B902,'[2]SIDS List'!$B$1:$C$57,2,FALSE),"Non SIDS")</f>
        <v>Non SIDS</v>
      </c>
      <c r="J902" s="22" t="str">
        <f>IFERROR(VLOOKUP(B902,'[2]DAC Member List'!$B$1:$C$29,2,FALSE),"Non DAC")</f>
        <v>Non DAC</v>
      </c>
      <c r="K902" s="22" t="str">
        <f>IFERROR(VLOOKUP(B902,'[2]Dev Countries List'!$A$1:$B$146,2,FALSE),"Not Developing")</f>
        <v>Not Developing</v>
      </c>
      <c r="L902" s="22" t="str">
        <f>IFERROR(VLOOKUP(D902,'[2]Fragility List'!$A$1:$C$146,3,FALSE),"Not Fragile")</f>
        <v>Not Fragile</v>
      </c>
      <c r="M902" s="19" t="e">
        <f>VLOOKUP(B902,[3]Data!$B$7:$Y$270,23,FALSE)</f>
        <v>#N/A</v>
      </c>
    </row>
    <row r="903" spans="1:13" x14ac:dyDescent="0.25">
      <c r="A903" s="22" t="s">
        <v>981</v>
      </c>
      <c r="B903" s="22" t="s">
        <v>981</v>
      </c>
      <c r="C903" s="22" t="s">
        <v>981</v>
      </c>
      <c r="D903" s="22" t="s">
        <v>981</v>
      </c>
      <c r="E903" s="22" t="s">
        <v>981</v>
      </c>
      <c r="F903" s="22" t="s">
        <v>981</v>
      </c>
      <c r="G903" s="22" t="str">
        <f>IFERROR(VLOOKUP(B903,'[2]Income Groups'!$A$2:$C$219,3,FALSE),"")</f>
        <v/>
      </c>
      <c r="H903" s="22" t="str">
        <f>IFERROR(VLOOKUP(B903,'[2]LDC List'!$B$1:$C$47,2,FALSE),"Non LDC")</f>
        <v>Non LDC</v>
      </c>
      <c r="I903" s="22" t="str">
        <f>IFERROR(VLOOKUP(B903,'[2]SIDS List'!$B$1:$C$57,2,FALSE),"Non SIDS")</f>
        <v>Non SIDS</v>
      </c>
      <c r="J903" s="22" t="str">
        <f>IFERROR(VLOOKUP(B903,'[2]DAC Member List'!$B$1:$C$29,2,FALSE),"Non DAC")</f>
        <v>Non DAC</v>
      </c>
      <c r="K903" s="22" t="str">
        <f>IFERROR(VLOOKUP(B903,'[2]Dev Countries List'!$A$1:$B$146,2,FALSE),"Not Developing")</f>
        <v>Not Developing</v>
      </c>
      <c r="L903" s="22" t="str">
        <f>IFERROR(VLOOKUP(D903,'[2]Fragility List'!$A$1:$C$146,3,FALSE),"Not Fragile")</f>
        <v>Not Fragile</v>
      </c>
      <c r="M903" s="19" t="e">
        <f>VLOOKUP(B903,[3]Data!$B$7:$Y$270,23,FALSE)</f>
        <v>#N/A</v>
      </c>
    </row>
    <row r="904" spans="1:13" x14ac:dyDescent="0.25">
      <c r="A904" s="22" t="s">
        <v>981</v>
      </c>
      <c r="B904" s="22" t="s">
        <v>981</v>
      </c>
      <c r="C904" s="22" t="s">
        <v>981</v>
      </c>
      <c r="D904" s="22" t="s">
        <v>981</v>
      </c>
      <c r="E904" s="22" t="s">
        <v>981</v>
      </c>
      <c r="F904" s="22" t="s">
        <v>981</v>
      </c>
      <c r="G904" s="22" t="str">
        <f>IFERROR(VLOOKUP(B904,'[2]Income Groups'!$A$2:$C$219,3,FALSE),"")</f>
        <v/>
      </c>
      <c r="H904" s="22" t="str">
        <f>IFERROR(VLOOKUP(B904,'[2]LDC List'!$B$1:$C$47,2,FALSE),"Non LDC")</f>
        <v>Non LDC</v>
      </c>
      <c r="I904" s="22" t="str">
        <f>IFERROR(VLOOKUP(B904,'[2]SIDS List'!$B$1:$C$57,2,FALSE),"Non SIDS")</f>
        <v>Non SIDS</v>
      </c>
      <c r="J904" s="22" t="str">
        <f>IFERROR(VLOOKUP(B904,'[2]DAC Member List'!$B$1:$C$29,2,FALSE),"Non DAC")</f>
        <v>Non DAC</v>
      </c>
      <c r="K904" s="22" t="str">
        <f>IFERROR(VLOOKUP(B904,'[2]Dev Countries List'!$A$1:$B$146,2,FALSE),"Not Developing")</f>
        <v>Not Developing</v>
      </c>
      <c r="L904" s="22" t="str">
        <f>IFERROR(VLOOKUP(D904,'[2]Fragility List'!$A$1:$C$146,3,FALSE),"Not Fragile")</f>
        <v>Not Fragile</v>
      </c>
      <c r="M904" s="19" t="e">
        <f>VLOOKUP(B904,[3]Data!$B$7:$Y$270,23,FALSE)</f>
        <v>#N/A</v>
      </c>
    </row>
    <row r="905" spans="1:13" x14ac:dyDescent="0.25">
      <c r="A905" s="22" t="s">
        <v>981</v>
      </c>
      <c r="B905" s="22" t="s">
        <v>981</v>
      </c>
      <c r="C905" s="22" t="s">
        <v>981</v>
      </c>
      <c r="D905" s="22" t="s">
        <v>981</v>
      </c>
      <c r="E905" s="22" t="s">
        <v>981</v>
      </c>
      <c r="F905" s="22" t="s">
        <v>981</v>
      </c>
      <c r="G905" s="22" t="str">
        <f>IFERROR(VLOOKUP(B905,'[2]Income Groups'!$A$2:$C$219,3,FALSE),"")</f>
        <v/>
      </c>
      <c r="H905" s="22" t="str">
        <f>IFERROR(VLOOKUP(B905,'[2]LDC List'!$B$1:$C$47,2,FALSE),"Non LDC")</f>
        <v>Non LDC</v>
      </c>
      <c r="I905" s="22" t="str">
        <f>IFERROR(VLOOKUP(B905,'[2]SIDS List'!$B$1:$C$57,2,FALSE),"Non SIDS")</f>
        <v>Non SIDS</v>
      </c>
      <c r="J905" s="22" t="str">
        <f>IFERROR(VLOOKUP(B905,'[2]DAC Member List'!$B$1:$C$29,2,FALSE),"Non DAC")</f>
        <v>Non DAC</v>
      </c>
      <c r="K905" s="22" t="str">
        <f>IFERROR(VLOOKUP(B905,'[2]Dev Countries List'!$A$1:$B$146,2,FALSE),"Not Developing")</f>
        <v>Not Developing</v>
      </c>
      <c r="L905" s="22" t="str">
        <f>IFERROR(VLOOKUP(D905,'[2]Fragility List'!$A$1:$C$146,3,FALSE),"Not Fragile")</f>
        <v>Not Fragile</v>
      </c>
      <c r="M905" s="19" t="e">
        <f>VLOOKUP(B905,[3]Data!$B$7:$Y$270,23,FALSE)</f>
        <v>#N/A</v>
      </c>
    </row>
    <row r="906" spans="1:13" x14ac:dyDescent="0.25">
      <c r="A906" s="22" t="s">
        <v>981</v>
      </c>
      <c r="B906" s="22" t="s">
        <v>981</v>
      </c>
      <c r="C906" s="22" t="s">
        <v>981</v>
      </c>
      <c r="D906" s="22" t="s">
        <v>981</v>
      </c>
      <c r="E906" s="22" t="s">
        <v>981</v>
      </c>
      <c r="F906" s="22" t="s">
        <v>981</v>
      </c>
      <c r="G906" s="22" t="str">
        <f>IFERROR(VLOOKUP(B906,'[2]Income Groups'!$A$2:$C$219,3,FALSE),"")</f>
        <v/>
      </c>
      <c r="H906" s="22" t="str">
        <f>IFERROR(VLOOKUP(B906,'[2]LDC List'!$B$1:$C$47,2,FALSE),"Non LDC")</f>
        <v>Non LDC</v>
      </c>
      <c r="I906" s="22" t="str">
        <f>IFERROR(VLOOKUP(B906,'[2]SIDS List'!$B$1:$C$57,2,FALSE),"Non SIDS")</f>
        <v>Non SIDS</v>
      </c>
      <c r="J906" s="22" t="str">
        <f>IFERROR(VLOOKUP(B906,'[2]DAC Member List'!$B$1:$C$29,2,FALSE),"Non DAC")</f>
        <v>Non DAC</v>
      </c>
      <c r="K906" s="22" t="str">
        <f>IFERROR(VLOOKUP(B906,'[2]Dev Countries List'!$A$1:$B$146,2,FALSE),"Not Developing")</f>
        <v>Not Developing</v>
      </c>
      <c r="L906" s="22" t="str">
        <f>IFERROR(VLOOKUP(D906,'[2]Fragility List'!$A$1:$C$146,3,FALSE),"Not Fragile")</f>
        <v>Not Fragile</v>
      </c>
      <c r="M906" s="19" t="e">
        <f>VLOOKUP(B906,[3]Data!$B$7:$Y$270,23,FALSE)</f>
        <v>#N/A</v>
      </c>
    </row>
    <row r="907" spans="1:13" x14ac:dyDescent="0.25">
      <c r="A907" s="22" t="s">
        <v>981</v>
      </c>
      <c r="B907" s="22" t="s">
        <v>981</v>
      </c>
      <c r="C907" s="22" t="s">
        <v>981</v>
      </c>
      <c r="D907" s="22" t="s">
        <v>981</v>
      </c>
      <c r="E907" s="22" t="s">
        <v>981</v>
      </c>
      <c r="F907" s="22" t="s">
        <v>981</v>
      </c>
      <c r="G907" s="22" t="str">
        <f>IFERROR(VLOOKUP(B907,'[2]Income Groups'!$A$2:$C$219,3,FALSE),"")</f>
        <v/>
      </c>
      <c r="H907" s="22" t="str">
        <f>IFERROR(VLOOKUP(B907,'[2]LDC List'!$B$1:$C$47,2,FALSE),"Non LDC")</f>
        <v>Non LDC</v>
      </c>
      <c r="I907" s="22" t="str">
        <f>IFERROR(VLOOKUP(B907,'[2]SIDS List'!$B$1:$C$57,2,FALSE),"Non SIDS")</f>
        <v>Non SIDS</v>
      </c>
      <c r="J907" s="22" t="str">
        <f>IFERROR(VLOOKUP(B907,'[2]DAC Member List'!$B$1:$C$29,2,FALSE),"Non DAC")</f>
        <v>Non DAC</v>
      </c>
      <c r="K907" s="22" t="str">
        <f>IFERROR(VLOOKUP(B907,'[2]Dev Countries List'!$A$1:$B$146,2,FALSE),"Not Developing")</f>
        <v>Not Developing</v>
      </c>
      <c r="L907" s="22" t="str">
        <f>IFERROR(VLOOKUP(D907,'[2]Fragility List'!$A$1:$C$146,3,FALSE),"Not Fragile")</f>
        <v>Not Fragile</v>
      </c>
      <c r="M907" s="19" t="e">
        <f>VLOOKUP(B907,[3]Data!$B$7:$Y$270,23,FALSE)</f>
        <v>#N/A</v>
      </c>
    </row>
    <row r="908" spans="1:13" x14ac:dyDescent="0.25">
      <c r="A908" s="22" t="s">
        <v>981</v>
      </c>
      <c r="B908" s="22" t="s">
        <v>981</v>
      </c>
      <c r="C908" s="22" t="s">
        <v>981</v>
      </c>
      <c r="D908" s="22" t="s">
        <v>981</v>
      </c>
      <c r="E908" s="22" t="s">
        <v>981</v>
      </c>
      <c r="F908" s="22" t="s">
        <v>981</v>
      </c>
      <c r="G908" s="22" t="str">
        <f>IFERROR(VLOOKUP(B908,'[2]Income Groups'!$A$2:$C$219,3,FALSE),"")</f>
        <v/>
      </c>
      <c r="H908" s="22" t="str">
        <f>IFERROR(VLOOKUP(B908,'[2]LDC List'!$B$1:$C$47,2,FALSE),"Non LDC")</f>
        <v>Non LDC</v>
      </c>
      <c r="I908" s="22" t="str">
        <f>IFERROR(VLOOKUP(B908,'[2]SIDS List'!$B$1:$C$57,2,FALSE),"Non SIDS")</f>
        <v>Non SIDS</v>
      </c>
      <c r="J908" s="22" t="str">
        <f>IFERROR(VLOOKUP(B908,'[2]DAC Member List'!$B$1:$C$29,2,FALSE),"Non DAC")</f>
        <v>Non DAC</v>
      </c>
      <c r="K908" s="22" t="str">
        <f>IFERROR(VLOOKUP(B908,'[2]Dev Countries List'!$A$1:$B$146,2,FALSE),"Not Developing")</f>
        <v>Not Developing</v>
      </c>
      <c r="L908" s="22" t="str">
        <f>IFERROR(VLOOKUP(D908,'[2]Fragility List'!$A$1:$C$146,3,FALSE),"Not Fragile")</f>
        <v>Not Fragile</v>
      </c>
      <c r="M908" s="19" t="e">
        <f>VLOOKUP(B908,[3]Data!$B$7:$Y$270,23,FALSE)</f>
        <v>#N/A</v>
      </c>
    </row>
    <row r="909" spans="1:13" x14ac:dyDescent="0.25">
      <c r="A909" s="22" t="s">
        <v>981</v>
      </c>
      <c r="B909" s="22" t="s">
        <v>981</v>
      </c>
      <c r="C909" s="22" t="s">
        <v>981</v>
      </c>
      <c r="D909" s="22" t="s">
        <v>981</v>
      </c>
      <c r="E909" s="22" t="s">
        <v>981</v>
      </c>
      <c r="F909" s="22" t="s">
        <v>981</v>
      </c>
      <c r="G909" s="22" t="str">
        <f>IFERROR(VLOOKUP(B909,'[2]Income Groups'!$A$2:$C$219,3,FALSE),"")</f>
        <v/>
      </c>
      <c r="H909" s="22" t="str">
        <f>IFERROR(VLOOKUP(B909,'[2]LDC List'!$B$1:$C$47,2,FALSE),"Non LDC")</f>
        <v>Non LDC</v>
      </c>
      <c r="I909" s="22" t="str">
        <f>IFERROR(VLOOKUP(B909,'[2]SIDS List'!$B$1:$C$57,2,FALSE),"Non SIDS")</f>
        <v>Non SIDS</v>
      </c>
      <c r="J909" s="22" t="str">
        <f>IFERROR(VLOOKUP(B909,'[2]DAC Member List'!$B$1:$C$29,2,FALSE),"Non DAC")</f>
        <v>Non DAC</v>
      </c>
      <c r="K909" s="22" t="str">
        <f>IFERROR(VLOOKUP(B909,'[2]Dev Countries List'!$A$1:$B$146,2,FALSE),"Not Developing")</f>
        <v>Not Developing</v>
      </c>
      <c r="L909" s="22" t="str">
        <f>IFERROR(VLOOKUP(D909,'[2]Fragility List'!$A$1:$C$146,3,FALSE),"Not Fragile")</f>
        <v>Not Fragile</v>
      </c>
      <c r="M909" s="19" t="e">
        <f>VLOOKUP(B909,[3]Data!$B$7:$Y$270,23,FALSE)</f>
        <v>#N/A</v>
      </c>
    </row>
    <row r="910" spans="1:13" x14ac:dyDescent="0.25">
      <c r="A910" s="22" t="s">
        <v>981</v>
      </c>
      <c r="B910" s="22" t="s">
        <v>981</v>
      </c>
      <c r="C910" s="22" t="s">
        <v>981</v>
      </c>
      <c r="D910" s="22" t="s">
        <v>981</v>
      </c>
      <c r="E910" s="22" t="s">
        <v>981</v>
      </c>
      <c r="F910" s="22" t="s">
        <v>981</v>
      </c>
      <c r="G910" s="22" t="str">
        <f>IFERROR(VLOOKUP(B910,'[2]Income Groups'!$A$2:$C$219,3,FALSE),"")</f>
        <v/>
      </c>
      <c r="H910" s="22" t="str">
        <f>IFERROR(VLOOKUP(B910,'[2]LDC List'!$B$1:$C$47,2,FALSE),"Non LDC")</f>
        <v>Non LDC</v>
      </c>
      <c r="I910" s="22" t="str">
        <f>IFERROR(VLOOKUP(B910,'[2]SIDS List'!$B$1:$C$57,2,FALSE),"Non SIDS")</f>
        <v>Non SIDS</v>
      </c>
      <c r="J910" s="22" t="str">
        <f>IFERROR(VLOOKUP(B910,'[2]DAC Member List'!$B$1:$C$29,2,FALSE),"Non DAC")</f>
        <v>Non DAC</v>
      </c>
      <c r="K910" s="22" t="str">
        <f>IFERROR(VLOOKUP(B910,'[2]Dev Countries List'!$A$1:$B$146,2,FALSE),"Not Developing")</f>
        <v>Not Developing</v>
      </c>
      <c r="L910" s="22" t="str">
        <f>IFERROR(VLOOKUP(D910,'[2]Fragility List'!$A$1:$C$146,3,FALSE),"Not Fragile")</f>
        <v>Not Fragile</v>
      </c>
      <c r="M910" s="19" t="e">
        <f>VLOOKUP(B910,[3]Data!$B$7:$Y$270,23,FALSE)</f>
        <v>#N/A</v>
      </c>
    </row>
    <row r="911" spans="1:13" x14ac:dyDescent="0.25">
      <c r="A911" s="22" t="s">
        <v>981</v>
      </c>
      <c r="B911" s="22" t="s">
        <v>981</v>
      </c>
      <c r="C911" s="22" t="s">
        <v>981</v>
      </c>
      <c r="D911" s="22" t="s">
        <v>981</v>
      </c>
      <c r="E911" s="22" t="s">
        <v>981</v>
      </c>
      <c r="F911" s="22" t="s">
        <v>981</v>
      </c>
      <c r="G911" s="22" t="str">
        <f>IFERROR(VLOOKUP(B911,'[2]Income Groups'!$A$2:$C$219,3,FALSE),"")</f>
        <v/>
      </c>
      <c r="H911" s="22" t="str">
        <f>IFERROR(VLOOKUP(B911,'[2]LDC List'!$B$1:$C$47,2,FALSE),"Non LDC")</f>
        <v>Non LDC</v>
      </c>
      <c r="I911" s="22" t="str">
        <f>IFERROR(VLOOKUP(B911,'[2]SIDS List'!$B$1:$C$57,2,FALSE),"Non SIDS")</f>
        <v>Non SIDS</v>
      </c>
      <c r="J911" s="22" t="str">
        <f>IFERROR(VLOOKUP(B911,'[2]DAC Member List'!$B$1:$C$29,2,FALSE),"Non DAC")</f>
        <v>Non DAC</v>
      </c>
      <c r="K911" s="22" t="str">
        <f>IFERROR(VLOOKUP(B911,'[2]Dev Countries List'!$A$1:$B$146,2,FALSE),"Not Developing")</f>
        <v>Not Developing</v>
      </c>
      <c r="L911" s="22" t="str">
        <f>IFERROR(VLOOKUP(D911,'[2]Fragility List'!$A$1:$C$146,3,FALSE),"Not Fragile")</f>
        <v>Not Fragile</v>
      </c>
      <c r="M911" s="19" t="e">
        <f>VLOOKUP(B911,[3]Data!$B$7:$Y$270,23,FALSE)</f>
        <v>#N/A</v>
      </c>
    </row>
    <row r="912" spans="1:13" x14ac:dyDescent="0.25">
      <c r="A912" s="22" t="s">
        <v>981</v>
      </c>
      <c r="B912" s="22" t="s">
        <v>981</v>
      </c>
      <c r="C912" s="22" t="s">
        <v>981</v>
      </c>
      <c r="D912" s="22" t="s">
        <v>981</v>
      </c>
      <c r="E912" s="22" t="s">
        <v>981</v>
      </c>
      <c r="F912" s="22" t="s">
        <v>981</v>
      </c>
      <c r="G912" s="22" t="str">
        <f>IFERROR(VLOOKUP(B912,'[2]Income Groups'!$A$2:$C$219,3,FALSE),"")</f>
        <v/>
      </c>
      <c r="H912" s="22" t="str">
        <f>IFERROR(VLOOKUP(B912,'[2]LDC List'!$B$1:$C$47,2,FALSE),"Non LDC")</f>
        <v>Non LDC</v>
      </c>
      <c r="I912" s="22" t="str">
        <f>IFERROR(VLOOKUP(B912,'[2]SIDS List'!$B$1:$C$57,2,FALSE),"Non SIDS")</f>
        <v>Non SIDS</v>
      </c>
      <c r="J912" s="22" t="str">
        <f>IFERROR(VLOOKUP(B912,'[2]DAC Member List'!$B$1:$C$29,2,FALSE),"Non DAC")</f>
        <v>Non DAC</v>
      </c>
      <c r="K912" s="22" t="str">
        <f>IFERROR(VLOOKUP(B912,'[2]Dev Countries List'!$A$1:$B$146,2,FALSE),"Not Developing")</f>
        <v>Not Developing</v>
      </c>
      <c r="L912" s="22" t="str">
        <f>IFERROR(VLOOKUP(D912,'[2]Fragility List'!$A$1:$C$146,3,FALSE),"Not Fragile")</f>
        <v>Not Fragile</v>
      </c>
      <c r="M912" s="19" t="e">
        <f>VLOOKUP(B912,[3]Data!$B$7:$Y$270,23,FALSE)</f>
        <v>#N/A</v>
      </c>
    </row>
    <row r="913" spans="1:13" x14ac:dyDescent="0.25">
      <c r="A913" s="22" t="s">
        <v>981</v>
      </c>
      <c r="B913" s="22" t="s">
        <v>981</v>
      </c>
      <c r="C913" s="22" t="s">
        <v>981</v>
      </c>
      <c r="D913" s="22" t="s">
        <v>981</v>
      </c>
      <c r="E913" s="22" t="s">
        <v>981</v>
      </c>
      <c r="F913" s="22" t="s">
        <v>981</v>
      </c>
      <c r="G913" s="22" t="str">
        <f>IFERROR(VLOOKUP(B913,'[2]Income Groups'!$A$2:$C$219,3,FALSE),"")</f>
        <v/>
      </c>
      <c r="H913" s="22" t="str">
        <f>IFERROR(VLOOKUP(B913,'[2]LDC List'!$B$1:$C$47,2,FALSE),"Non LDC")</f>
        <v>Non LDC</v>
      </c>
      <c r="I913" s="22" t="str">
        <f>IFERROR(VLOOKUP(B913,'[2]SIDS List'!$B$1:$C$57,2,FALSE),"Non SIDS")</f>
        <v>Non SIDS</v>
      </c>
      <c r="J913" s="22" t="str">
        <f>IFERROR(VLOOKUP(B913,'[2]DAC Member List'!$B$1:$C$29,2,FALSE),"Non DAC")</f>
        <v>Non DAC</v>
      </c>
      <c r="K913" s="22" t="str">
        <f>IFERROR(VLOOKUP(B913,'[2]Dev Countries List'!$A$1:$B$146,2,FALSE),"Not Developing")</f>
        <v>Not Developing</v>
      </c>
      <c r="L913" s="22" t="str">
        <f>IFERROR(VLOOKUP(D913,'[2]Fragility List'!$A$1:$C$146,3,FALSE),"Not Fragile")</f>
        <v>Not Fragile</v>
      </c>
      <c r="M913" s="19" t="e">
        <f>VLOOKUP(B913,[3]Data!$B$7:$Y$270,23,FALSE)</f>
        <v>#N/A</v>
      </c>
    </row>
    <row r="914" spans="1:13" x14ac:dyDescent="0.25">
      <c r="A914" s="22" t="s">
        <v>981</v>
      </c>
      <c r="B914" s="22" t="s">
        <v>981</v>
      </c>
      <c r="C914" s="22" t="s">
        <v>981</v>
      </c>
      <c r="D914" s="22" t="s">
        <v>981</v>
      </c>
      <c r="E914" s="22" t="s">
        <v>981</v>
      </c>
      <c r="F914" s="22" t="s">
        <v>981</v>
      </c>
      <c r="G914" s="22" t="str">
        <f>IFERROR(VLOOKUP(B914,'[2]Income Groups'!$A$2:$C$219,3,FALSE),"")</f>
        <v/>
      </c>
      <c r="H914" s="22" t="str">
        <f>IFERROR(VLOOKUP(B914,'[2]LDC List'!$B$1:$C$47,2,FALSE),"Non LDC")</f>
        <v>Non LDC</v>
      </c>
      <c r="I914" s="22" t="str">
        <f>IFERROR(VLOOKUP(B914,'[2]SIDS List'!$B$1:$C$57,2,FALSE),"Non SIDS")</f>
        <v>Non SIDS</v>
      </c>
      <c r="J914" s="22" t="str">
        <f>IFERROR(VLOOKUP(B914,'[2]DAC Member List'!$B$1:$C$29,2,FALSE),"Non DAC")</f>
        <v>Non DAC</v>
      </c>
      <c r="K914" s="22" t="str">
        <f>IFERROR(VLOOKUP(B914,'[2]Dev Countries List'!$A$1:$B$146,2,FALSE),"Not Developing")</f>
        <v>Not Developing</v>
      </c>
      <c r="L914" s="22" t="str">
        <f>IFERROR(VLOOKUP(D914,'[2]Fragility List'!$A$1:$C$146,3,FALSE),"Not Fragile")</f>
        <v>Not Fragile</v>
      </c>
      <c r="M914" s="19" t="e">
        <f>VLOOKUP(B914,[3]Data!$B$7:$Y$270,23,FALSE)</f>
        <v>#N/A</v>
      </c>
    </row>
    <row r="915" spans="1:13" x14ac:dyDescent="0.25">
      <c r="A915" s="22" t="s">
        <v>981</v>
      </c>
      <c r="B915" s="22" t="s">
        <v>981</v>
      </c>
      <c r="C915" s="22" t="s">
        <v>981</v>
      </c>
      <c r="D915" s="22" t="s">
        <v>981</v>
      </c>
      <c r="E915" s="22" t="s">
        <v>981</v>
      </c>
      <c r="F915" s="22" t="s">
        <v>981</v>
      </c>
      <c r="G915" s="22" t="str">
        <f>IFERROR(VLOOKUP(B915,'[2]Income Groups'!$A$2:$C$219,3,FALSE),"")</f>
        <v/>
      </c>
      <c r="H915" s="22" t="str">
        <f>IFERROR(VLOOKUP(B915,'[2]LDC List'!$B$1:$C$47,2,FALSE),"Non LDC")</f>
        <v>Non LDC</v>
      </c>
      <c r="I915" s="22" t="str">
        <f>IFERROR(VLOOKUP(B915,'[2]SIDS List'!$B$1:$C$57,2,FALSE),"Non SIDS")</f>
        <v>Non SIDS</v>
      </c>
      <c r="J915" s="22" t="str">
        <f>IFERROR(VLOOKUP(B915,'[2]DAC Member List'!$B$1:$C$29,2,FALSE),"Non DAC")</f>
        <v>Non DAC</v>
      </c>
      <c r="K915" s="22" t="str">
        <f>IFERROR(VLOOKUP(B915,'[2]Dev Countries List'!$A$1:$B$146,2,FALSE),"Not Developing")</f>
        <v>Not Developing</v>
      </c>
      <c r="L915" s="22" t="str">
        <f>IFERROR(VLOOKUP(D915,'[2]Fragility List'!$A$1:$C$146,3,FALSE),"Not Fragile")</f>
        <v>Not Fragile</v>
      </c>
      <c r="M915" s="19" t="e">
        <f>VLOOKUP(B915,[3]Data!$B$7:$Y$270,23,FALSE)</f>
        <v>#N/A</v>
      </c>
    </row>
    <row r="916" spans="1:13" x14ac:dyDescent="0.25">
      <c r="A916" s="22" t="s">
        <v>981</v>
      </c>
      <c r="B916" s="22" t="s">
        <v>981</v>
      </c>
      <c r="C916" s="22" t="s">
        <v>981</v>
      </c>
      <c r="D916" s="22" t="s">
        <v>981</v>
      </c>
      <c r="E916" s="22" t="s">
        <v>981</v>
      </c>
      <c r="F916" s="22" t="s">
        <v>981</v>
      </c>
      <c r="G916" s="22" t="str">
        <f>IFERROR(VLOOKUP(B916,'[2]Income Groups'!$A$2:$C$219,3,FALSE),"")</f>
        <v/>
      </c>
      <c r="H916" s="22" t="str">
        <f>IFERROR(VLOOKUP(B916,'[2]LDC List'!$B$1:$C$47,2,FALSE),"Non LDC")</f>
        <v>Non LDC</v>
      </c>
      <c r="I916" s="22" t="str">
        <f>IFERROR(VLOOKUP(B916,'[2]SIDS List'!$B$1:$C$57,2,FALSE),"Non SIDS")</f>
        <v>Non SIDS</v>
      </c>
      <c r="J916" s="22" t="str">
        <f>IFERROR(VLOOKUP(B916,'[2]DAC Member List'!$B$1:$C$29,2,FALSE),"Non DAC")</f>
        <v>Non DAC</v>
      </c>
      <c r="K916" s="22" t="str">
        <f>IFERROR(VLOOKUP(B916,'[2]Dev Countries List'!$A$1:$B$146,2,FALSE),"Not Developing")</f>
        <v>Not Developing</v>
      </c>
      <c r="L916" s="22" t="str">
        <f>IFERROR(VLOOKUP(D916,'[2]Fragility List'!$A$1:$C$146,3,FALSE),"Not Fragile")</f>
        <v>Not Fragile</v>
      </c>
      <c r="M916" s="19" t="e">
        <f>VLOOKUP(B916,[3]Data!$B$7:$Y$270,23,FALSE)</f>
        <v>#N/A</v>
      </c>
    </row>
    <row r="917" spans="1:13" x14ac:dyDescent="0.25">
      <c r="A917" s="22" t="s">
        <v>981</v>
      </c>
      <c r="B917" s="22" t="s">
        <v>981</v>
      </c>
      <c r="C917" s="22" t="s">
        <v>981</v>
      </c>
      <c r="D917" s="22" t="s">
        <v>981</v>
      </c>
      <c r="E917" s="22" t="s">
        <v>981</v>
      </c>
      <c r="F917" s="22" t="s">
        <v>981</v>
      </c>
      <c r="G917" s="22" t="str">
        <f>IFERROR(VLOOKUP(B917,'[2]Income Groups'!$A$2:$C$219,3,FALSE),"")</f>
        <v/>
      </c>
      <c r="H917" s="22" t="str">
        <f>IFERROR(VLOOKUP(B917,'[2]LDC List'!$B$1:$C$47,2,FALSE),"Non LDC")</f>
        <v>Non LDC</v>
      </c>
      <c r="I917" s="22" t="str">
        <f>IFERROR(VLOOKUP(B917,'[2]SIDS List'!$B$1:$C$57,2,FALSE),"Non SIDS")</f>
        <v>Non SIDS</v>
      </c>
      <c r="J917" s="22" t="str">
        <f>IFERROR(VLOOKUP(B917,'[2]DAC Member List'!$B$1:$C$29,2,FALSE),"Non DAC")</f>
        <v>Non DAC</v>
      </c>
      <c r="K917" s="22" t="str">
        <f>IFERROR(VLOOKUP(B917,'[2]Dev Countries List'!$A$1:$B$146,2,FALSE),"Not Developing")</f>
        <v>Not Developing</v>
      </c>
      <c r="L917" s="22" t="str">
        <f>IFERROR(VLOOKUP(D917,'[2]Fragility List'!$A$1:$C$146,3,FALSE),"Not Fragile")</f>
        <v>Not Fragile</v>
      </c>
      <c r="M917" s="19" t="e">
        <f>VLOOKUP(B917,[3]Data!$B$7:$Y$270,23,FALSE)</f>
        <v>#N/A</v>
      </c>
    </row>
    <row r="918" spans="1:13" x14ac:dyDescent="0.25">
      <c r="A918" s="22" t="s">
        <v>981</v>
      </c>
      <c r="B918" s="22" t="s">
        <v>981</v>
      </c>
      <c r="C918" s="22" t="s">
        <v>981</v>
      </c>
      <c r="D918" s="22" t="s">
        <v>981</v>
      </c>
      <c r="E918" s="22" t="s">
        <v>981</v>
      </c>
      <c r="F918" s="22" t="s">
        <v>981</v>
      </c>
      <c r="G918" s="22" t="str">
        <f>IFERROR(VLOOKUP(B918,'[2]Income Groups'!$A$2:$C$219,3,FALSE),"")</f>
        <v/>
      </c>
      <c r="H918" s="22" t="str">
        <f>IFERROR(VLOOKUP(B918,'[2]LDC List'!$B$1:$C$47,2,FALSE),"Non LDC")</f>
        <v>Non LDC</v>
      </c>
      <c r="I918" s="22" t="str">
        <f>IFERROR(VLOOKUP(B918,'[2]SIDS List'!$B$1:$C$57,2,FALSE),"Non SIDS")</f>
        <v>Non SIDS</v>
      </c>
      <c r="J918" s="22" t="str">
        <f>IFERROR(VLOOKUP(B918,'[2]DAC Member List'!$B$1:$C$29,2,FALSE),"Non DAC")</f>
        <v>Non DAC</v>
      </c>
      <c r="K918" s="22" t="str">
        <f>IFERROR(VLOOKUP(B918,'[2]Dev Countries List'!$A$1:$B$146,2,FALSE),"Not Developing")</f>
        <v>Not Developing</v>
      </c>
      <c r="L918" s="22" t="str">
        <f>IFERROR(VLOOKUP(D918,'[2]Fragility List'!$A$1:$C$146,3,FALSE),"Not Fragile")</f>
        <v>Not Fragile</v>
      </c>
      <c r="M918" s="19" t="e">
        <f>VLOOKUP(B918,[3]Data!$B$7:$Y$270,23,FALSE)</f>
        <v>#N/A</v>
      </c>
    </row>
    <row r="919" spans="1:13" x14ac:dyDescent="0.25">
      <c r="A919" s="22" t="s">
        <v>981</v>
      </c>
      <c r="B919" s="22" t="s">
        <v>981</v>
      </c>
      <c r="C919" s="22" t="s">
        <v>981</v>
      </c>
      <c r="D919" s="22" t="s">
        <v>981</v>
      </c>
      <c r="E919" s="22" t="s">
        <v>981</v>
      </c>
      <c r="F919" s="22" t="s">
        <v>981</v>
      </c>
      <c r="G919" s="22" t="str">
        <f>IFERROR(VLOOKUP(B919,'[2]Income Groups'!$A$2:$C$219,3,FALSE),"")</f>
        <v/>
      </c>
      <c r="H919" s="22" t="str">
        <f>IFERROR(VLOOKUP(B919,'[2]LDC List'!$B$1:$C$47,2,FALSE),"Non LDC")</f>
        <v>Non LDC</v>
      </c>
      <c r="I919" s="22" t="str">
        <f>IFERROR(VLOOKUP(B919,'[2]SIDS List'!$B$1:$C$57,2,FALSE),"Non SIDS")</f>
        <v>Non SIDS</v>
      </c>
      <c r="J919" s="22" t="str">
        <f>IFERROR(VLOOKUP(B919,'[2]DAC Member List'!$B$1:$C$29,2,FALSE),"Non DAC")</f>
        <v>Non DAC</v>
      </c>
      <c r="K919" s="22" t="str">
        <f>IFERROR(VLOOKUP(B919,'[2]Dev Countries List'!$A$1:$B$146,2,FALSE),"Not Developing")</f>
        <v>Not Developing</v>
      </c>
      <c r="L919" s="22" t="str">
        <f>IFERROR(VLOOKUP(D919,'[2]Fragility List'!$A$1:$C$146,3,FALSE),"Not Fragile")</f>
        <v>Not Fragile</v>
      </c>
      <c r="M919" s="19" t="e">
        <f>VLOOKUP(B919,[3]Data!$B$7:$Y$270,23,FALSE)</f>
        <v>#N/A</v>
      </c>
    </row>
    <row r="920" spans="1:13" x14ac:dyDescent="0.25">
      <c r="A920" s="22" t="s">
        <v>981</v>
      </c>
      <c r="B920" s="22" t="s">
        <v>981</v>
      </c>
      <c r="C920" s="22" t="s">
        <v>981</v>
      </c>
      <c r="D920" s="22" t="s">
        <v>981</v>
      </c>
      <c r="E920" s="22" t="s">
        <v>981</v>
      </c>
      <c r="F920" s="22" t="s">
        <v>981</v>
      </c>
      <c r="G920" s="22" t="str">
        <f>IFERROR(VLOOKUP(B920,'[2]Income Groups'!$A$2:$C$219,3,FALSE),"")</f>
        <v/>
      </c>
      <c r="H920" s="22" t="str">
        <f>IFERROR(VLOOKUP(B920,'[2]LDC List'!$B$1:$C$47,2,FALSE),"Non LDC")</f>
        <v>Non LDC</v>
      </c>
      <c r="I920" s="22" t="str">
        <f>IFERROR(VLOOKUP(B920,'[2]SIDS List'!$B$1:$C$57,2,FALSE),"Non SIDS")</f>
        <v>Non SIDS</v>
      </c>
      <c r="J920" s="22" t="str">
        <f>IFERROR(VLOOKUP(B920,'[2]DAC Member List'!$B$1:$C$29,2,FALSE),"Non DAC")</f>
        <v>Non DAC</v>
      </c>
      <c r="K920" s="22" t="str">
        <f>IFERROR(VLOOKUP(B920,'[2]Dev Countries List'!$A$1:$B$146,2,FALSE),"Not Developing")</f>
        <v>Not Developing</v>
      </c>
      <c r="L920" s="22" t="str">
        <f>IFERROR(VLOOKUP(D920,'[2]Fragility List'!$A$1:$C$146,3,FALSE),"Not Fragile")</f>
        <v>Not Fragile</v>
      </c>
      <c r="M920" s="19" t="e">
        <f>VLOOKUP(B920,[3]Data!$B$7:$Y$270,23,FALSE)</f>
        <v>#N/A</v>
      </c>
    </row>
    <row r="921" spans="1:13" x14ac:dyDescent="0.25">
      <c r="A921" s="22" t="s">
        <v>981</v>
      </c>
      <c r="B921" s="22" t="s">
        <v>981</v>
      </c>
      <c r="C921" s="22" t="s">
        <v>981</v>
      </c>
      <c r="D921" s="22" t="s">
        <v>981</v>
      </c>
      <c r="E921" s="22" t="s">
        <v>981</v>
      </c>
      <c r="F921" s="22" t="s">
        <v>981</v>
      </c>
      <c r="G921" s="22" t="str">
        <f>IFERROR(VLOOKUP(B921,'[2]Income Groups'!$A$2:$C$219,3,FALSE),"")</f>
        <v/>
      </c>
      <c r="H921" s="22" t="str">
        <f>IFERROR(VLOOKUP(B921,'[2]LDC List'!$B$1:$C$47,2,FALSE),"Non LDC")</f>
        <v>Non LDC</v>
      </c>
      <c r="I921" s="22" t="str">
        <f>IFERROR(VLOOKUP(B921,'[2]SIDS List'!$B$1:$C$57,2,FALSE),"Non SIDS")</f>
        <v>Non SIDS</v>
      </c>
      <c r="J921" s="22" t="str">
        <f>IFERROR(VLOOKUP(B921,'[2]DAC Member List'!$B$1:$C$29,2,FALSE),"Non DAC")</f>
        <v>Non DAC</v>
      </c>
      <c r="K921" s="22" t="str">
        <f>IFERROR(VLOOKUP(B921,'[2]Dev Countries List'!$A$1:$B$146,2,FALSE),"Not Developing")</f>
        <v>Not Developing</v>
      </c>
      <c r="L921" s="22" t="str">
        <f>IFERROR(VLOOKUP(D921,'[2]Fragility List'!$A$1:$C$146,3,FALSE),"Not Fragile")</f>
        <v>Not Fragile</v>
      </c>
      <c r="M921" s="19" t="e">
        <f>VLOOKUP(B921,[3]Data!$B$7:$Y$270,23,FALSE)</f>
        <v>#N/A</v>
      </c>
    </row>
    <row r="922" spans="1:13" x14ac:dyDescent="0.25">
      <c r="A922" s="22" t="s">
        <v>981</v>
      </c>
      <c r="B922" s="22" t="s">
        <v>981</v>
      </c>
      <c r="C922" s="22" t="s">
        <v>981</v>
      </c>
      <c r="D922" s="22" t="s">
        <v>981</v>
      </c>
      <c r="E922" s="22" t="s">
        <v>981</v>
      </c>
      <c r="F922" s="22" t="s">
        <v>981</v>
      </c>
      <c r="G922" s="22" t="str">
        <f>IFERROR(VLOOKUP(B922,'[2]Income Groups'!$A$2:$C$219,3,FALSE),"")</f>
        <v/>
      </c>
      <c r="H922" s="22" t="str">
        <f>IFERROR(VLOOKUP(B922,'[2]LDC List'!$B$1:$C$47,2,FALSE),"Non LDC")</f>
        <v>Non LDC</v>
      </c>
      <c r="I922" s="22" t="str">
        <f>IFERROR(VLOOKUP(B922,'[2]SIDS List'!$B$1:$C$57,2,FALSE),"Non SIDS")</f>
        <v>Non SIDS</v>
      </c>
      <c r="J922" s="22" t="str">
        <f>IFERROR(VLOOKUP(B922,'[2]DAC Member List'!$B$1:$C$29,2,FALSE),"Non DAC")</f>
        <v>Non DAC</v>
      </c>
      <c r="K922" s="22" t="str">
        <f>IFERROR(VLOOKUP(B922,'[2]Dev Countries List'!$A$1:$B$146,2,FALSE),"Not Developing")</f>
        <v>Not Developing</v>
      </c>
      <c r="L922" s="22" t="str">
        <f>IFERROR(VLOOKUP(D922,'[2]Fragility List'!$A$1:$C$146,3,FALSE),"Not Fragile")</f>
        <v>Not Fragile</v>
      </c>
      <c r="M922" s="19" t="e">
        <f>VLOOKUP(B922,[3]Data!$B$7:$Y$270,23,FALSE)</f>
        <v>#N/A</v>
      </c>
    </row>
    <row r="923" spans="1:13" x14ac:dyDescent="0.25">
      <c r="A923" s="22" t="s">
        <v>981</v>
      </c>
      <c r="B923" s="22" t="s">
        <v>981</v>
      </c>
      <c r="C923" s="22" t="s">
        <v>981</v>
      </c>
      <c r="D923" s="22" t="s">
        <v>981</v>
      </c>
      <c r="E923" s="22" t="s">
        <v>981</v>
      </c>
      <c r="F923" s="22" t="s">
        <v>981</v>
      </c>
      <c r="G923" s="22" t="str">
        <f>IFERROR(VLOOKUP(B923,'[2]Income Groups'!$A$2:$C$219,3,FALSE),"")</f>
        <v/>
      </c>
      <c r="H923" s="22" t="str">
        <f>IFERROR(VLOOKUP(B923,'[2]LDC List'!$B$1:$C$47,2,FALSE),"Non LDC")</f>
        <v>Non LDC</v>
      </c>
      <c r="I923" s="22" t="str">
        <f>IFERROR(VLOOKUP(B923,'[2]SIDS List'!$B$1:$C$57,2,FALSE),"Non SIDS")</f>
        <v>Non SIDS</v>
      </c>
      <c r="J923" s="22" t="str">
        <f>IFERROR(VLOOKUP(B923,'[2]DAC Member List'!$B$1:$C$29,2,FALSE),"Non DAC")</f>
        <v>Non DAC</v>
      </c>
      <c r="K923" s="22" t="str">
        <f>IFERROR(VLOOKUP(B923,'[2]Dev Countries List'!$A$1:$B$146,2,FALSE),"Not Developing")</f>
        <v>Not Developing</v>
      </c>
      <c r="L923" s="22" t="str">
        <f>IFERROR(VLOOKUP(D923,'[2]Fragility List'!$A$1:$C$146,3,FALSE),"Not Fragile")</f>
        <v>Not Fragile</v>
      </c>
      <c r="M923" s="19" t="e">
        <f>VLOOKUP(B923,[3]Data!$B$7:$Y$270,23,FALSE)</f>
        <v>#N/A</v>
      </c>
    </row>
    <row r="924" spans="1:13" x14ac:dyDescent="0.25">
      <c r="A924" s="22" t="s">
        <v>981</v>
      </c>
      <c r="B924" s="22" t="s">
        <v>981</v>
      </c>
      <c r="C924" s="22" t="s">
        <v>981</v>
      </c>
      <c r="D924" s="22" t="s">
        <v>981</v>
      </c>
      <c r="E924" s="22" t="s">
        <v>981</v>
      </c>
      <c r="F924" s="22" t="s">
        <v>981</v>
      </c>
      <c r="G924" s="22" t="str">
        <f>IFERROR(VLOOKUP(B924,'[2]Income Groups'!$A$2:$C$219,3,FALSE),"")</f>
        <v/>
      </c>
      <c r="H924" s="22" t="str">
        <f>IFERROR(VLOOKUP(B924,'[2]LDC List'!$B$1:$C$47,2,FALSE),"Non LDC")</f>
        <v>Non LDC</v>
      </c>
      <c r="I924" s="22" t="str">
        <f>IFERROR(VLOOKUP(B924,'[2]SIDS List'!$B$1:$C$57,2,FALSE),"Non SIDS")</f>
        <v>Non SIDS</v>
      </c>
      <c r="J924" s="22" t="str">
        <f>IFERROR(VLOOKUP(B924,'[2]DAC Member List'!$B$1:$C$29,2,FALSE),"Non DAC")</f>
        <v>Non DAC</v>
      </c>
      <c r="K924" s="22" t="str">
        <f>IFERROR(VLOOKUP(B924,'[2]Dev Countries List'!$A$1:$B$146,2,FALSE),"Not Developing")</f>
        <v>Not Developing</v>
      </c>
      <c r="L924" s="22" t="str">
        <f>IFERROR(VLOOKUP(D924,'[2]Fragility List'!$A$1:$C$146,3,FALSE),"Not Fragile")</f>
        <v>Not Fragile</v>
      </c>
      <c r="M924" s="19" t="e">
        <f>VLOOKUP(B924,[3]Data!$B$7:$Y$270,23,FALSE)</f>
        <v>#N/A</v>
      </c>
    </row>
    <row r="925" spans="1:13" x14ac:dyDescent="0.25">
      <c r="A925" s="22" t="s">
        <v>981</v>
      </c>
      <c r="B925" s="22" t="s">
        <v>981</v>
      </c>
      <c r="C925" s="22" t="s">
        <v>981</v>
      </c>
      <c r="D925" s="22" t="s">
        <v>981</v>
      </c>
      <c r="E925" s="22" t="s">
        <v>981</v>
      </c>
      <c r="F925" s="22" t="s">
        <v>981</v>
      </c>
      <c r="G925" s="22" t="str">
        <f>IFERROR(VLOOKUP(B925,'[2]Income Groups'!$A$2:$C$219,3,FALSE),"")</f>
        <v/>
      </c>
      <c r="H925" s="22" t="str">
        <f>IFERROR(VLOOKUP(B925,'[2]LDC List'!$B$1:$C$47,2,FALSE),"Non LDC")</f>
        <v>Non LDC</v>
      </c>
      <c r="I925" s="22" t="str">
        <f>IFERROR(VLOOKUP(B925,'[2]SIDS List'!$B$1:$C$57,2,FALSE),"Non SIDS")</f>
        <v>Non SIDS</v>
      </c>
      <c r="J925" s="22" t="str">
        <f>IFERROR(VLOOKUP(B925,'[2]DAC Member List'!$B$1:$C$29,2,FALSE),"Non DAC")</f>
        <v>Non DAC</v>
      </c>
      <c r="K925" s="22" t="str">
        <f>IFERROR(VLOOKUP(B925,'[2]Dev Countries List'!$A$1:$B$146,2,FALSE),"Not Developing")</f>
        <v>Not Developing</v>
      </c>
      <c r="L925" s="22" t="str">
        <f>IFERROR(VLOOKUP(D925,'[2]Fragility List'!$A$1:$C$146,3,FALSE),"Not Fragile")</f>
        <v>Not Fragile</v>
      </c>
      <c r="M925" s="19" t="e">
        <f>VLOOKUP(B925,[3]Data!$B$7:$Y$270,23,FALSE)</f>
        <v>#N/A</v>
      </c>
    </row>
    <row r="926" spans="1:13" x14ac:dyDescent="0.25">
      <c r="A926" s="22" t="s">
        <v>981</v>
      </c>
      <c r="B926" s="22" t="s">
        <v>981</v>
      </c>
      <c r="C926" s="22" t="s">
        <v>981</v>
      </c>
      <c r="D926" s="22" t="s">
        <v>981</v>
      </c>
      <c r="E926" s="22" t="s">
        <v>981</v>
      </c>
      <c r="F926" s="22" t="s">
        <v>981</v>
      </c>
      <c r="G926" s="22" t="str">
        <f>IFERROR(VLOOKUP(B926,'[2]Income Groups'!$A$2:$C$219,3,FALSE),"")</f>
        <v/>
      </c>
      <c r="H926" s="22" t="str">
        <f>IFERROR(VLOOKUP(B926,'[2]LDC List'!$B$1:$C$47,2,FALSE),"Non LDC")</f>
        <v>Non LDC</v>
      </c>
      <c r="I926" s="22" t="str">
        <f>IFERROR(VLOOKUP(B926,'[2]SIDS List'!$B$1:$C$57,2,FALSE),"Non SIDS")</f>
        <v>Non SIDS</v>
      </c>
      <c r="J926" s="22" t="str">
        <f>IFERROR(VLOOKUP(B926,'[2]DAC Member List'!$B$1:$C$29,2,FALSE),"Non DAC")</f>
        <v>Non DAC</v>
      </c>
      <c r="K926" s="22" t="str">
        <f>IFERROR(VLOOKUP(B926,'[2]Dev Countries List'!$A$1:$B$146,2,FALSE),"Not Developing")</f>
        <v>Not Developing</v>
      </c>
      <c r="L926" s="22" t="str">
        <f>IFERROR(VLOOKUP(D926,'[2]Fragility List'!$A$1:$C$146,3,FALSE),"Not Fragile")</f>
        <v>Not Fragile</v>
      </c>
      <c r="M926" s="19" t="e">
        <f>VLOOKUP(B926,[3]Data!$B$7:$Y$270,23,FALSE)</f>
        <v>#N/A</v>
      </c>
    </row>
    <row r="927" spans="1:13" x14ac:dyDescent="0.25">
      <c r="A927" s="22" t="s">
        <v>981</v>
      </c>
      <c r="B927" s="22" t="s">
        <v>981</v>
      </c>
      <c r="C927" s="22" t="s">
        <v>981</v>
      </c>
      <c r="D927" s="22" t="s">
        <v>981</v>
      </c>
      <c r="E927" s="22" t="s">
        <v>981</v>
      </c>
      <c r="F927" s="22" t="s">
        <v>981</v>
      </c>
      <c r="G927" s="22" t="str">
        <f>IFERROR(VLOOKUP(B927,'[2]Income Groups'!$A$2:$C$219,3,FALSE),"")</f>
        <v/>
      </c>
      <c r="H927" s="22" t="str">
        <f>IFERROR(VLOOKUP(B927,'[2]LDC List'!$B$1:$C$47,2,FALSE),"Non LDC")</f>
        <v>Non LDC</v>
      </c>
      <c r="I927" s="22" t="str">
        <f>IFERROR(VLOOKUP(B927,'[2]SIDS List'!$B$1:$C$57,2,FALSE),"Non SIDS")</f>
        <v>Non SIDS</v>
      </c>
      <c r="J927" s="22" t="str">
        <f>IFERROR(VLOOKUP(B927,'[2]DAC Member List'!$B$1:$C$29,2,FALSE),"Non DAC")</f>
        <v>Non DAC</v>
      </c>
      <c r="K927" s="22" t="str">
        <f>IFERROR(VLOOKUP(B927,'[2]Dev Countries List'!$A$1:$B$146,2,FALSE),"Not Developing")</f>
        <v>Not Developing</v>
      </c>
      <c r="L927" s="22" t="str">
        <f>IFERROR(VLOOKUP(D927,'[2]Fragility List'!$A$1:$C$146,3,FALSE),"Not Fragile")</f>
        <v>Not Fragile</v>
      </c>
      <c r="M927" s="19" t="e">
        <f>VLOOKUP(B927,[3]Data!$B$7:$Y$270,23,FALSE)</f>
        <v>#N/A</v>
      </c>
    </row>
    <row r="928" spans="1:13" x14ac:dyDescent="0.25">
      <c r="A928" s="22" t="s">
        <v>981</v>
      </c>
      <c r="B928" s="22" t="s">
        <v>981</v>
      </c>
      <c r="C928" s="22" t="s">
        <v>981</v>
      </c>
      <c r="D928" s="22" t="s">
        <v>981</v>
      </c>
      <c r="E928" s="22" t="s">
        <v>981</v>
      </c>
      <c r="F928" s="22" t="s">
        <v>981</v>
      </c>
      <c r="G928" s="22" t="str">
        <f>IFERROR(VLOOKUP(B928,'[2]Income Groups'!$A$2:$C$219,3,FALSE),"")</f>
        <v/>
      </c>
      <c r="H928" s="22" t="str">
        <f>IFERROR(VLOOKUP(B928,'[2]LDC List'!$B$1:$C$47,2,FALSE),"Non LDC")</f>
        <v>Non LDC</v>
      </c>
      <c r="I928" s="22" t="str">
        <f>IFERROR(VLOOKUP(B928,'[2]SIDS List'!$B$1:$C$57,2,FALSE),"Non SIDS")</f>
        <v>Non SIDS</v>
      </c>
      <c r="J928" s="22" t="str">
        <f>IFERROR(VLOOKUP(B928,'[2]DAC Member List'!$B$1:$C$29,2,FALSE),"Non DAC")</f>
        <v>Non DAC</v>
      </c>
      <c r="K928" s="22" t="str">
        <f>IFERROR(VLOOKUP(B928,'[2]Dev Countries List'!$A$1:$B$146,2,FALSE),"Not Developing")</f>
        <v>Not Developing</v>
      </c>
      <c r="L928" s="22" t="str">
        <f>IFERROR(VLOOKUP(D928,'[2]Fragility List'!$A$1:$C$146,3,FALSE),"Not Fragile")</f>
        <v>Not Fragile</v>
      </c>
      <c r="M928" s="19" t="e">
        <f>VLOOKUP(B928,[3]Data!$B$7:$Y$270,23,FALSE)</f>
        <v>#N/A</v>
      </c>
    </row>
    <row r="929" spans="1:13" x14ac:dyDescent="0.25">
      <c r="A929" s="22" t="s">
        <v>981</v>
      </c>
      <c r="B929" s="22" t="s">
        <v>981</v>
      </c>
      <c r="C929" s="22" t="s">
        <v>981</v>
      </c>
      <c r="D929" s="22" t="s">
        <v>981</v>
      </c>
      <c r="E929" s="22" t="s">
        <v>981</v>
      </c>
      <c r="F929" s="22" t="s">
        <v>981</v>
      </c>
      <c r="G929" s="22" t="str">
        <f>IFERROR(VLOOKUP(B929,'[2]Income Groups'!$A$2:$C$219,3,FALSE),"")</f>
        <v/>
      </c>
      <c r="H929" s="22" t="str">
        <f>IFERROR(VLOOKUP(B929,'[2]LDC List'!$B$1:$C$47,2,FALSE),"Non LDC")</f>
        <v>Non LDC</v>
      </c>
      <c r="I929" s="22" t="str">
        <f>IFERROR(VLOOKUP(B929,'[2]SIDS List'!$B$1:$C$57,2,FALSE),"Non SIDS")</f>
        <v>Non SIDS</v>
      </c>
      <c r="J929" s="22" t="str">
        <f>IFERROR(VLOOKUP(B929,'[2]DAC Member List'!$B$1:$C$29,2,FALSE),"Non DAC")</f>
        <v>Non DAC</v>
      </c>
      <c r="K929" s="22" t="str">
        <f>IFERROR(VLOOKUP(B929,'[2]Dev Countries List'!$A$1:$B$146,2,FALSE),"Not Developing")</f>
        <v>Not Developing</v>
      </c>
      <c r="L929" s="22" t="str">
        <f>IFERROR(VLOOKUP(D929,'[2]Fragility List'!$A$1:$C$146,3,FALSE),"Not Fragile")</f>
        <v>Not Fragile</v>
      </c>
      <c r="M929" s="19" t="e">
        <f>VLOOKUP(B929,[3]Data!$B$7:$Y$270,23,FALSE)</f>
        <v>#N/A</v>
      </c>
    </row>
    <row r="930" spans="1:13" x14ac:dyDescent="0.25">
      <c r="A930" s="22" t="s">
        <v>981</v>
      </c>
      <c r="B930" s="22" t="s">
        <v>981</v>
      </c>
      <c r="C930" s="22" t="s">
        <v>981</v>
      </c>
      <c r="D930" s="22" t="s">
        <v>981</v>
      </c>
      <c r="E930" s="22" t="s">
        <v>981</v>
      </c>
      <c r="F930" s="22" t="s">
        <v>981</v>
      </c>
      <c r="G930" s="22" t="str">
        <f>IFERROR(VLOOKUP(B930,'[2]Income Groups'!$A$2:$C$219,3,FALSE),"")</f>
        <v/>
      </c>
      <c r="H930" s="22" t="str">
        <f>IFERROR(VLOOKUP(B930,'[2]LDC List'!$B$1:$C$47,2,FALSE),"Non LDC")</f>
        <v>Non LDC</v>
      </c>
      <c r="I930" s="22" t="str">
        <f>IFERROR(VLOOKUP(B930,'[2]SIDS List'!$B$1:$C$57,2,FALSE),"Non SIDS")</f>
        <v>Non SIDS</v>
      </c>
      <c r="J930" s="22" t="str">
        <f>IFERROR(VLOOKUP(B930,'[2]DAC Member List'!$B$1:$C$29,2,FALSE),"Non DAC")</f>
        <v>Non DAC</v>
      </c>
      <c r="K930" s="22" t="str">
        <f>IFERROR(VLOOKUP(B930,'[2]Dev Countries List'!$A$1:$B$146,2,FALSE),"Not Developing")</f>
        <v>Not Developing</v>
      </c>
      <c r="L930" s="22" t="str">
        <f>IFERROR(VLOOKUP(D930,'[2]Fragility List'!$A$1:$C$146,3,FALSE),"Not Fragile")</f>
        <v>Not Fragile</v>
      </c>
      <c r="M930" s="19" t="e">
        <f>VLOOKUP(B930,[3]Data!$B$7:$Y$270,23,FALSE)</f>
        <v>#N/A</v>
      </c>
    </row>
    <row r="931" spans="1:13" x14ac:dyDescent="0.25">
      <c r="A931" s="22" t="s">
        <v>981</v>
      </c>
      <c r="B931" s="22" t="s">
        <v>981</v>
      </c>
      <c r="C931" s="22" t="s">
        <v>981</v>
      </c>
      <c r="D931" s="22" t="s">
        <v>981</v>
      </c>
      <c r="E931" s="22" t="s">
        <v>981</v>
      </c>
      <c r="F931" s="22" t="s">
        <v>981</v>
      </c>
      <c r="G931" s="22" t="str">
        <f>IFERROR(VLOOKUP(B931,'[2]Income Groups'!$A$2:$C$219,3,FALSE),"")</f>
        <v/>
      </c>
      <c r="H931" s="22" t="str">
        <f>IFERROR(VLOOKUP(B931,'[2]LDC List'!$B$1:$C$47,2,FALSE),"Non LDC")</f>
        <v>Non LDC</v>
      </c>
      <c r="I931" s="22" t="str">
        <f>IFERROR(VLOOKUP(B931,'[2]SIDS List'!$B$1:$C$57,2,FALSE),"Non SIDS")</f>
        <v>Non SIDS</v>
      </c>
      <c r="J931" s="22" t="str">
        <f>IFERROR(VLOOKUP(B931,'[2]DAC Member List'!$B$1:$C$29,2,FALSE),"Non DAC")</f>
        <v>Non DAC</v>
      </c>
      <c r="K931" s="22" t="str">
        <f>IFERROR(VLOOKUP(B931,'[2]Dev Countries List'!$A$1:$B$146,2,FALSE),"Not Developing")</f>
        <v>Not Developing</v>
      </c>
      <c r="L931" s="22" t="str">
        <f>IFERROR(VLOOKUP(D931,'[2]Fragility List'!$A$1:$C$146,3,FALSE),"Not Fragile")</f>
        <v>Not Fragile</v>
      </c>
      <c r="M931" s="19" t="e">
        <f>VLOOKUP(B931,[3]Data!$B$7:$Y$270,23,FALSE)</f>
        <v>#N/A</v>
      </c>
    </row>
    <row r="932" spans="1:13" x14ac:dyDescent="0.25">
      <c r="A932" s="22" t="s">
        <v>981</v>
      </c>
      <c r="B932" s="22" t="s">
        <v>981</v>
      </c>
      <c r="C932" s="22" t="s">
        <v>981</v>
      </c>
      <c r="D932" s="22" t="s">
        <v>981</v>
      </c>
      <c r="E932" s="22" t="s">
        <v>981</v>
      </c>
      <c r="F932" s="22" t="s">
        <v>981</v>
      </c>
      <c r="G932" s="22" t="str">
        <f>IFERROR(VLOOKUP(B932,'[2]Income Groups'!$A$2:$C$219,3,FALSE),"")</f>
        <v/>
      </c>
      <c r="H932" s="22" t="str">
        <f>IFERROR(VLOOKUP(B932,'[2]LDC List'!$B$1:$C$47,2,FALSE),"Non LDC")</f>
        <v>Non LDC</v>
      </c>
      <c r="I932" s="22" t="str">
        <f>IFERROR(VLOOKUP(B932,'[2]SIDS List'!$B$1:$C$57,2,FALSE),"Non SIDS")</f>
        <v>Non SIDS</v>
      </c>
      <c r="J932" s="22" t="str">
        <f>IFERROR(VLOOKUP(B932,'[2]DAC Member List'!$B$1:$C$29,2,FALSE),"Non DAC")</f>
        <v>Non DAC</v>
      </c>
      <c r="K932" s="22" t="str">
        <f>IFERROR(VLOOKUP(B932,'[2]Dev Countries List'!$A$1:$B$146,2,FALSE),"Not Developing")</f>
        <v>Not Developing</v>
      </c>
      <c r="L932" s="22" t="str">
        <f>IFERROR(VLOOKUP(D932,'[2]Fragility List'!$A$1:$C$146,3,FALSE),"Not Fragile")</f>
        <v>Not Fragile</v>
      </c>
      <c r="M932" s="19" t="e">
        <f>VLOOKUP(B932,[3]Data!$B$7:$Y$270,23,FALSE)</f>
        <v>#N/A</v>
      </c>
    </row>
    <row r="933" spans="1:13" x14ac:dyDescent="0.25">
      <c r="A933" s="22" t="s">
        <v>981</v>
      </c>
      <c r="B933" s="22" t="s">
        <v>981</v>
      </c>
      <c r="C933" s="22" t="s">
        <v>981</v>
      </c>
      <c r="D933" s="22" t="s">
        <v>981</v>
      </c>
      <c r="E933" s="22" t="s">
        <v>981</v>
      </c>
      <c r="F933" s="22" t="s">
        <v>981</v>
      </c>
      <c r="G933" s="22" t="str">
        <f>IFERROR(VLOOKUP(B933,'[2]Income Groups'!$A$2:$C$219,3,FALSE),"")</f>
        <v/>
      </c>
      <c r="H933" s="22" t="str">
        <f>IFERROR(VLOOKUP(B933,'[2]LDC List'!$B$1:$C$47,2,FALSE),"Non LDC")</f>
        <v>Non LDC</v>
      </c>
      <c r="I933" s="22" t="str">
        <f>IFERROR(VLOOKUP(B933,'[2]SIDS List'!$B$1:$C$57,2,FALSE),"Non SIDS")</f>
        <v>Non SIDS</v>
      </c>
      <c r="J933" s="22" t="str">
        <f>IFERROR(VLOOKUP(B933,'[2]DAC Member List'!$B$1:$C$29,2,FALSE),"Non DAC")</f>
        <v>Non DAC</v>
      </c>
      <c r="K933" s="22" t="str">
        <f>IFERROR(VLOOKUP(B933,'[2]Dev Countries List'!$A$1:$B$146,2,FALSE),"Not Developing")</f>
        <v>Not Developing</v>
      </c>
      <c r="L933" s="22" t="str">
        <f>IFERROR(VLOOKUP(D933,'[2]Fragility List'!$A$1:$C$146,3,FALSE),"Not Fragile")</f>
        <v>Not Fragile</v>
      </c>
      <c r="M933" s="19" t="e">
        <f>VLOOKUP(B933,[3]Data!$B$7:$Y$270,23,FALSE)</f>
        <v>#N/A</v>
      </c>
    </row>
    <row r="934" spans="1:13" x14ac:dyDescent="0.25">
      <c r="A934" s="22" t="s">
        <v>981</v>
      </c>
      <c r="B934" s="22" t="s">
        <v>981</v>
      </c>
      <c r="C934" s="22" t="s">
        <v>981</v>
      </c>
      <c r="D934" s="22" t="s">
        <v>981</v>
      </c>
      <c r="E934" s="22" t="s">
        <v>981</v>
      </c>
      <c r="F934" s="22" t="s">
        <v>981</v>
      </c>
      <c r="G934" s="22" t="str">
        <f>IFERROR(VLOOKUP(B934,'[2]Income Groups'!$A$2:$C$219,3,FALSE),"")</f>
        <v/>
      </c>
      <c r="H934" s="22" t="str">
        <f>IFERROR(VLOOKUP(B934,'[2]LDC List'!$B$1:$C$47,2,FALSE),"Non LDC")</f>
        <v>Non LDC</v>
      </c>
      <c r="I934" s="22" t="str">
        <f>IFERROR(VLOOKUP(B934,'[2]SIDS List'!$B$1:$C$57,2,FALSE),"Non SIDS")</f>
        <v>Non SIDS</v>
      </c>
      <c r="J934" s="22" t="str">
        <f>IFERROR(VLOOKUP(B934,'[2]DAC Member List'!$B$1:$C$29,2,FALSE),"Non DAC")</f>
        <v>Non DAC</v>
      </c>
      <c r="K934" s="22" t="str">
        <f>IFERROR(VLOOKUP(B934,'[2]Dev Countries List'!$A$1:$B$146,2,FALSE),"Not Developing")</f>
        <v>Not Developing</v>
      </c>
      <c r="L934" s="22" t="str">
        <f>IFERROR(VLOOKUP(D934,'[2]Fragility List'!$A$1:$C$146,3,FALSE),"Not Fragile")</f>
        <v>Not Fragile</v>
      </c>
      <c r="M934" s="19" t="e">
        <f>VLOOKUP(B934,[3]Data!$B$7:$Y$270,23,FALSE)</f>
        <v>#N/A</v>
      </c>
    </row>
    <row r="935" spans="1:13" x14ac:dyDescent="0.25">
      <c r="A935" s="22" t="s">
        <v>981</v>
      </c>
      <c r="B935" s="22" t="s">
        <v>981</v>
      </c>
      <c r="C935" s="22" t="s">
        <v>981</v>
      </c>
      <c r="D935" s="22" t="s">
        <v>981</v>
      </c>
      <c r="E935" s="22" t="s">
        <v>981</v>
      </c>
      <c r="F935" s="22" t="s">
        <v>981</v>
      </c>
      <c r="G935" s="22" t="str">
        <f>IFERROR(VLOOKUP(B935,'[2]Income Groups'!$A$2:$C$219,3,FALSE),"")</f>
        <v/>
      </c>
      <c r="H935" s="22" t="str">
        <f>IFERROR(VLOOKUP(B935,'[2]LDC List'!$B$1:$C$47,2,FALSE),"Non LDC")</f>
        <v>Non LDC</v>
      </c>
      <c r="I935" s="22" t="str">
        <f>IFERROR(VLOOKUP(B935,'[2]SIDS List'!$B$1:$C$57,2,FALSE),"Non SIDS")</f>
        <v>Non SIDS</v>
      </c>
      <c r="J935" s="22" t="str">
        <f>IFERROR(VLOOKUP(B935,'[2]DAC Member List'!$B$1:$C$29,2,FALSE),"Non DAC")</f>
        <v>Non DAC</v>
      </c>
      <c r="K935" s="22" t="str">
        <f>IFERROR(VLOOKUP(B935,'[2]Dev Countries List'!$A$1:$B$146,2,FALSE),"Not Developing")</f>
        <v>Not Developing</v>
      </c>
      <c r="L935" s="22" t="str">
        <f>IFERROR(VLOOKUP(D935,'[2]Fragility List'!$A$1:$C$146,3,FALSE),"Not Fragile")</f>
        <v>Not Fragile</v>
      </c>
      <c r="M935" s="19" t="e">
        <f>VLOOKUP(B935,[3]Data!$B$7:$Y$270,23,FALSE)</f>
        <v>#N/A</v>
      </c>
    </row>
    <row r="936" spans="1:13" x14ac:dyDescent="0.25">
      <c r="A936" s="22" t="s">
        <v>981</v>
      </c>
      <c r="B936" s="22" t="s">
        <v>981</v>
      </c>
      <c r="C936" s="22" t="s">
        <v>981</v>
      </c>
      <c r="D936" s="22" t="s">
        <v>981</v>
      </c>
      <c r="E936" s="22" t="s">
        <v>981</v>
      </c>
      <c r="F936" s="22" t="s">
        <v>981</v>
      </c>
      <c r="G936" s="22" t="str">
        <f>IFERROR(VLOOKUP(B936,'[2]Income Groups'!$A$2:$C$219,3,FALSE),"")</f>
        <v/>
      </c>
      <c r="H936" s="22" t="str">
        <f>IFERROR(VLOOKUP(B936,'[2]LDC List'!$B$1:$C$47,2,FALSE),"Non LDC")</f>
        <v>Non LDC</v>
      </c>
      <c r="I936" s="22" t="str">
        <f>IFERROR(VLOOKUP(B936,'[2]SIDS List'!$B$1:$C$57,2,FALSE),"Non SIDS")</f>
        <v>Non SIDS</v>
      </c>
      <c r="J936" s="22" t="str">
        <f>IFERROR(VLOOKUP(B936,'[2]DAC Member List'!$B$1:$C$29,2,FALSE),"Non DAC")</f>
        <v>Non DAC</v>
      </c>
      <c r="K936" s="22" t="str">
        <f>IFERROR(VLOOKUP(B936,'[2]Dev Countries List'!$A$1:$B$146,2,FALSE),"Not Developing")</f>
        <v>Not Developing</v>
      </c>
      <c r="L936" s="22" t="str">
        <f>IFERROR(VLOOKUP(D936,'[2]Fragility List'!$A$1:$C$146,3,FALSE),"Not Fragile")</f>
        <v>Not Fragile</v>
      </c>
      <c r="M936" s="19" t="e">
        <f>VLOOKUP(B936,[3]Data!$B$7:$Y$270,23,FALSE)</f>
        <v>#N/A</v>
      </c>
    </row>
    <row r="937" spans="1:13" x14ac:dyDescent="0.25">
      <c r="A937" s="22" t="s">
        <v>981</v>
      </c>
      <c r="B937" s="22" t="s">
        <v>981</v>
      </c>
      <c r="C937" s="22" t="s">
        <v>981</v>
      </c>
      <c r="D937" s="22" t="s">
        <v>981</v>
      </c>
      <c r="E937" s="22" t="s">
        <v>981</v>
      </c>
      <c r="F937" s="22" t="s">
        <v>981</v>
      </c>
      <c r="G937" s="22" t="str">
        <f>IFERROR(VLOOKUP(B937,'[2]Income Groups'!$A$2:$C$219,3,FALSE),"")</f>
        <v/>
      </c>
      <c r="H937" s="22" t="str">
        <f>IFERROR(VLOOKUP(B937,'[2]LDC List'!$B$1:$C$47,2,FALSE),"Non LDC")</f>
        <v>Non LDC</v>
      </c>
      <c r="I937" s="22" t="str">
        <f>IFERROR(VLOOKUP(B937,'[2]SIDS List'!$B$1:$C$57,2,FALSE),"Non SIDS")</f>
        <v>Non SIDS</v>
      </c>
      <c r="J937" s="22" t="str">
        <f>IFERROR(VLOOKUP(B937,'[2]DAC Member List'!$B$1:$C$29,2,FALSE),"Non DAC")</f>
        <v>Non DAC</v>
      </c>
      <c r="K937" s="22" t="str">
        <f>IFERROR(VLOOKUP(B937,'[2]Dev Countries List'!$A$1:$B$146,2,FALSE),"Not Developing")</f>
        <v>Not Developing</v>
      </c>
      <c r="L937" s="22" t="str">
        <f>IFERROR(VLOOKUP(D937,'[2]Fragility List'!$A$1:$C$146,3,FALSE),"Not Fragile")</f>
        <v>Not Fragile</v>
      </c>
      <c r="M937" s="19" t="e">
        <f>VLOOKUP(B937,[3]Data!$B$7:$Y$270,23,FALSE)</f>
        <v>#N/A</v>
      </c>
    </row>
    <row r="938" spans="1:13" x14ac:dyDescent="0.25">
      <c r="A938" s="22" t="s">
        <v>981</v>
      </c>
      <c r="B938" s="22" t="s">
        <v>981</v>
      </c>
      <c r="C938" s="22" t="s">
        <v>981</v>
      </c>
      <c r="D938" s="22" t="s">
        <v>981</v>
      </c>
      <c r="E938" s="22" t="s">
        <v>981</v>
      </c>
      <c r="F938" s="22" t="s">
        <v>981</v>
      </c>
      <c r="G938" s="22" t="str">
        <f>IFERROR(VLOOKUP(B938,'[2]Income Groups'!$A$2:$C$219,3,FALSE),"")</f>
        <v/>
      </c>
      <c r="H938" s="22" t="str">
        <f>IFERROR(VLOOKUP(B938,'[2]LDC List'!$B$1:$C$47,2,FALSE),"Non LDC")</f>
        <v>Non LDC</v>
      </c>
      <c r="I938" s="22" t="str">
        <f>IFERROR(VLOOKUP(B938,'[2]SIDS List'!$B$1:$C$57,2,FALSE),"Non SIDS")</f>
        <v>Non SIDS</v>
      </c>
      <c r="J938" s="22" t="str">
        <f>IFERROR(VLOOKUP(B938,'[2]DAC Member List'!$B$1:$C$29,2,FALSE),"Non DAC")</f>
        <v>Non DAC</v>
      </c>
      <c r="K938" s="22" t="str">
        <f>IFERROR(VLOOKUP(B938,'[2]Dev Countries List'!$A$1:$B$146,2,FALSE),"Not Developing")</f>
        <v>Not Developing</v>
      </c>
      <c r="L938" s="22" t="str">
        <f>IFERROR(VLOOKUP(D938,'[2]Fragility List'!$A$1:$C$146,3,FALSE),"Not Fragile")</f>
        <v>Not Fragile</v>
      </c>
      <c r="M938" s="19" t="e">
        <f>VLOOKUP(B938,[3]Data!$B$7:$Y$270,23,FALSE)</f>
        <v>#N/A</v>
      </c>
    </row>
    <row r="939" spans="1:13" x14ac:dyDescent="0.25">
      <c r="A939" s="22" t="s">
        <v>981</v>
      </c>
      <c r="B939" s="22" t="s">
        <v>981</v>
      </c>
      <c r="C939" s="22" t="s">
        <v>981</v>
      </c>
      <c r="D939" s="22" t="s">
        <v>981</v>
      </c>
      <c r="E939" s="22" t="s">
        <v>981</v>
      </c>
      <c r="F939" s="22" t="s">
        <v>981</v>
      </c>
      <c r="G939" s="22" t="str">
        <f>IFERROR(VLOOKUP(B939,'[2]Income Groups'!$A$2:$C$219,3,FALSE),"")</f>
        <v/>
      </c>
      <c r="H939" s="22" t="str">
        <f>IFERROR(VLOOKUP(B939,'[2]LDC List'!$B$1:$C$47,2,FALSE),"Non LDC")</f>
        <v>Non LDC</v>
      </c>
      <c r="I939" s="22" t="str">
        <f>IFERROR(VLOOKUP(B939,'[2]SIDS List'!$B$1:$C$57,2,FALSE),"Non SIDS")</f>
        <v>Non SIDS</v>
      </c>
      <c r="J939" s="22" t="str">
        <f>IFERROR(VLOOKUP(B939,'[2]DAC Member List'!$B$1:$C$29,2,FALSE),"Non DAC")</f>
        <v>Non DAC</v>
      </c>
      <c r="K939" s="22" t="str">
        <f>IFERROR(VLOOKUP(B939,'[2]Dev Countries List'!$A$1:$B$146,2,FALSE),"Not Developing")</f>
        <v>Not Developing</v>
      </c>
      <c r="L939" s="22" t="str">
        <f>IFERROR(VLOOKUP(D939,'[2]Fragility List'!$A$1:$C$146,3,FALSE),"Not Fragile")</f>
        <v>Not Fragile</v>
      </c>
      <c r="M939" s="19" t="e">
        <f>VLOOKUP(B939,[3]Data!$B$7:$Y$270,23,FALSE)</f>
        <v>#N/A</v>
      </c>
    </row>
    <row r="940" spans="1:13" x14ac:dyDescent="0.25">
      <c r="A940" s="22" t="s">
        <v>981</v>
      </c>
      <c r="B940" s="22" t="s">
        <v>981</v>
      </c>
      <c r="C940" s="22" t="s">
        <v>981</v>
      </c>
      <c r="D940" s="22" t="s">
        <v>981</v>
      </c>
      <c r="E940" s="22" t="s">
        <v>981</v>
      </c>
      <c r="F940" s="22" t="s">
        <v>981</v>
      </c>
      <c r="G940" s="22" t="str">
        <f>IFERROR(VLOOKUP(B940,'[2]Income Groups'!$A$2:$C$219,3,FALSE),"")</f>
        <v/>
      </c>
      <c r="H940" s="22" t="str">
        <f>IFERROR(VLOOKUP(B940,'[2]LDC List'!$B$1:$C$47,2,FALSE),"Non LDC")</f>
        <v>Non LDC</v>
      </c>
      <c r="I940" s="22" t="str">
        <f>IFERROR(VLOOKUP(B940,'[2]SIDS List'!$B$1:$C$57,2,FALSE),"Non SIDS")</f>
        <v>Non SIDS</v>
      </c>
      <c r="J940" s="22" t="str">
        <f>IFERROR(VLOOKUP(B940,'[2]DAC Member List'!$B$1:$C$29,2,FALSE),"Non DAC")</f>
        <v>Non DAC</v>
      </c>
      <c r="K940" s="22" t="str">
        <f>IFERROR(VLOOKUP(B940,'[2]Dev Countries List'!$A$1:$B$146,2,FALSE),"Not Developing")</f>
        <v>Not Developing</v>
      </c>
      <c r="L940" s="22" t="str">
        <f>IFERROR(VLOOKUP(D940,'[2]Fragility List'!$A$1:$C$146,3,FALSE),"Not Fragile")</f>
        <v>Not Fragile</v>
      </c>
      <c r="M940" s="19" t="e">
        <f>VLOOKUP(B940,[3]Data!$B$7:$Y$270,23,FALSE)</f>
        <v>#N/A</v>
      </c>
    </row>
    <row r="941" spans="1:13" x14ac:dyDescent="0.25">
      <c r="A941" s="22" t="s">
        <v>981</v>
      </c>
      <c r="B941" s="22" t="s">
        <v>981</v>
      </c>
      <c r="C941" s="22" t="s">
        <v>981</v>
      </c>
      <c r="D941" s="22" t="s">
        <v>981</v>
      </c>
      <c r="E941" s="22" t="s">
        <v>981</v>
      </c>
      <c r="F941" s="22" t="s">
        <v>981</v>
      </c>
      <c r="G941" s="22" t="str">
        <f>IFERROR(VLOOKUP(B941,'[2]Income Groups'!$A$2:$C$219,3,FALSE),"")</f>
        <v/>
      </c>
      <c r="H941" s="22" t="str">
        <f>IFERROR(VLOOKUP(B941,'[2]LDC List'!$B$1:$C$47,2,FALSE),"Non LDC")</f>
        <v>Non LDC</v>
      </c>
      <c r="I941" s="22" t="str">
        <f>IFERROR(VLOOKUP(B941,'[2]SIDS List'!$B$1:$C$57,2,FALSE),"Non SIDS")</f>
        <v>Non SIDS</v>
      </c>
      <c r="J941" s="22" t="str">
        <f>IFERROR(VLOOKUP(B941,'[2]DAC Member List'!$B$1:$C$29,2,FALSE),"Non DAC")</f>
        <v>Non DAC</v>
      </c>
      <c r="K941" s="22" t="str">
        <f>IFERROR(VLOOKUP(B941,'[2]Dev Countries List'!$A$1:$B$146,2,FALSE),"Not Developing")</f>
        <v>Not Developing</v>
      </c>
      <c r="L941" s="22" t="str">
        <f>IFERROR(VLOOKUP(D941,'[2]Fragility List'!$A$1:$C$146,3,FALSE),"Not Fragile")</f>
        <v>Not Fragile</v>
      </c>
      <c r="M941" s="19" t="e">
        <f>VLOOKUP(B941,[3]Data!$B$7:$Y$270,23,FALSE)</f>
        <v>#N/A</v>
      </c>
    </row>
    <row r="942" spans="1:13" x14ac:dyDescent="0.25">
      <c r="A942" s="22" t="s">
        <v>981</v>
      </c>
      <c r="B942" s="22" t="s">
        <v>981</v>
      </c>
      <c r="C942" s="22" t="s">
        <v>981</v>
      </c>
      <c r="D942" s="22" t="s">
        <v>981</v>
      </c>
      <c r="E942" s="22" t="s">
        <v>981</v>
      </c>
      <c r="F942" s="22" t="s">
        <v>981</v>
      </c>
      <c r="G942" s="22" t="str">
        <f>IFERROR(VLOOKUP(B942,'[2]Income Groups'!$A$2:$C$219,3,FALSE),"")</f>
        <v/>
      </c>
      <c r="H942" s="22" t="str">
        <f>IFERROR(VLOOKUP(B942,'[2]LDC List'!$B$1:$C$47,2,FALSE),"Non LDC")</f>
        <v>Non LDC</v>
      </c>
      <c r="I942" s="22" t="str">
        <f>IFERROR(VLOOKUP(B942,'[2]SIDS List'!$B$1:$C$57,2,FALSE),"Non SIDS")</f>
        <v>Non SIDS</v>
      </c>
      <c r="J942" s="22" t="str">
        <f>IFERROR(VLOOKUP(B942,'[2]DAC Member List'!$B$1:$C$29,2,FALSE),"Non DAC")</f>
        <v>Non DAC</v>
      </c>
      <c r="K942" s="22" t="str">
        <f>IFERROR(VLOOKUP(B942,'[2]Dev Countries List'!$A$1:$B$146,2,FALSE),"Not Developing")</f>
        <v>Not Developing</v>
      </c>
      <c r="L942" s="22" t="str">
        <f>IFERROR(VLOOKUP(D942,'[2]Fragility List'!$A$1:$C$146,3,FALSE),"Not Fragile")</f>
        <v>Not Fragile</v>
      </c>
      <c r="M942" s="19" t="e">
        <f>VLOOKUP(B942,[3]Data!$B$7:$Y$270,23,FALSE)</f>
        <v>#N/A</v>
      </c>
    </row>
    <row r="943" spans="1:13" x14ac:dyDescent="0.25">
      <c r="A943" s="22" t="s">
        <v>981</v>
      </c>
      <c r="B943" s="22" t="s">
        <v>981</v>
      </c>
      <c r="C943" s="22" t="s">
        <v>981</v>
      </c>
      <c r="D943" s="22" t="s">
        <v>981</v>
      </c>
      <c r="E943" s="22" t="s">
        <v>981</v>
      </c>
      <c r="F943" s="22" t="s">
        <v>981</v>
      </c>
      <c r="G943" s="22" t="str">
        <f>IFERROR(VLOOKUP(B943,'[2]Income Groups'!$A$2:$C$219,3,FALSE),"")</f>
        <v/>
      </c>
      <c r="H943" s="22" t="str">
        <f>IFERROR(VLOOKUP(B943,'[2]LDC List'!$B$1:$C$47,2,FALSE),"Non LDC")</f>
        <v>Non LDC</v>
      </c>
      <c r="I943" s="22" t="str">
        <f>IFERROR(VLOOKUP(B943,'[2]SIDS List'!$B$1:$C$57,2,FALSE),"Non SIDS")</f>
        <v>Non SIDS</v>
      </c>
      <c r="J943" s="22" t="str">
        <f>IFERROR(VLOOKUP(B943,'[2]DAC Member List'!$B$1:$C$29,2,FALSE),"Non DAC")</f>
        <v>Non DAC</v>
      </c>
      <c r="K943" s="22" t="str">
        <f>IFERROR(VLOOKUP(B943,'[2]Dev Countries List'!$A$1:$B$146,2,FALSE),"Not Developing")</f>
        <v>Not Developing</v>
      </c>
      <c r="L943" s="22" t="str">
        <f>IFERROR(VLOOKUP(D943,'[2]Fragility List'!$A$1:$C$146,3,FALSE),"Not Fragile")</f>
        <v>Not Fragile</v>
      </c>
      <c r="M943" s="19" t="e">
        <f>VLOOKUP(B943,[3]Data!$B$7:$Y$270,23,FALSE)</f>
        <v>#N/A</v>
      </c>
    </row>
    <row r="944" spans="1:13" x14ac:dyDescent="0.25">
      <c r="A944" s="22" t="s">
        <v>981</v>
      </c>
      <c r="B944" s="22" t="s">
        <v>981</v>
      </c>
      <c r="C944" s="22" t="s">
        <v>981</v>
      </c>
      <c r="D944" s="22" t="s">
        <v>981</v>
      </c>
      <c r="E944" s="22" t="s">
        <v>981</v>
      </c>
      <c r="F944" s="22" t="s">
        <v>981</v>
      </c>
      <c r="G944" s="22" t="str">
        <f>IFERROR(VLOOKUP(B944,'[2]Income Groups'!$A$2:$C$219,3,FALSE),"")</f>
        <v/>
      </c>
      <c r="H944" s="22" t="str">
        <f>IFERROR(VLOOKUP(B944,'[2]LDC List'!$B$1:$C$47,2,FALSE),"Non LDC")</f>
        <v>Non LDC</v>
      </c>
      <c r="I944" s="22" t="str">
        <f>IFERROR(VLOOKUP(B944,'[2]SIDS List'!$B$1:$C$57,2,FALSE),"Non SIDS")</f>
        <v>Non SIDS</v>
      </c>
      <c r="J944" s="22" t="str">
        <f>IFERROR(VLOOKUP(B944,'[2]DAC Member List'!$B$1:$C$29,2,FALSE),"Non DAC")</f>
        <v>Non DAC</v>
      </c>
      <c r="K944" s="22" t="str">
        <f>IFERROR(VLOOKUP(B944,'[2]Dev Countries List'!$A$1:$B$146,2,FALSE),"Not Developing")</f>
        <v>Not Developing</v>
      </c>
      <c r="L944" s="22" t="str">
        <f>IFERROR(VLOOKUP(D944,'[2]Fragility List'!$A$1:$C$146,3,FALSE),"Not Fragile")</f>
        <v>Not Fragile</v>
      </c>
      <c r="M944" s="19" t="e">
        <f>VLOOKUP(B944,[3]Data!$B$7:$Y$270,23,FALSE)</f>
        <v>#N/A</v>
      </c>
    </row>
    <row r="945" spans="1:13" x14ac:dyDescent="0.25">
      <c r="A945" s="22" t="s">
        <v>981</v>
      </c>
      <c r="B945" s="22" t="s">
        <v>981</v>
      </c>
      <c r="C945" s="22" t="s">
        <v>981</v>
      </c>
      <c r="D945" s="22" t="s">
        <v>981</v>
      </c>
      <c r="E945" s="22" t="s">
        <v>981</v>
      </c>
      <c r="F945" s="22" t="s">
        <v>981</v>
      </c>
      <c r="G945" s="22" t="str">
        <f>IFERROR(VLOOKUP(B945,'[2]Income Groups'!$A$2:$C$219,3,FALSE),"")</f>
        <v/>
      </c>
      <c r="H945" s="22" t="str">
        <f>IFERROR(VLOOKUP(B945,'[2]LDC List'!$B$1:$C$47,2,FALSE),"Non LDC")</f>
        <v>Non LDC</v>
      </c>
      <c r="I945" s="22" t="str">
        <f>IFERROR(VLOOKUP(B945,'[2]SIDS List'!$B$1:$C$57,2,FALSE),"Non SIDS")</f>
        <v>Non SIDS</v>
      </c>
      <c r="J945" s="22" t="str">
        <f>IFERROR(VLOOKUP(B945,'[2]DAC Member List'!$B$1:$C$29,2,FALSE),"Non DAC")</f>
        <v>Non DAC</v>
      </c>
      <c r="K945" s="22" t="str">
        <f>IFERROR(VLOOKUP(B945,'[2]Dev Countries List'!$A$1:$B$146,2,FALSE),"Not Developing")</f>
        <v>Not Developing</v>
      </c>
      <c r="L945" s="22" t="str">
        <f>IFERROR(VLOOKUP(D945,'[2]Fragility List'!$A$1:$C$146,3,FALSE),"Not Fragile")</f>
        <v>Not Fragile</v>
      </c>
      <c r="M945" s="19" t="e">
        <f>VLOOKUP(B945,[3]Data!$B$7:$Y$270,23,FALSE)</f>
        <v>#N/A</v>
      </c>
    </row>
    <row r="946" spans="1:13" x14ac:dyDescent="0.25">
      <c r="A946" s="22" t="s">
        <v>981</v>
      </c>
      <c r="B946" s="22" t="s">
        <v>981</v>
      </c>
      <c r="C946" s="22" t="s">
        <v>981</v>
      </c>
      <c r="D946" s="22" t="s">
        <v>981</v>
      </c>
      <c r="E946" s="22" t="s">
        <v>981</v>
      </c>
      <c r="F946" s="22" t="s">
        <v>981</v>
      </c>
      <c r="G946" s="22" t="str">
        <f>IFERROR(VLOOKUP(B946,'[2]Income Groups'!$A$2:$C$219,3,FALSE),"")</f>
        <v/>
      </c>
      <c r="H946" s="22" t="str">
        <f>IFERROR(VLOOKUP(B946,'[2]LDC List'!$B$1:$C$47,2,FALSE),"Non LDC")</f>
        <v>Non LDC</v>
      </c>
      <c r="I946" s="22" t="str">
        <f>IFERROR(VLOOKUP(B946,'[2]SIDS List'!$B$1:$C$57,2,FALSE),"Non SIDS")</f>
        <v>Non SIDS</v>
      </c>
      <c r="J946" s="22" t="str">
        <f>IFERROR(VLOOKUP(B946,'[2]DAC Member List'!$B$1:$C$29,2,FALSE),"Non DAC")</f>
        <v>Non DAC</v>
      </c>
      <c r="K946" s="22" t="str">
        <f>IFERROR(VLOOKUP(B946,'[2]Dev Countries List'!$A$1:$B$146,2,FALSE),"Not Developing")</f>
        <v>Not Developing</v>
      </c>
      <c r="L946" s="22" t="str">
        <f>IFERROR(VLOOKUP(D946,'[2]Fragility List'!$A$1:$C$146,3,FALSE),"Not Fragile")</f>
        <v>Not Fragile</v>
      </c>
      <c r="M946" s="19" t="e">
        <f>VLOOKUP(B946,[3]Data!$B$7:$Y$270,23,FALSE)</f>
        <v>#N/A</v>
      </c>
    </row>
    <row r="947" spans="1:13" x14ac:dyDescent="0.25">
      <c r="A947" s="22" t="s">
        <v>981</v>
      </c>
      <c r="B947" s="22" t="s">
        <v>981</v>
      </c>
      <c r="C947" s="22" t="s">
        <v>981</v>
      </c>
      <c r="D947" s="22" t="s">
        <v>981</v>
      </c>
      <c r="E947" s="22" t="s">
        <v>981</v>
      </c>
      <c r="F947" s="22" t="s">
        <v>981</v>
      </c>
      <c r="G947" s="22" t="str">
        <f>IFERROR(VLOOKUP(B947,'[2]Income Groups'!$A$2:$C$219,3,FALSE),"")</f>
        <v/>
      </c>
      <c r="H947" s="22" t="str">
        <f>IFERROR(VLOOKUP(B947,'[2]LDC List'!$B$1:$C$47,2,FALSE),"Non LDC")</f>
        <v>Non LDC</v>
      </c>
      <c r="I947" s="22" t="str">
        <f>IFERROR(VLOOKUP(B947,'[2]SIDS List'!$B$1:$C$57,2,FALSE),"Non SIDS")</f>
        <v>Non SIDS</v>
      </c>
      <c r="J947" s="22" t="str">
        <f>IFERROR(VLOOKUP(B947,'[2]DAC Member List'!$B$1:$C$29,2,FALSE),"Non DAC")</f>
        <v>Non DAC</v>
      </c>
      <c r="K947" s="22" t="str">
        <f>IFERROR(VLOOKUP(B947,'[2]Dev Countries List'!$A$1:$B$146,2,FALSE),"Not Developing")</f>
        <v>Not Developing</v>
      </c>
      <c r="L947" s="22" t="str">
        <f>IFERROR(VLOOKUP(D947,'[2]Fragility List'!$A$1:$C$146,3,FALSE),"Not Fragile")</f>
        <v>Not Fragile</v>
      </c>
      <c r="M947" s="19" t="e">
        <f>VLOOKUP(B947,[3]Data!$B$7:$Y$270,23,FALSE)</f>
        <v>#N/A</v>
      </c>
    </row>
    <row r="948" spans="1:13" x14ac:dyDescent="0.25">
      <c r="A948" s="22" t="s">
        <v>981</v>
      </c>
      <c r="B948" s="22" t="s">
        <v>981</v>
      </c>
      <c r="C948" s="22" t="s">
        <v>981</v>
      </c>
      <c r="D948" s="22" t="s">
        <v>981</v>
      </c>
      <c r="E948" s="22" t="s">
        <v>981</v>
      </c>
      <c r="F948" s="22" t="s">
        <v>981</v>
      </c>
      <c r="G948" s="22" t="str">
        <f>IFERROR(VLOOKUP(B948,'[2]Income Groups'!$A$2:$C$219,3,FALSE),"")</f>
        <v/>
      </c>
      <c r="H948" s="22" t="str">
        <f>IFERROR(VLOOKUP(B948,'[2]LDC List'!$B$1:$C$47,2,FALSE),"Non LDC")</f>
        <v>Non LDC</v>
      </c>
      <c r="I948" s="22" t="str">
        <f>IFERROR(VLOOKUP(B948,'[2]SIDS List'!$B$1:$C$57,2,FALSE),"Non SIDS")</f>
        <v>Non SIDS</v>
      </c>
      <c r="J948" s="22" t="str">
        <f>IFERROR(VLOOKUP(B948,'[2]DAC Member List'!$B$1:$C$29,2,FALSE),"Non DAC")</f>
        <v>Non DAC</v>
      </c>
      <c r="K948" s="22" t="str">
        <f>IFERROR(VLOOKUP(B948,'[2]Dev Countries List'!$A$1:$B$146,2,FALSE),"Not Developing")</f>
        <v>Not Developing</v>
      </c>
      <c r="L948" s="22" t="str">
        <f>IFERROR(VLOOKUP(D948,'[2]Fragility List'!$A$1:$C$146,3,FALSE),"Not Fragile")</f>
        <v>Not Fragile</v>
      </c>
      <c r="M948" s="19" t="e">
        <f>VLOOKUP(B948,[3]Data!$B$7:$Y$270,23,FALSE)</f>
        <v>#N/A</v>
      </c>
    </row>
    <row r="949" spans="1:13" x14ac:dyDescent="0.25">
      <c r="A949" s="22" t="s">
        <v>981</v>
      </c>
      <c r="B949" s="22" t="s">
        <v>981</v>
      </c>
      <c r="C949" s="22" t="s">
        <v>981</v>
      </c>
      <c r="D949" s="22" t="s">
        <v>981</v>
      </c>
      <c r="E949" s="22" t="s">
        <v>981</v>
      </c>
      <c r="F949" s="22" t="s">
        <v>981</v>
      </c>
      <c r="G949" s="22" t="str">
        <f>IFERROR(VLOOKUP(B949,'[2]Income Groups'!$A$2:$C$219,3,FALSE),"")</f>
        <v/>
      </c>
      <c r="H949" s="22" t="str">
        <f>IFERROR(VLOOKUP(B949,'[2]LDC List'!$B$1:$C$47,2,FALSE),"Non LDC")</f>
        <v>Non LDC</v>
      </c>
      <c r="I949" s="22" t="str">
        <f>IFERROR(VLOOKUP(B949,'[2]SIDS List'!$B$1:$C$57,2,FALSE),"Non SIDS")</f>
        <v>Non SIDS</v>
      </c>
      <c r="J949" s="22" t="str">
        <f>IFERROR(VLOOKUP(B949,'[2]DAC Member List'!$B$1:$C$29,2,FALSE),"Non DAC")</f>
        <v>Non DAC</v>
      </c>
      <c r="K949" s="22" t="str">
        <f>IFERROR(VLOOKUP(B949,'[2]Dev Countries List'!$A$1:$B$146,2,FALSE),"Not Developing")</f>
        <v>Not Developing</v>
      </c>
      <c r="L949" s="22" t="str">
        <f>IFERROR(VLOOKUP(D949,'[2]Fragility List'!$A$1:$C$146,3,FALSE),"Not Fragile")</f>
        <v>Not Fragile</v>
      </c>
      <c r="M949" s="19" t="e">
        <f>VLOOKUP(B949,[3]Data!$B$7:$Y$270,23,FALSE)</f>
        <v>#N/A</v>
      </c>
    </row>
    <row r="950" spans="1:13" x14ac:dyDescent="0.25">
      <c r="A950" s="22" t="s">
        <v>981</v>
      </c>
      <c r="B950" s="22" t="s">
        <v>981</v>
      </c>
      <c r="C950" s="22" t="s">
        <v>981</v>
      </c>
      <c r="D950" s="22" t="s">
        <v>981</v>
      </c>
      <c r="E950" s="22" t="s">
        <v>981</v>
      </c>
      <c r="F950" s="22" t="s">
        <v>981</v>
      </c>
      <c r="G950" s="22" t="str">
        <f>IFERROR(VLOOKUP(B950,'[2]Income Groups'!$A$2:$C$219,3,FALSE),"")</f>
        <v/>
      </c>
      <c r="H950" s="22" t="str">
        <f>IFERROR(VLOOKUP(B950,'[2]LDC List'!$B$1:$C$47,2,FALSE),"Non LDC")</f>
        <v>Non LDC</v>
      </c>
      <c r="I950" s="22" t="str">
        <f>IFERROR(VLOOKUP(B950,'[2]SIDS List'!$B$1:$C$57,2,FALSE),"Non SIDS")</f>
        <v>Non SIDS</v>
      </c>
      <c r="J950" s="22" t="str">
        <f>IFERROR(VLOOKUP(B950,'[2]DAC Member List'!$B$1:$C$29,2,FALSE),"Non DAC")</f>
        <v>Non DAC</v>
      </c>
      <c r="K950" s="22" t="str">
        <f>IFERROR(VLOOKUP(B950,'[2]Dev Countries List'!$A$1:$B$146,2,FALSE),"Not Developing")</f>
        <v>Not Developing</v>
      </c>
      <c r="L950" s="22" t="str">
        <f>IFERROR(VLOOKUP(D950,'[2]Fragility List'!$A$1:$C$146,3,FALSE),"Not Fragile")</f>
        <v>Not Fragile</v>
      </c>
      <c r="M950" s="19" t="e">
        <f>VLOOKUP(B950,[3]Data!$B$7:$Y$270,23,FALSE)</f>
        <v>#N/A</v>
      </c>
    </row>
    <row r="951" spans="1:13" x14ac:dyDescent="0.25">
      <c r="A951" s="22" t="s">
        <v>981</v>
      </c>
      <c r="B951" s="22" t="s">
        <v>981</v>
      </c>
      <c r="C951" s="22" t="s">
        <v>981</v>
      </c>
      <c r="D951" s="22" t="s">
        <v>981</v>
      </c>
      <c r="E951" s="22" t="s">
        <v>981</v>
      </c>
      <c r="F951" s="22" t="s">
        <v>981</v>
      </c>
      <c r="G951" s="22" t="str">
        <f>IFERROR(VLOOKUP(B951,'[2]Income Groups'!$A$2:$C$219,3,FALSE),"")</f>
        <v/>
      </c>
      <c r="H951" s="22" t="str">
        <f>IFERROR(VLOOKUP(B951,'[2]LDC List'!$B$1:$C$47,2,FALSE),"Non LDC")</f>
        <v>Non LDC</v>
      </c>
      <c r="I951" s="22" t="str">
        <f>IFERROR(VLOOKUP(B951,'[2]SIDS List'!$B$1:$C$57,2,FALSE),"Non SIDS")</f>
        <v>Non SIDS</v>
      </c>
      <c r="J951" s="22" t="str">
        <f>IFERROR(VLOOKUP(B951,'[2]DAC Member List'!$B$1:$C$29,2,FALSE),"Non DAC")</f>
        <v>Non DAC</v>
      </c>
      <c r="K951" s="22" t="str">
        <f>IFERROR(VLOOKUP(B951,'[2]Dev Countries List'!$A$1:$B$146,2,FALSE),"Not Developing")</f>
        <v>Not Developing</v>
      </c>
      <c r="L951" s="22" t="str">
        <f>IFERROR(VLOOKUP(D951,'[2]Fragility List'!$A$1:$C$146,3,FALSE),"Not Fragile")</f>
        <v>Not Fragile</v>
      </c>
      <c r="M951" s="19" t="e">
        <f>VLOOKUP(B951,[3]Data!$B$7:$Y$270,23,FALSE)</f>
        <v>#N/A</v>
      </c>
    </row>
    <row r="952" spans="1:13" x14ac:dyDescent="0.25">
      <c r="A952" s="22" t="s">
        <v>981</v>
      </c>
      <c r="B952" s="22" t="s">
        <v>981</v>
      </c>
      <c r="C952" s="22" t="s">
        <v>981</v>
      </c>
      <c r="D952" s="22" t="s">
        <v>981</v>
      </c>
      <c r="E952" s="22" t="s">
        <v>981</v>
      </c>
      <c r="F952" s="22" t="s">
        <v>981</v>
      </c>
      <c r="G952" s="22" t="str">
        <f>IFERROR(VLOOKUP(B952,'[2]Income Groups'!$A$2:$C$219,3,FALSE),"")</f>
        <v/>
      </c>
      <c r="H952" s="22" t="str">
        <f>IFERROR(VLOOKUP(B952,'[2]LDC List'!$B$1:$C$47,2,FALSE),"Non LDC")</f>
        <v>Non LDC</v>
      </c>
      <c r="I952" s="22" t="str">
        <f>IFERROR(VLOOKUP(B952,'[2]SIDS List'!$B$1:$C$57,2,FALSE),"Non SIDS")</f>
        <v>Non SIDS</v>
      </c>
      <c r="J952" s="22" t="str">
        <f>IFERROR(VLOOKUP(B952,'[2]DAC Member List'!$B$1:$C$29,2,FALSE),"Non DAC")</f>
        <v>Non DAC</v>
      </c>
      <c r="K952" s="22" t="str">
        <f>IFERROR(VLOOKUP(B952,'[2]Dev Countries List'!$A$1:$B$146,2,FALSE),"Not Developing")</f>
        <v>Not Developing</v>
      </c>
      <c r="L952" s="22" t="str">
        <f>IFERROR(VLOOKUP(D952,'[2]Fragility List'!$A$1:$C$146,3,FALSE),"Not Fragile")</f>
        <v>Not Fragile</v>
      </c>
      <c r="M952" s="19" t="e">
        <f>VLOOKUP(B952,[3]Data!$B$7:$Y$270,23,FALSE)</f>
        <v>#N/A</v>
      </c>
    </row>
    <row r="953" spans="1:13" x14ac:dyDescent="0.25">
      <c r="A953" s="22" t="s">
        <v>981</v>
      </c>
      <c r="B953" s="22" t="s">
        <v>981</v>
      </c>
      <c r="C953" s="22" t="s">
        <v>981</v>
      </c>
      <c r="D953" s="22" t="s">
        <v>981</v>
      </c>
      <c r="E953" s="22" t="s">
        <v>981</v>
      </c>
      <c r="F953" s="22" t="s">
        <v>981</v>
      </c>
      <c r="G953" s="22" t="str">
        <f>IFERROR(VLOOKUP(B953,'[2]Income Groups'!$A$2:$C$219,3,FALSE),"")</f>
        <v/>
      </c>
      <c r="H953" s="22" t="str">
        <f>IFERROR(VLOOKUP(B953,'[2]LDC List'!$B$1:$C$47,2,FALSE),"Non LDC")</f>
        <v>Non LDC</v>
      </c>
      <c r="I953" s="22" t="str">
        <f>IFERROR(VLOOKUP(B953,'[2]SIDS List'!$B$1:$C$57,2,FALSE),"Non SIDS")</f>
        <v>Non SIDS</v>
      </c>
      <c r="J953" s="22" t="str">
        <f>IFERROR(VLOOKUP(B953,'[2]DAC Member List'!$B$1:$C$29,2,FALSE),"Non DAC")</f>
        <v>Non DAC</v>
      </c>
      <c r="K953" s="22" t="str">
        <f>IFERROR(VLOOKUP(B953,'[2]Dev Countries List'!$A$1:$B$146,2,FALSE),"Not Developing")</f>
        <v>Not Developing</v>
      </c>
      <c r="L953" s="22" t="str">
        <f>IFERROR(VLOOKUP(D953,'[2]Fragility List'!$A$1:$C$146,3,FALSE),"Not Fragile")</f>
        <v>Not Fragile</v>
      </c>
      <c r="M953" s="19" t="e">
        <f>VLOOKUP(B953,[3]Data!$B$7:$Y$270,23,FALSE)</f>
        <v>#N/A</v>
      </c>
    </row>
    <row r="954" spans="1:13" x14ac:dyDescent="0.25">
      <c r="A954" s="22" t="s">
        <v>981</v>
      </c>
      <c r="B954" s="22" t="s">
        <v>981</v>
      </c>
      <c r="C954" s="22" t="s">
        <v>981</v>
      </c>
      <c r="D954" s="22" t="s">
        <v>981</v>
      </c>
      <c r="E954" s="22" t="s">
        <v>981</v>
      </c>
      <c r="F954" s="22" t="s">
        <v>981</v>
      </c>
      <c r="G954" s="22" t="str">
        <f>IFERROR(VLOOKUP(B954,'[2]Income Groups'!$A$2:$C$219,3,FALSE),"")</f>
        <v/>
      </c>
      <c r="H954" s="22" t="str">
        <f>IFERROR(VLOOKUP(B954,'[2]LDC List'!$B$1:$C$47,2,FALSE),"Non LDC")</f>
        <v>Non LDC</v>
      </c>
      <c r="I954" s="22" t="str">
        <f>IFERROR(VLOOKUP(B954,'[2]SIDS List'!$B$1:$C$57,2,FALSE),"Non SIDS")</f>
        <v>Non SIDS</v>
      </c>
      <c r="J954" s="22" t="str">
        <f>IFERROR(VLOOKUP(B954,'[2]DAC Member List'!$B$1:$C$29,2,FALSE),"Non DAC")</f>
        <v>Non DAC</v>
      </c>
      <c r="K954" s="22" t="str">
        <f>IFERROR(VLOOKUP(B954,'[2]Dev Countries List'!$A$1:$B$146,2,FALSE),"Not Developing")</f>
        <v>Not Developing</v>
      </c>
      <c r="L954" s="22" t="str">
        <f>IFERROR(VLOOKUP(D954,'[2]Fragility List'!$A$1:$C$146,3,FALSE),"Not Fragile")</f>
        <v>Not Fragile</v>
      </c>
      <c r="M954" s="19" t="e">
        <f>VLOOKUP(B954,[3]Data!$B$7:$Y$270,23,FALSE)</f>
        <v>#N/A</v>
      </c>
    </row>
    <row r="955" spans="1:13" x14ac:dyDescent="0.25">
      <c r="A955" s="22" t="s">
        <v>981</v>
      </c>
      <c r="B955" s="22" t="s">
        <v>981</v>
      </c>
      <c r="C955" s="22" t="s">
        <v>981</v>
      </c>
      <c r="D955" s="22" t="s">
        <v>981</v>
      </c>
      <c r="E955" s="22" t="s">
        <v>981</v>
      </c>
      <c r="F955" s="22" t="s">
        <v>981</v>
      </c>
      <c r="G955" s="22" t="str">
        <f>IFERROR(VLOOKUP(B955,'[2]Income Groups'!$A$2:$C$219,3,FALSE),"")</f>
        <v/>
      </c>
      <c r="H955" s="22" t="str">
        <f>IFERROR(VLOOKUP(B955,'[2]LDC List'!$B$1:$C$47,2,FALSE),"Non LDC")</f>
        <v>Non LDC</v>
      </c>
      <c r="I955" s="22" t="str">
        <f>IFERROR(VLOOKUP(B955,'[2]SIDS List'!$B$1:$C$57,2,FALSE),"Non SIDS")</f>
        <v>Non SIDS</v>
      </c>
      <c r="J955" s="22" t="str">
        <f>IFERROR(VLOOKUP(B955,'[2]DAC Member List'!$B$1:$C$29,2,FALSE),"Non DAC")</f>
        <v>Non DAC</v>
      </c>
      <c r="K955" s="22" t="str">
        <f>IFERROR(VLOOKUP(B955,'[2]Dev Countries List'!$A$1:$B$146,2,FALSE),"Not Developing")</f>
        <v>Not Developing</v>
      </c>
      <c r="L955" s="22" t="str">
        <f>IFERROR(VLOOKUP(D955,'[2]Fragility List'!$A$1:$C$146,3,FALSE),"Not Fragile")</f>
        <v>Not Fragile</v>
      </c>
      <c r="M955" s="19" t="e">
        <f>VLOOKUP(B955,[3]Data!$B$7:$Y$270,23,FALSE)</f>
        <v>#N/A</v>
      </c>
    </row>
    <row r="956" spans="1:13" x14ac:dyDescent="0.25">
      <c r="A956" s="22" t="s">
        <v>981</v>
      </c>
      <c r="B956" s="22" t="s">
        <v>981</v>
      </c>
      <c r="C956" s="22" t="s">
        <v>981</v>
      </c>
      <c r="D956" s="22" t="s">
        <v>981</v>
      </c>
      <c r="E956" s="22" t="s">
        <v>981</v>
      </c>
      <c r="F956" s="22" t="s">
        <v>981</v>
      </c>
      <c r="G956" s="22" t="str">
        <f>IFERROR(VLOOKUP(B956,'[2]Income Groups'!$A$2:$C$219,3,FALSE),"")</f>
        <v/>
      </c>
      <c r="H956" s="22" t="str">
        <f>IFERROR(VLOOKUP(B956,'[2]LDC List'!$B$1:$C$47,2,FALSE),"Non LDC")</f>
        <v>Non LDC</v>
      </c>
      <c r="I956" s="22" t="str">
        <f>IFERROR(VLOOKUP(B956,'[2]SIDS List'!$B$1:$C$57,2,FALSE),"Non SIDS")</f>
        <v>Non SIDS</v>
      </c>
      <c r="J956" s="22" t="str">
        <f>IFERROR(VLOOKUP(B956,'[2]DAC Member List'!$B$1:$C$29,2,FALSE),"Non DAC")</f>
        <v>Non DAC</v>
      </c>
      <c r="K956" s="22" t="str">
        <f>IFERROR(VLOOKUP(B956,'[2]Dev Countries List'!$A$1:$B$146,2,FALSE),"Not Developing")</f>
        <v>Not Developing</v>
      </c>
      <c r="L956" s="22" t="str">
        <f>IFERROR(VLOOKUP(D956,'[2]Fragility List'!$A$1:$C$146,3,FALSE),"Not Fragile")</f>
        <v>Not Fragile</v>
      </c>
      <c r="M956" s="19" t="e">
        <f>VLOOKUP(B956,[3]Data!$B$7:$Y$270,23,FALSE)</f>
        <v>#N/A</v>
      </c>
    </row>
    <row r="957" spans="1:13" x14ac:dyDescent="0.25">
      <c r="A957" s="22" t="s">
        <v>981</v>
      </c>
      <c r="B957" s="22" t="s">
        <v>981</v>
      </c>
      <c r="C957" s="22" t="s">
        <v>981</v>
      </c>
      <c r="D957" s="22" t="s">
        <v>981</v>
      </c>
      <c r="E957" s="22" t="s">
        <v>981</v>
      </c>
      <c r="F957" s="22" t="s">
        <v>981</v>
      </c>
      <c r="G957" s="22" t="str">
        <f>IFERROR(VLOOKUP(B957,'[2]Income Groups'!$A$2:$C$219,3,FALSE),"")</f>
        <v/>
      </c>
      <c r="H957" s="22" t="str">
        <f>IFERROR(VLOOKUP(B957,'[2]LDC List'!$B$1:$C$47,2,FALSE),"Non LDC")</f>
        <v>Non LDC</v>
      </c>
      <c r="I957" s="22" t="str">
        <f>IFERROR(VLOOKUP(B957,'[2]SIDS List'!$B$1:$C$57,2,FALSE),"Non SIDS")</f>
        <v>Non SIDS</v>
      </c>
      <c r="J957" s="22" t="str">
        <f>IFERROR(VLOOKUP(B957,'[2]DAC Member List'!$B$1:$C$29,2,FALSE),"Non DAC")</f>
        <v>Non DAC</v>
      </c>
      <c r="K957" s="22" t="str">
        <f>IFERROR(VLOOKUP(B957,'[2]Dev Countries List'!$A$1:$B$146,2,FALSE),"Not Developing")</f>
        <v>Not Developing</v>
      </c>
      <c r="L957" s="22" t="str">
        <f>IFERROR(VLOOKUP(D957,'[2]Fragility List'!$A$1:$C$146,3,FALSE),"Not Fragile")</f>
        <v>Not Fragile</v>
      </c>
      <c r="M957" s="19" t="e">
        <f>VLOOKUP(B957,[3]Data!$B$7:$Y$270,23,FALSE)</f>
        <v>#N/A</v>
      </c>
    </row>
    <row r="958" spans="1:13" x14ac:dyDescent="0.25">
      <c r="A958" s="22" t="s">
        <v>981</v>
      </c>
      <c r="B958" s="22" t="s">
        <v>981</v>
      </c>
      <c r="C958" s="22" t="s">
        <v>981</v>
      </c>
      <c r="D958" s="22" t="s">
        <v>981</v>
      </c>
      <c r="E958" s="22" t="s">
        <v>981</v>
      </c>
      <c r="F958" s="22" t="s">
        <v>981</v>
      </c>
      <c r="G958" s="22" t="str">
        <f>IFERROR(VLOOKUP(B958,'[2]Income Groups'!$A$2:$C$219,3,FALSE),"")</f>
        <v/>
      </c>
      <c r="H958" s="22" t="str">
        <f>IFERROR(VLOOKUP(B958,'[2]LDC List'!$B$1:$C$47,2,FALSE),"Non LDC")</f>
        <v>Non LDC</v>
      </c>
      <c r="I958" s="22" t="str">
        <f>IFERROR(VLOOKUP(B958,'[2]SIDS List'!$B$1:$C$57,2,FALSE),"Non SIDS")</f>
        <v>Non SIDS</v>
      </c>
      <c r="J958" s="22" t="str">
        <f>IFERROR(VLOOKUP(B958,'[2]DAC Member List'!$B$1:$C$29,2,FALSE),"Non DAC")</f>
        <v>Non DAC</v>
      </c>
      <c r="K958" s="22" t="str">
        <f>IFERROR(VLOOKUP(B958,'[2]Dev Countries List'!$A$1:$B$146,2,FALSE),"Not Developing")</f>
        <v>Not Developing</v>
      </c>
      <c r="L958" s="22" t="str">
        <f>IFERROR(VLOOKUP(D958,'[2]Fragility List'!$A$1:$C$146,3,FALSE),"Not Fragile")</f>
        <v>Not Fragile</v>
      </c>
      <c r="M958" s="19" t="e">
        <f>VLOOKUP(B958,[3]Data!$B$7:$Y$270,23,FALSE)</f>
        <v>#N/A</v>
      </c>
    </row>
    <row r="959" spans="1:13" x14ac:dyDescent="0.25">
      <c r="A959" s="22" t="s">
        <v>981</v>
      </c>
      <c r="B959" s="22" t="s">
        <v>981</v>
      </c>
      <c r="C959" s="22" t="s">
        <v>981</v>
      </c>
      <c r="D959" s="22" t="s">
        <v>981</v>
      </c>
      <c r="E959" s="22" t="s">
        <v>981</v>
      </c>
      <c r="F959" s="22" t="s">
        <v>981</v>
      </c>
      <c r="G959" s="22" t="str">
        <f>IFERROR(VLOOKUP(B959,'[2]Income Groups'!$A$2:$C$219,3,FALSE),"")</f>
        <v/>
      </c>
      <c r="H959" s="22" t="str">
        <f>IFERROR(VLOOKUP(B959,'[2]LDC List'!$B$1:$C$47,2,FALSE),"Non LDC")</f>
        <v>Non LDC</v>
      </c>
      <c r="I959" s="22" t="str">
        <f>IFERROR(VLOOKUP(B959,'[2]SIDS List'!$B$1:$C$57,2,FALSE),"Non SIDS")</f>
        <v>Non SIDS</v>
      </c>
      <c r="J959" s="22" t="str">
        <f>IFERROR(VLOOKUP(B959,'[2]DAC Member List'!$B$1:$C$29,2,FALSE),"Non DAC")</f>
        <v>Non DAC</v>
      </c>
      <c r="K959" s="22" t="str">
        <f>IFERROR(VLOOKUP(B959,'[2]Dev Countries List'!$A$1:$B$146,2,FALSE),"Not Developing")</f>
        <v>Not Developing</v>
      </c>
      <c r="L959" s="22" t="str">
        <f>IFERROR(VLOOKUP(D959,'[2]Fragility List'!$A$1:$C$146,3,FALSE),"Not Fragile")</f>
        <v>Not Fragile</v>
      </c>
      <c r="M959" s="19" t="e">
        <f>VLOOKUP(B959,[3]Data!$B$7:$Y$270,23,FALSE)</f>
        <v>#N/A</v>
      </c>
    </row>
    <row r="960" spans="1:13" x14ac:dyDescent="0.25">
      <c r="A960" s="22" t="s">
        <v>981</v>
      </c>
      <c r="B960" s="22" t="s">
        <v>981</v>
      </c>
      <c r="C960" s="22" t="s">
        <v>981</v>
      </c>
      <c r="D960" s="22" t="s">
        <v>981</v>
      </c>
      <c r="E960" s="22" t="s">
        <v>981</v>
      </c>
      <c r="F960" s="22" t="s">
        <v>981</v>
      </c>
      <c r="G960" s="22" t="str">
        <f>IFERROR(VLOOKUP(B960,'[2]Income Groups'!$A$2:$C$219,3,FALSE),"")</f>
        <v/>
      </c>
      <c r="H960" s="22" t="str">
        <f>IFERROR(VLOOKUP(B960,'[2]LDC List'!$B$1:$C$47,2,FALSE),"Non LDC")</f>
        <v>Non LDC</v>
      </c>
      <c r="I960" s="22" t="str">
        <f>IFERROR(VLOOKUP(B960,'[2]SIDS List'!$B$1:$C$57,2,FALSE),"Non SIDS")</f>
        <v>Non SIDS</v>
      </c>
      <c r="J960" s="22" t="str">
        <f>IFERROR(VLOOKUP(B960,'[2]DAC Member List'!$B$1:$C$29,2,FALSE),"Non DAC")</f>
        <v>Non DAC</v>
      </c>
      <c r="K960" s="22" t="str">
        <f>IFERROR(VLOOKUP(B960,'[2]Dev Countries List'!$A$1:$B$146,2,FALSE),"Not Developing")</f>
        <v>Not Developing</v>
      </c>
      <c r="L960" s="22" t="str">
        <f>IFERROR(VLOOKUP(D960,'[2]Fragility List'!$A$1:$C$146,3,FALSE),"Not Fragile")</f>
        <v>Not Fragile</v>
      </c>
      <c r="M960" s="19" t="e">
        <f>VLOOKUP(B960,[3]Data!$B$7:$Y$270,23,FALSE)</f>
        <v>#N/A</v>
      </c>
    </row>
    <row r="961" spans="1:13" x14ac:dyDescent="0.25">
      <c r="A961" s="22" t="s">
        <v>981</v>
      </c>
      <c r="B961" s="22" t="s">
        <v>981</v>
      </c>
      <c r="C961" s="22" t="s">
        <v>981</v>
      </c>
      <c r="D961" s="22" t="s">
        <v>981</v>
      </c>
      <c r="E961" s="22" t="s">
        <v>981</v>
      </c>
      <c r="F961" s="22" t="s">
        <v>981</v>
      </c>
      <c r="G961" s="22" t="str">
        <f>IFERROR(VLOOKUP(B961,'[2]Income Groups'!$A$2:$C$219,3,FALSE),"")</f>
        <v/>
      </c>
      <c r="H961" s="22" t="str">
        <f>IFERROR(VLOOKUP(B961,'[2]LDC List'!$B$1:$C$47,2,FALSE),"Non LDC")</f>
        <v>Non LDC</v>
      </c>
      <c r="I961" s="22" t="str">
        <f>IFERROR(VLOOKUP(B961,'[2]SIDS List'!$B$1:$C$57,2,FALSE),"Non SIDS")</f>
        <v>Non SIDS</v>
      </c>
      <c r="J961" s="22" t="str">
        <f>IFERROR(VLOOKUP(B961,'[2]DAC Member List'!$B$1:$C$29,2,FALSE),"Non DAC")</f>
        <v>Non DAC</v>
      </c>
      <c r="K961" s="22" t="str">
        <f>IFERROR(VLOOKUP(B961,'[2]Dev Countries List'!$A$1:$B$146,2,FALSE),"Not Developing")</f>
        <v>Not Developing</v>
      </c>
      <c r="L961" s="22" t="str">
        <f>IFERROR(VLOOKUP(D961,'[2]Fragility List'!$A$1:$C$146,3,FALSE),"Not Fragile")</f>
        <v>Not Fragile</v>
      </c>
      <c r="M961" s="19" t="e">
        <f>VLOOKUP(B961,[3]Data!$B$7:$Y$270,23,FALSE)</f>
        <v>#N/A</v>
      </c>
    </row>
    <row r="962" spans="1:13" x14ac:dyDescent="0.25">
      <c r="A962" s="22" t="s">
        <v>981</v>
      </c>
      <c r="B962" s="22" t="s">
        <v>981</v>
      </c>
      <c r="C962" s="22" t="s">
        <v>981</v>
      </c>
      <c r="D962" s="22" t="s">
        <v>981</v>
      </c>
      <c r="E962" s="22" t="s">
        <v>981</v>
      </c>
      <c r="F962" s="22" t="s">
        <v>981</v>
      </c>
      <c r="G962" s="22" t="str">
        <f>IFERROR(VLOOKUP(B962,'[2]Income Groups'!$A$2:$C$219,3,FALSE),"")</f>
        <v/>
      </c>
      <c r="H962" s="22" t="str">
        <f>IFERROR(VLOOKUP(B962,'[2]LDC List'!$B$1:$C$47,2,FALSE),"Non LDC")</f>
        <v>Non LDC</v>
      </c>
      <c r="I962" s="22" t="str">
        <f>IFERROR(VLOOKUP(B962,'[2]SIDS List'!$B$1:$C$57,2,FALSE),"Non SIDS")</f>
        <v>Non SIDS</v>
      </c>
      <c r="J962" s="22" t="str">
        <f>IFERROR(VLOOKUP(B962,'[2]DAC Member List'!$B$1:$C$29,2,FALSE),"Non DAC")</f>
        <v>Non DAC</v>
      </c>
      <c r="K962" s="22" t="str">
        <f>IFERROR(VLOOKUP(B962,'[2]Dev Countries List'!$A$1:$B$146,2,FALSE),"Not Developing")</f>
        <v>Not Developing</v>
      </c>
      <c r="L962" s="22" t="str">
        <f>IFERROR(VLOOKUP(D962,'[2]Fragility List'!$A$1:$C$146,3,FALSE),"Not Fragile")</f>
        <v>Not Fragile</v>
      </c>
      <c r="M962" s="19" t="e">
        <f>VLOOKUP(B962,[3]Data!$B$7:$Y$270,23,FALSE)</f>
        <v>#N/A</v>
      </c>
    </row>
    <row r="963" spans="1:13" x14ac:dyDescent="0.25">
      <c r="A963" s="22" t="s">
        <v>981</v>
      </c>
      <c r="B963" s="22" t="s">
        <v>981</v>
      </c>
      <c r="C963" s="22" t="s">
        <v>981</v>
      </c>
      <c r="D963" s="22" t="s">
        <v>981</v>
      </c>
      <c r="E963" s="22" t="s">
        <v>981</v>
      </c>
      <c r="F963" s="22" t="s">
        <v>981</v>
      </c>
      <c r="G963" s="22" t="str">
        <f>IFERROR(VLOOKUP(B963,'[2]Income Groups'!$A$2:$C$219,3,FALSE),"")</f>
        <v/>
      </c>
      <c r="H963" s="22" t="str">
        <f>IFERROR(VLOOKUP(B963,'[2]LDC List'!$B$1:$C$47,2,FALSE),"Non LDC")</f>
        <v>Non LDC</v>
      </c>
      <c r="I963" s="22" t="str">
        <f>IFERROR(VLOOKUP(B963,'[2]SIDS List'!$B$1:$C$57,2,FALSE),"Non SIDS")</f>
        <v>Non SIDS</v>
      </c>
      <c r="J963" s="22" t="str">
        <f>IFERROR(VLOOKUP(B963,'[2]DAC Member List'!$B$1:$C$29,2,FALSE),"Non DAC")</f>
        <v>Non DAC</v>
      </c>
      <c r="K963" s="22" t="str">
        <f>IFERROR(VLOOKUP(B963,'[2]Dev Countries List'!$A$1:$B$146,2,FALSE),"Not Developing")</f>
        <v>Not Developing</v>
      </c>
      <c r="L963" s="22" t="str">
        <f>IFERROR(VLOOKUP(D963,'[2]Fragility List'!$A$1:$C$146,3,FALSE),"Not Fragile")</f>
        <v>Not Fragile</v>
      </c>
      <c r="M963" s="19" t="e">
        <f>VLOOKUP(B963,[3]Data!$B$7:$Y$270,23,FALSE)</f>
        <v>#N/A</v>
      </c>
    </row>
    <row r="964" spans="1:13" x14ac:dyDescent="0.25">
      <c r="A964" s="22" t="s">
        <v>981</v>
      </c>
      <c r="B964" s="22" t="s">
        <v>981</v>
      </c>
      <c r="C964" s="22" t="s">
        <v>981</v>
      </c>
      <c r="D964" s="22" t="s">
        <v>981</v>
      </c>
      <c r="E964" s="22" t="s">
        <v>981</v>
      </c>
      <c r="F964" s="22" t="s">
        <v>981</v>
      </c>
      <c r="G964" s="22" t="str">
        <f>IFERROR(VLOOKUP(B964,'[2]Income Groups'!$A$2:$C$219,3,FALSE),"")</f>
        <v/>
      </c>
      <c r="H964" s="22" t="str">
        <f>IFERROR(VLOOKUP(B964,'[2]LDC List'!$B$1:$C$47,2,FALSE),"Non LDC")</f>
        <v>Non LDC</v>
      </c>
      <c r="I964" s="22" t="str">
        <f>IFERROR(VLOOKUP(B964,'[2]SIDS List'!$B$1:$C$57,2,FALSE),"Non SIDS")</f>
        <v>Non SIDS</v>
      </c>
      <c r="J964" s="22" t="str">
        <f>IFERROR(VLOOKUP(B964,'[2]DAC Member List'!$B$1:$C$29,2,FALSE),"Non DAC")</f>
        <v>Non DAC</v>
      </c>
      <c r="K964" s="22" t="str">
        <f>IFERROR(VLOOKUP(B964,'[2]Dev Countries List'!$A$1:$B$146,2,FALSE),"Not Developing")</f>
        <v>Not Developing</v>
      </c>
      <c r="L964" s="22" t="str">
        <f>IFERROR(VLOOKUP(D964,'[2]Fragility List'!$A$1:$C$146,3,FALSE),"Not Fragile")</f>
        <v>Not Fragile</v>
      </c>
      <c r="M964" s="19" t="e">
        <f>VLOOKUP(B964,[3]Data!$B$7:$Y$270,23,FALSE)</f>
        <v>#N/A</v>
      </c>
    </row>
    <row r="965" spans="1:13" x14ac:dyDescent="0.25">
      <c r="A965" s="22" t="s">
        <v>981</v>
      </c>
      <c r="B965" s="22" t="s">
        <v>981</v>
      </c>
      <c r="C965" s="22" t="s">
        <v>981</v>
      </c>
      <c r="D965" s="22" t="s">
        <v>981</v>
      </c>
      <c r="E965" s="22" t="s">
        <v>981</v>
      </c>
      <c r="F965" s="22" t="s">
        <v>981</v>
      </c>
      <c r="G965" s="22" t="str">
        <f>IFERROR(VLOOKUP(B965,'[2]Income Groups'!$A$2:$C$219,3,FALSE),"")</f>
        <v/>
      </c>
      <c r="H965" s="22" t="str">
        <f>IFERROR(VLOOKUP(B965,'[2]LDC List'!$B$1:$C$47,2,FALSE),"Non LDC")</f>
        <v>Non LDC</v>
      </c>
      <c r="I965" s="22" t="str">
        <f>IFERROR(VLOOKUP(B965,'[2]SIDS List'!$B$1:$C$57,2,FALSE),"Non SIDS")</f>
        <v>Non SIDS</v>
      </c>
      <c r="J965" s="22" t="str">
        <f>IFERROR(VLOOKUP(B965,'[2]DAC Member List'!$B$1:$C$29,2,FALSE),"Non DAC")</f>
        <v>Non DAC</v>
      </c>
      <c r="K965" s="22" t="str">
        <f>IFERROR(VLOOKUP(B965,'[2]Dev Countries List'!$A$1:$B$146,2,FALSE),"Not Developing")</f>
        <v>Not Developing</v>
      </c>
      <c r="L965" s="22" t="str">
        <f>IFERROR(VLOOKUP(D965,'[2]Fragility List'!$A$1:$C$146,3,FALSE),"Not Fragile")</f>
        <v>Not Fragile</v>
      </c>
      <c r="M965" s="19" t="e">
        <f>VLOOKUP(B965,[3]Data!$B$7:$Y$270,23,FALSE)</f>
        <v>#N/A</v>
      </c>
    </row>
    <row r="966" spans="1:13" x14ac:dyDescent="0.25">
      <c r="A966" s="22" t="s">
        <v>981</v>
      </c>
      <c r="B966" s="22" t="s">
        <v>981</v>
      </c>
      <c r="C966" s="22" t="s">
        <v>981</v>
      </c>
      <c r="D966" s="22" t="s">
        <v>981</v>
      </c>
      <c r="E966" s="22" t="s">
        <v>981</v>
      </c>
      <c r="F966" s="22" t="s">
        <v>981</v>
      </c>
      <c r="G966" s="22" t="str">
        <f>IFERROR(VLOOKUP(B966,'[2]Income Groups'!$A$2:$C$219,3,FALSE),"")</f>
        <v/>
      </c>
      <c r="H966" s="22" t="str">
        <f>IFERROR(VLOOKUP(B966,'[2]LDC List'!$B$1:$C$47,2,FALSE),"Non LDC")</f>
        <v>Non LDC</v>
      </c>
      <c r="I966" s="22" t="str">
        <f>IFERROR(VLOOKUP(B966,'[2]SIDS List'!$B$1:$C$57,2,FALSE),"Non SIDS")</f>
        <v>Non SIDS</v>
      </c>
      <c r="J966" s="22" t="str">
        <f>IFERROR(VLOOKUP(B966,'[2]DAC Member List'!$B$1:$C$29,2,FALSE),"Non DAC")</f>
        <v>Non DAC</v>
      </c>
      <c r="K966" s="22" t="str">
        <f>IFERROR(VLOOKUP(B966,'[2]Dev Countries List'!$A$1:$B$146,2,FALSE),"Not Developing")</f>
        <v>Not Developing</v>
      </c>
      <c r="L966" s="22" t="str">
        <f>IFERROR(VLOOKUP(D966,'[2]Fragility List'!$A$1:$C$146,3,FALSE),"Not Fragile")</f>
        <v>Not Fragile</v>
      </c>
      <c r="M966" s="19" t="e">
        <f>VLOOKUP(B966,[3]Data!$B$7:$Y$270,23,FALSE)</f>
        <v>#N/A</v>
      </c>
    </row>
    <row r="967" spans="1:13" x14ac:dyDescent="0.25">
      <c r="A967" s="22" t="s">
        <v>981</v>
      </c>
      <c r="B967" s="22" t="s">
        <v>981</v>
      </c>
      <c r="C967" s="22" t="s">
        <v>981</v>
      </c>
      <c r="D967" s="22" t="s">
        <v>981</v>
      </c>
      <c r="E967" s="22" t="s">
        <v>981</v>
      </c>
      <c r="F967" s="22" t="s">
        <v>981</v>
      </c>
      <c r="G967" s="22" t="str">
        <f>IFERROR(VLOOKUP(B967,'[2]Income Groups'!$A$2:$C$219,3,FALSE),"")</f>
        <v/>
      </c>
      <c r="H967" s="22" t="str">
        <f>IFERROR(VLOOKUP(B967,'[2]LDC List'!$B$1:$C$47,2,FALSE),"Non LDC")</f>
        <v>Non LDC</v>
      </c>
      <c r="I967" s="22" t="str">
        <f>IFERROR(VLOOKUP(B967,'[2]SIDS List'!$B$1:$C$57,2,FALSE),"Non SIDS")</f>
        <v>Non SIDS</v>
      </c>
      <c r="J967" s="22" t="str">
        <f>IFERROR(VLOOKUP(B967,'[2]DAC Member List'!$B$1:$C$29,2,FALSE),"Non DAC")</f>
        <v>Non DAC</v>
      </c>
      <c r="K967" s="22" t="str">
        <f>IFERROR(VLOOKUP(B967,'[2]Dev Countries List'!$A$1:$B$146,2,FALSE),"Not Developing")</f>
        <v>Not Developing</v>
      </c>
      <c r="L967" s="22" t="str">
        <f>IFERROR(VLOOKUP(D967,'[2]Fragility List'!$A$1:$C$146,3,FALSE),"Not Fragile")</f>
        <v>Not Fragile</v>
      </c>
      <c r="M967" s="19" t="e">
        <f>VLOOKUP(B967,[3]Data!$B$7:$Y$270,23,FALSE)</f>
        <v>#N/A</v>
      </c>
    </row>
    <row r="968" spans="1:13" x14ac:dyDescent="0.25">
      <c r="A968" s="22" t="s">
        <v>981</v>
      </c>
      <c r="B968" s="22" t="s">
        <v>981</v>
      </c>
      <c r="C968" s="22" t="s">
        <v>981</v>
      </c>
      <c r="D968" s="22" t="s">
        <v>981</v>
      </c>
      <c r="E968" s="22" t="s">
        <v>981</v>
      </c>
      <c r="F968" s="22" t="s">
        <v>981</v>
      </c>
      <c r="G968" s="22" t="str">
        <f>IFERROR(VLOOKUP(B968,'[2]Income Groups'!$A$2:$C$219,3,FALSE),"")</f>
        <v/>
      </c>
      <c r="H968" s="22" t="str">
        <f>IFERROR(VLOOKUP(B968,'[2]LDC List'!$B$1:$C$47,2,FALSE),"Non LDC")</f>
        <v>Non LDC</v>
      </c>
      <c r="I968" s="22" t="str">
        <f>IFERROR(VLOOKUP(B968,'[2]SIDS List'!$B$1:$C$57,2,FALSE),"Non SIDS")</f>
        <v>Non SIDS</v>
      </c>
      <c r="J968" s="22" t="str">
        <f>IFERROR(VLOOKUP(B968,'[2]DAC Member List'!$B$1:$C$29,2,FALSE),"Non DAC")</f>
        <v>Non DAC</v>
      </c>
      <c r="K968" s="22" t="str">
        <f>IFERROR(VLOOKUP(B968,'[2]Dev Countries List'!$A$1:$B$146,2,FALSE),"Not Developing")</f>
        <v>Not Developing</v>
      </c>
      <c r="L968" s="22" t="str">
        <f>IFERROR(VLOOKUP(D968,'[2]Fragility List'!$A$1:$C$146,3,FALSE),"Not Fragile")</f>
        <v>Not Fragile</v>
      </c>
      <c r="M968" s="19" t="e">
        <f>VLOOKUP(B968,[3]Data!$B$7:$Y$270,23,FALSE)</f>
        <v>#N/A</v>
      </c>
    </row>
    <row r="969" spans="1:13" x14ac:dyDescent="0.25">
      <c r="A969" s="22" t="s">
        <v>981</v>
      </c>
      <c r="B969" s="22" t="s">
        <v>981</v>
      </c>
      <c r="C969" s="22" t="s">
        <v>981</v>
      </c>
      <c r="D969" s="22" t="s">
        <v>981</v>
      </c>
      <c r="E969" s="22" t="s">
        <v>981</v>
      </c>
      <c r="F969" s="22" t="s">
        <v>981</v>
      </c>
      <c r="G969" s="22" t="str">
        <f>IFERROR(VLOOKUP(B969,'[2]Income Groups'!$A$2:$C$219,3,FALSE),"")</f>
        <v/>
      </c>
      <c r="H969" s="22" t="str">
        <f>IFERROR(VLOOKUP(B969,'[2]LDC List'!$B$1:$C$47,2,FALSE),"Non LDC")</f>
        <v>Non LDC</v>
      </c>
      <c r="I969" s="22" t="str">
        <f>IFERROR(VLOOKUP(B969,'[2]SIDS List'!$B$1:$C$57,2,FALSE),"Non SIDS")</f>
        <v>Non SIDS</v>
      </c>
      <c r="J969" s="22" t="str">
        <f>IFERROR(VLOOKUP(B969,'[2]DAC Member List'!$B$1:$C$29,2,FALSE),"Non DAC")</f>
        <v>Non DAC</v>
      </c>
      <c r="K969" s="22" t="str">
        <f>IFERROR(VLOOKUP(B969,'[2]Dev Countries List'!$A$1:$B$146,2,FALSE),"Not Developing")</f>
        <v>Not Developing</v>
      </c>
      <c r="L969" s="22" t="str">
        <f>IFERROR(VLOOKUP(D969,'[2]Fragility List'!$A$1:$C$146,3,FALSE),"Not Fragile")</f>
        <v>Not Fragile</v>
      </c>
      <c r="M969" s="19" t="e">
        <f>VLOOKUP(B969,[3]Data!$B$7:$Y$270,23,FALSE)</f>
        <v>#N/A</v>
      </c>
    </row>
    <row r="970" spans="1:13" x14ac:dyDescent="0.25">
      <c r="A970" s="22" t="s">
        <v>981</v>
      </c>
      <c r="B970" s="22" t="s">
        <v>981</v>
      </c>
      <c r="C970" s="22" t="s">
        <v>981</v>
      </c>
      <c r="D970" s="22" t="s">
        <v>981</v>
      </c>
      <c r="E970" s="22" t="s">
        <v>981</v>
      </c>
      <c r="F970" s="22" t="s">
        <v>981</v>
      </c>
      <c r="G970" s="22" t="str">
        <f>IFERROR(VLOOKUP(B970,'[2]Income Groups'!$A$2:$C$219,3,FALSE),"")</f>
        <v/>
      </c>
      <c r="H970" s="22" t="str">
        <f>IFERROR(VLOOKUP(B970,'[2]LDC List'!$B$1:$C$47,2,FALSE),"Non LDC")</f>
        <v>Non LDC</v>
      </c>
      <c r="I970" s="22" t="str">
        <f>IFERROR(VLOOKUP(B970,'[2]SIDS List'!$B$1:$C$57,2,FALSE),"Non SIDS")</f>
        <v>Non SIDS</v>
      </c>
      <c r="J970" s="22" t="str">
        <f>IFERROR(VLOOKUP(B970,'[2]DAC Member List'!$B$1:$C$29,2,FALSE),"Non DAC")</f>
        <v>Non DAC</v>
      </c>
      <c r="K970" s="22" t="str">
        <f>IFERROR(VLOOKUP(B970,'[2]Dev Countries List'!$A$1:$B$146,2,FALSE),"Not Developing")</f>
        <v>Not Developing</v>
      </c>
      <c r="L970" s="22" t="str">
        <f>IFERROR(VLOOKUP(D970,'[2]Fragility List'!$A$1:$C$146,3,FALSE),"Not Fragile")</f>
        <v>Not Fragile</v>
      </c>
      <c r="M970" s="19" t="e">
        <f>VLOOKUP(B970,[3]Data!$B$7:$Y$270,23,FALSE)</f>
        <v>#N/A</v>
      </c>
    </row>
    <row r="971" spans="1:13" x14ac:dyDescent="0.25">
      <c r="A971" s="22" t="s">
        <v>981</v>
      </c>
      <c r="B971" s="22" t="s">
        <v>981</v>
      </c>
      <c r="C971" s="22" t="s">
        <v>981</v>
      </c>
      <c r="D971" s="22" t="s">
        <v>981</v>
      </c>
      <c r="E971" s="22" t="s">
        <v>981</v>
      </c>
      <c r="F971" s="22" t="s">
        <v>981</v>
      </c>
      <c r="G971" s="22" t="str">
        <f>IFERROR(VLOOKUP(B971,'[2]Income Groups'!$A$2:$C$219,3,FALSE),"")</f>
        <v/>
      </c>
      <c r="H971" s="22" t="str">
        <f>IFERROR(VLOOKUP(B971,'[2]LDC List'!$B$1:$C$47,2,FALSE),"Non LDC")</f>
        <v>Non LDC</v>
      </c>
      <c r="I971" s="22" t="str">
        <f>IFERROR(VLOOKUP(B971,'[2]SIDS List'!$B$1:$C$57,2,FALSE),"Non SIDS")</f>
        <v>Non SIDS</v>
      </c>
      <c r="J971" s="22" t="str">
        <f>IFERROR(VLOOKUP(B971,'[2]DAC Member List'!$B$1:$C$29,2,FALSE),"Non DAC")</f>
        <v>Non DAC</v>
      </c>
      <c r="K971" s="22" t="str">
        <f>IFERROR(VLOOKUP(B971,'[2]Dev Countries List'!$A$1:$B$146,2,FALSE),"Not Developing")</f>
        <v>Not Developing</v>
      </c>
      <c r="L971" s="22" t="str">
        <f>IFERROR(VLOOKUP(D971,'[2]Fragility List'!$A$1:$C$146,3,FALSE),"Not Fragile")</f>
        <v>Not Fragile</v>
      </c>
      <c r="M971" s="19" t="e">
        <f>VLOOKUP(B971,[3]Data!$B$7:$Y$270,23,FALSE)</f>
        <v>#N/A</v>
      </c>
    </row>
    <row r="972" spans="1:13" x14ac:dyDescent="0.25">
      <c r="A972" s="22" t="s">
        <v>981</v>
      </c>
      <c r="B972" s="22" t="s">
        <v>981</v>
      </c>
      <c r="C972" s="22" t="s">
        <v>981</v>
      </c>
      <c r="D972" s="22" t="s">
        <v>981</v>
      </c>
      <c r="E972" s="22" t="s">
        <v>981</v>
      </c>
      <c r="F972" s="22" t="s">
        <v>981</v>
      </c>
      <c r="G972" s="22" t="str">
        <f>IFERROR(VLOOKUP(B972,'[2]Income Groups'!$A$2:$C$219,3,FALSE),"")</f>
        <v/>
      </c>
      <c r="H972" s="22" t="str">
        <f>IFERROR(VLOOKUP(B972,'[2]LDC List'!$B$1:$C$47,2,FALSE),"Non LDC")</f>
        <v>Non LDC</v>
      </c>
      <c r="I972" s="22" t="str">
        <f>IFERROR(VLOOKUP(B972,'[2]SIDS List'!$B$1:$C$57,2,FALSE),"Non SIDS")</f>
        <v>Non SIDS</v>
      </c>
      <c r="J972" s="22" t="str">
        <f>IFERROR(VLOOKUP(B972,'[2]DAC Member List'!$B$1:$C$29,2,FALSE),"Non DAC")</f>
        <v>Non DAC</v>
      </c>
      <c r="K972" s="22" t="str">
        <f>IFERROR(VLOOKUP(B972,'[2]Dev Countries List'!$A$1:$B$146,2,FALSE),"Not Developing")</f>
        <v>Not Developing</v>
      </c>
      <c r="L972" s="22" t="str">
        <f>IFERROR(VLOOKUP(D972,'[2]Fragility List'!$A$1:$C$146,3,FALSE),"Not Fragile")</f>
        <v>Not Fragile</v>
      </c>
      <c r="M972" s="19" t="e">
        <f>VLOOKUP(B972,[3]Data!$B$7:$Y$270,23,FALSE)</f>
        <v>#N/A</v>
      </c>
    </row>
    <row r="973" spans="1:13" x14ac:dyDescent="0.25">
      <c r="A973" s="22" t="s">
        <v>981</v>
      </c>
      <c r="B973" s="22" t="s">
        <v>981</v>
      </c>
      <c r="C973" s="22" t="s">
        <v>981</v>
      </c>
      <c r="D973" s="22" t="s">
        <v>981</v>
      </c>
      <c r="E973" s="22" t="s">
        <v>981</v>
      </c>
      <c r="F973" s="22" t="s">
        <v>981</v>
      </c>
      <c r="G973" s="22" t="str">
        <f>IFERROR(VLOOKUP(B973,'[2]Income Groups'!$A$2:$C$219,3,FALSE),"")</f>
        <v/>
      </c>
      <c r="H973" s="22" t="str">
        <f>IFERROR(VLOOKUP(B973,'[2]LDC List'!$B$1:$C$47,2,FALSE),"Non LDC")</f>
        <v>Non LDC</v>
      </c>
      <c r="I973" s="22" t="str">
        <f>IFERROR(VLOOKUP(B973,'[2]SIDS List'!$B$1:$C$57,2,FALSE),"Non SIDS")</f>
        <v>Non SIDS</v>
      </c>
      <c r="J973" s="22" t="str">
        <f>IFERROR(VLOOKUP(B973,'[2]DAC Member List'!$B$1:$C$29,2,FALSE),"Non DAC")</f>
        <v>Non DAC</v>
      </c>
      <c r="K973" s="22" t="str">
        <f>IFERROR(VLOOKUP(B973,'[2]Dev Countries List'!$A$1:$B$146,2,FALSE),"Not Developing")</f>
        <v>Not Developing</v>
      </c>
      <c r="L973" s="22" t="str">
        <f>IFERROR(VLOOKUP(D973,'[2]Fragility List'!$A$1:$C$146,3,FALSE),"Not Fragile")</f>
        <v>Not Fragile</v>
      </c>
      <c r="M973" s="19" t="e">
        <f>VLOOKUP(B973,[3]Data!$B$7:$Y$270,23,FALSE)</f>
        <v>#N/A</v>
      </c>
    </row>
    <row r="974" spans="1:13" x14ac:dyDescent="0.25">
      <c r="A974" s="22" t="s">
        <v>981</v>
      </c>
      <c r="B974" s="22" t="s">
        <v>981</v>
      </c>
      <c r="C974" s="22" t="s">
        <v>981</v>
      </c>
      <c r="D974" s="22" t="s">
        <v>981</v>
      </c>
      <c r="E974" s="22" t="s">
        <v>981</v>
      </c>
      <c r="F974" s="22" t="s">
        <v>981</v>
      </c>
      <c r="G974" s="22" t="str">
        <f>IFERROR(VLOOKUP(B974,'[2]Income Groups'!$A$2:$C$219,3,FALSE),"")</f>
        <v/>
      </c>
      <c r="H974" s="22" t="str">
        <f>IFERROR(VLOOKUP(B974,'[2]LDC List'!$B$1:$C$47,2,FALSE),"Non LDC")</f>
        <v>Non LDC</v>
      </c>
      <c r="I974" s="22" t="str">
        <f>IFERROR(VLOOKUP(B974,'[2]SIDS List'!$B$1:$C$57,2,FALSE),"Non SIDS")</f>
        <v>Non SIDS</v>
      </c>
      <c r="J974" s="22" t="str">
        <f>IFERROR(VLOOKUP(B974,'[2]DAC Member List'!$B$1:$C$29,2,FALSE),"Non DAC")</f>
        <v>Non DAC</v>
      </c>
      <c r="K974" s="22" t="str">
        <f>IFERROR(VLOOKUP(B974,'[2]Dev Countries List'!$A$1:$B$146,2,FALSE),"Not Developing")</f>
        <v>Not Developing</v>
      </c>
      <c r="L974" s="22" t="str">
        <f>IFERROR(VLOOKUP(D974,'[2]Fragility List'!$A$1:$C$146,3,FALSE),"Not Fragile")</f>
        <v>Not Fragile</v>
      </c>
      <c r="M974" s="19" t="e">
        <f>VLOOKUP(B974,[3]Data!$B$7:$Y$270,23,FALSE)</f>
        <v>#N/A</v>
      </c>
    </row>
    <row r="975" spans="1:13" x14ac:dyDescent="0.25">
      <c r="A975" s="22" t="s">
        <v>981</v>
      </c>
      <c r="B975" s="22" t="s">
        <v>981</v>
      </c>
      <c r="C975" s="22" t="s">
        <v>981</v>
      </c>
      <c r="D975" s="22" t="s">
        <v>981</v>
      </c>
      <c r="E975" s="22" t="s">
        <v>981</v>
      </c>
      <c r="F975" s="22" t="s">
        <v>981</v>
      </c>
      <c r="G975" s="22" t="str">
        <f>IFERROR(VLOOKUP(B975,'[2]Income Groups'!$A$2:$C$219,3,FALSE),"")</f>
        <v/>
      </c>
      <c r="H975" s="22" t="str">
        <f>IFERROR(VLOOKUP(B975,'[2]LDC List'!$B$1:$C$47,2,FALSE),"Non LDC")</f>
        <v>Non LDC</v>
      </c>
      <c r="I975" s="22" t="str">
        <f>IFERROR(VLOOKUP(B975,'[2]SIDS List'!$B$1:$C$57,2,FALSE),"Non SIDS")</f>
        <v>Non SIDS</v>
      </c>
      <c r="J975" s="22" t="str">
        <f>IFERROR(VLOOKUP(B975,'[2]DAC Member List'!$B$1:$C$29,2,FALSE),"Non DAC")</f>
        <v>Non DAC</v>
      </c>
      <c r="K975" s="22" t="str">
        <f>IFERROR(VLOOKUP(B975,'[2]Dev Countries List'!$A$1:$B$146,2,FALSE),"Not Developing")</f>
        <v>Not Developing</v>
      </c>
      <c r="L975" s="22" t="str">
        <f>IFERROR(VLOOKUP(D975,'[2]Fragility List'!$A$1:$C$146,3,FALSE),"Not Fragile")</f>
        <v>Not Fragile</v>
      </c>
      <c r="M975" s="19" t="e">
        <f>VLOOKUP(B975,[3]Data!$B$7:$Y$270,23,FALSE)</f>
        <v>#N/A</v>
      </c>
    </row>
    <row r="976" spans="1:13" x14ac:dyDescent="0.25">
      <c r="A976" s="22" t="s">
        <v>981</v>
      </c>
      <c r="B976" s="22" t="s">
        <v>981</v>
      </c>
      <c r="C976" s="22" t="s">
        <v>981</v>
      </c>
      <c r="D976" s="22" t="s">
        <v>981</v>
      </c>
      <c r="E976" s="22" t="s">
        <v>981</v>
      </c>
      <c r="F976" s="22" t="s">
        <v>981</v>
      </c>
      <c r="G976" s="22" t="str">
        <f>IFERROR(VLOOKUP(B976,'[2]Income Groups'!$A$2:$C$219,3,FALSE),"")</f>
        <v/>
      </c>
      <c r="H976" s="22" t="str">
        <f>IFERROR(VLOOKUP(B976,'[2]LDC List'!$B$1:$C$47,2,FALSE),"Non LDC")</f>
        <v>Non LDC</v>
      </c>
      <c r="I976" s="22" t="str">
        <f>IFERROR(VLOOKUP(B976,'[2]SIDS List'!$B$1:$C$57,2,FALSE),"Non SIDS")</f>
        <v>Non SIDS</v>
      </c>
      <c r="J976" s="22" t="str">
        <f>IFERROR(VLOOKUP(B976,'[2]DAC Member List'!$B$1:$C$29,2,FALSE),"Non DAC")</f>
        <v>Non DAC</v>
      </c>
      <c r="K976" s="22" t="str">
        <f>IFERROR(VLOOKUP(B976,'[2]Dev Countries List'!$A$1:$B$146,2,FALSE),"Not Developing")</f>
        <v>Not Developing</v>
      </c>
      <c r="L976" s="22" t="str">
        <f>IFERROR(VLOOKUP(D976,'[2]Fragility List'!$A$1:$C$146,3,FALSE),"Not Fragile")</f>
        <v>Not Fragile</v>
      </c>
      <c r="M976" s="19" t="e">
        <f>VLOOKUP(B976,[3]Data!$B$7:$Y$270,23,FALSE)</f>
        <v>#N/A</v>
      </c>
    </row>
    <row r="977" spans="1:13" x14ac:dyDescent="0.25">
      <c r="A977" s="22" t="s">
        <v>981</v>
      </c>
      <c r="B977" s="22" t="s">
        <v>981</v>
      </c>
      <c r="C977" s="22" t="s">
        <v>981</v>
      </c>
      <c r="D977" s="22" t="s">
        <v>981</v>
      </c>
      <c r="E977" s="22" t="s">
        <v>981</v>
      </c>
      <c r="F977" s="22" t="s">
        <v>981</v>
      </c>
      <c r="G977" s="22" t="str">
        <f>IFERROR(VLOOKUP(B977,'[2]Income Groups'!$A$2:$C$219,3,FALSE),"")</f>
        <v/>
      </c>
      <c r="H977" s="22" t="str">
        <f>IFERROR(VLOOKUP(B977,'[2]LDC List'!$B$1:$C$47,2,FALSE),"Non LDC")</f>
        <v>Non LDC</v>
      </c>
      <c r="I977" s="22" t="str">
        <f>IFERROR(VLOOKUP(B977,'[2]SIDS List'!$B$1:$C$57,2,FALSE),"Non SIDS")</f>
        <v>Non SIDS</v>
      </c>
      <c r="J977" s="22" t="str">
        <f>IFERROR(VLOOKUP(B977,'[2]DAC Member List'!$B$1:$C$29,2,FALSE),"Non DAC")</f>
        <v>Non DAC</v>
      </c>
      <c r="K977" s="22" t="str">
        <f>IFERROR(VLOOKUP(B977,'[2]Dev Countries List'!$A$1:$B$146,2,FALSE),"Not Developing")</f>
        <v>Not Developing</v>
      </c>
      <c r="L977" s="22" t="str">
        <f>IFERROR(VLOOKUP(D977,'[2]Fragility List'!$A$1:$C$146,3,FALSE),"Not Fragile")</f>
        <v>Not Fragile</v>
      </c>
      <c r="M977" s="19" t="e">
        <f>VLOOKUP(B977,[3]Data!$B$7:$Y$270,23,FALSE)</f>
        <v>#N/A</v>
      </c>
    </row>
    <row r="978" spans="1:13" x14ac:dyDescent="0.25">
      <c r="A978" s="22" t="s">
        <v>981</v>
      </c>
      <c r="B978" s="22" t="s">
        <v>981</v>
      </c>
      <c r="C978" s="22" t="s">
        <v>981</v>
      </c>
      <c r="D978" s="22" t="s">
        <v>981</v>
      </c>
      <c r="E978" s="22" t="s">
        <v>981</v>
      </c>
      <c r="F978" s="22" t="s">
        <v>981</v>
      </c>
      <c r="G978" s="22" t="str">
        <f>IFERROR(VLOOKUP(B978,'[2]Income Groups'!$A$2:$C$219,3,FALSE),"")</f>
        <v/>
      </c>
      <c r="H978" s="22" t="str">
        <f>IFERROR(VLOOKUP(B978,'[2]LDC List'!$B$1:$C$47,2,FALSE),"Non LDC")</f>
        <v>Non LDC</v>
      </c>
      <c r="I978" s="22" t="str">
        <f>IFERROR(VLOOKUP(B978,'[2]SIDS List'!$B$1:$C$57,2,FALSE),"Non SIDS")</f>
        <v>Non SIDS</v>
      </c>
      <c r="J978" s="22" t="str">
        <f>IFERROR(VLOOKUP(B978,'[2]DAC Member List'!$B$1:$C$29,2,FALSE),"Non DAC")</f>
        <v>Non DAC</v>
      </c>
      <c r="K978" s="22" t="str">
        <f>IFERROR(VLOOKUP(B978,'[2]Dev Countries List'!$A$1:$B$146,2,FALSE),"Not Developing")</f>
        <v>Not Developing</v>
      </c>
      <c r="L978" s="22" t="str">
        <f>IFERROR(VLOOKUP(D978,'[2]Fragility List'!$A$1:$C$146,3,FALSE),"Not Fragile")</f>
        <v>Not Fragile</v>
      </c>
      <c r="M978" s="19" t="e">
        <f>VLOOKUP(B978,[3]Data!$B$7:$Y$270,23,FALSE)</f>
        <v>#N/A</v>
      </c>
    </row>
    <row r="979" spans="1:13" x14ac:dyDescent="0.25">
      <c r="A979" s="22" t="s">
        <v>981</v>
      </c>
      <c r="B979" s="22" t="s">
        <v>981</v>
      </c>
      <c r="C979" s="22" t="s">
        <v>981</v>
      </c>
      <c r="D979" s="22" t="s">
        <v>981</v>
      </c>
      <c r="E979" s="22" t="s">
        <v>981</v>
      </c>
      <c r="F979" s="22" t="s">
        <v>981</v>
      </c>
      <c r="G979" s="22" t="str">
        <f>IFERROR(VLOOKUP(B979,'[2]Income Groups'!$A$2:$C$219,3,FALSE),"")</f>
        <v/>
      </c>
      <c r="H979" s="22" t="str">
        <f>IFERROR(VLOOKUP(B979,'[2]LDC List'!$B$1:$C$47,2,FALSE),"Non LDC")</f>
        <v>Non LDC</v>
      </c>
      <c r="I979" s="22" t="str">
        <f>IFERROR(VLOOKUP(B979,'[2]SIDS List'!$B$1:$C$57,2,FALSE),"Non SIDS")</f>
        <v>Non SIDS</v>
      </c>
      <c r="J979" s="22" t="str">
        <f>IFERROR(VLOOKUP(B979,'[2]DAC Member List'!$B$1:$C$29,2,FALSE),"Non DAC")</f>
        <v>Non DAC</v>
      </c>
      <c r="K979" s="22" t="str">
        <f>IFERROR(VLOOKUP(B979,'[2]Dev Countries List'!$A$1:$B$146,2,FALSE),"Not Developing")</f>
        <v>Not Developing</v>
      </c>
      <c r="L979" s="22" t="str">
        <f>IFERROR(VLOOKUP(D979,'[2]Fragility List'!$A$1:$C$146,3,FALSE),"Not Fragile")</f>
        <v>Not Fragile</v>
      </c>
      <c r="M979" s="19" t="e">
        <f>VLOOKUP(B979,[3]Data!$B$7:$Y$270,23,FALSE)</f>
        <v>#N/A</v>
      </c>
    </row>
    <row r="980" spans="1:13" x14ac:dyDescent="0.25">
      <c r="A980" s="22" t="s">
        <v>981</v>
      </c>
      <c r="B980" s="22" t="s">
        <v>981</v>
      </c>
      <c r="C980" s="22" t="s">
        <v>981</v>
      </c>
      <c r="D980" s="22" t="s">
        <v>981</v>
      </c>
      <c r="E980" s="22" t="s">
        <v>981</v>
      </c>
      <c r="F980" s="22" t="s">
        <v>981</v>
      </c>
      <c r="G980" s="22" t="str">
        <f>IFERROR(VLOOKUP(B980,'[2]Income Groups'!$A$2:$C$219,3,FALSE),"")</f>
        <v/>
      </c>
      <c r="H980" s="22" t="str">
        <f>IFERROR(VLOOKUP(B980,'[2]LDC List'!$B$1:$C$47,2,FALSE),"Non LDC")</f>
        <v>Non LDC</v>
      </c>
      <c r="I980" s="22" t="str">
        <f>IFERROR(VLOOKUP(B980,'[2]SIDS List'!$B$1:$C$57,2,FALSE),"Non SIDS")</f>
        <v>Non SIDS</v>
      </c>
      <c r="J980" s="22" t="str">
        <f>IFERROR(VLOOKUP(B980,'[2]DAC Member List'!$B$1:$C$29,2,FALSE),"Non DAC")</f>
        <v>Non DAC</v>
      </c>
      <c r="K980" s="22" t="str">
        <f>IFERROR(VLOOKUP(B980,'[2]Dev Countries List'!$A$1:$B$146,2,FALSE),"Not Developing")</f>
        <v>Not Developing</v>
      </c>
      <c r="L980" s="22" t="str">
        <f>IFERROR(VLOOKUP(D980,'[2]Fragility List'!$A$1:$C$146,3,FALSE),"Not Fragile")</f>
        <v>Not Fragile</v>
      </c>
      <c r="M980" s="19" t="e">
        <f>VLOOKUP(B980,[3]Data!$B$7:$Y$270,23,FALSE)</f>
        <v>#N/A</v>
      </c>
    </row>
    <row r="981" spans="1:13" x14ac:dyDescent="0.25">
      <c r="A981" s="22" t="s">
        <v>981</v>
      </c>
      <c r="B981" s="22" t="s">
        <v>981</v>
      </c>
      <c r="C981" s="22" t="s">
        <v>981</v>
      </c>
      <c r="D981" s="22" t="s">
        <v>981</v>
      </c>
      <c r="E981" s="22" t="s">
        <v>981</v>
      </c>
      <c r="F981" s="22" t="s">
        <v>981</v>
      </c>
      <c r="G981" s="22" t="str">
        <f>IFERROR(VLOOKUP(B981,'[2]Income Groups'!$A$2:$C$219,3,FALSE),"")</f>
        <v/>
      </c>
      <c r="H981" s="22" t="str">
        <f>IFERROR(VLOOKUP(B981,'[2]LDC List'!$B$1:$C$47,2,FALSE),"Non LDC")</f>
        <v>Non LDC</v>
      </c>
      <c r="I981" s="22" t="str">
        <f>IFERROR(VLOOKUP(B981,'[2]SIDS List'!$B$1:$C$57,2,FALSE),"Non SIDS")</f>
        <v>Non SIDS</v>
      </c>
      <c r="J981" s="22" t="str">
        <f>IFERROR(VLOOKUP(B981,'[2]DAC Member List'!$B$1:$C$29,2,FALSE),"Non DAC")</f>
        <v>Non DAC</v>
      </c>
      <c r="K981" s="22" t="str">
        <f>IFERROR(VLOOKUP(B981,'[2]Dev Countries List'!$A$1:$B$146,2,FALSE),"Not Developing")</f>
        <v>Not Developing</v>
      </c>
      <c r="L981" s="22" t="str">
        <f>IFERROR(VLOOKUP(D981,'[2]Fragility List'!$A$1:$C$146,3,FALSE),"Not Fragile")</f>
        <v>Not Fragile</v>
      </c>
      <c r="M981" s="19" t="e">
        <f>VLOOKUP(B981,[3]Data!$B$7:$Y$270,23,FALSE)</f>
        <v>#N/A</v>
      </c>
    </row>
    <row r="982" spans="1:13" x14ac:dyDescent="0.25">
      <c r="A982" s="22" t="s">
        <v>981</v>
      </c>
      <c r="B982" s="22" t="s">
        <v>981</v>
      </c>
      <c r="C982" s="22" t="s">
        <v>981</v>
      </c>
      <c r="D982" s="22" t="s">
        <v>981</v>
      </c>
      <c r="E982" s="22" t="s">
        <v>981</v>
      </c>
      <c r="F982" s="22" t="s">
        <v>981</v>
      </c>
      <c r="G982" s="22" t="str">
        <f>IFERROR(VLOOKUP(B982,'[2]Income Groups'!$A$2:$C$219,3,FALSE),"")</f>
        <v/>
      </c>
      <c r="H982" s="22" t="str">
        <f>IFERROR(VLOOKUP(B982,'[2]LDC List'!$B$1:$C$47,2,FALSE),"Non LDC")</f>
        <v>Non LDC</v>
      </c>
      <c r="I982" s="22" t="str">
        <f>IFERROR(VLOOKUP(B982,'[2]SIDS List'!$B$1:$C$57,2,FALSE),"Non SIDS")</f>
        <v>Non SIDS</v>
      </c>
      <c r="J982" s="22" t="str">
        <f>IFERROR(VLOOKUP(B982,'[2]DAC Member List'!$B$1:$C$29,2,FALSE),"Non DAC")</f>
        <v>Non DAC</v>
      </c>
      <c r="K982" s="22" t="str">
        <f>IFERROR(VLOOKUP(B982,'[2]Dev Countries List'!$A$1:$B$146,2,FALSE),"Not Developing")</f>
        <v>Not Developing</v>
      </c>
      <c r="L982" s="22" t="str">
        <f>IFERROR(VLOOKUP(D982,'[2]Fragility List'!$A$1:$C$146,3,FALSE),"Not Fragile")</f>
        <v>Not Fragile</v>
      </c>
      <c r="M982" s="19" t="e">
        <f>VLOOKUP(B982,[3]Data!$B$7:$Y$270,23,FALSE)</f>
        <v>#N/A</v>
      </c>
    </row>
    <row r="983" spans="1:13" x14ac:dyDescent="0.25">
      <c r="A983" s="22" t="s">
        <v>981</v>
      </c>
      <c r="B983" s="22" t="s">
        <v>981</v>
      </c>
      <c r="C983" s="22" t="s">
        <v>981</v>
      </c>
      <c r="D983" s="22" t="s">
        <v>981</v>
      </c>
      <c r="E983" s="22" t="s">
        <v>981</v>
      </c>
      <c r="F983" s="22" t="s">
        <v>981</v>
      </c>
      <c r="G983" s="22" t="str">
        <f>IFERROR(VLOOKUP(B983,'[2]Income Groups'!$A$2:$C$219,3,FALSE),"")</f>
        <v/>
      </c>
      <c r="H983" s="22" t="str">
        <f>IFERROR(VLOOKUP(B983,'[2]LDC List'!$B$1:$C$47,2,FALSE),"Non LDC")</f>
        <v>Non LDC</v>
      </c>
      <c r="I983" s="22" t="str">
        <f>IFERROR(VLOOKUP(B983,'[2]SIDS List'!$B$1:$C$57,2,FALSE),"Non SIDS")</f>
        <v>Non SIDS</v>
      </c>
      <c r="J983" s="22" t="str">
        <f>IFERROR(VLOOKUP(B983,'[2]DAC Member List'!$B$1:$C$29,2,FALSE),"Non DAC")</f>
        <v>Non DAC</v>
      </c>
      <c r="K983" s="22" t="str">
        <f>IFERROR(VLOOKUP(B983,'[2]Dev Countries List'!$A$1:$B$146,2,FALSE),"Not Developing")</f>
        <v>Not Developing</v>
      </c>
      <c r="L983" s="22" t="str">
        <f>IFERROR(VLOOKUP(D983,'[2]Fragility List'!$A$1:$C$146,3,FALSE),"Not Fragile")</f>
        <v>Not Fragile</v>
      </c>
      <c r="M983" s="19" t="e">
        <f>VLOOKUP(B983,[3]Data!$B$7:$Y$270,23,FALSE)</f>
        <v>#N/A</v>
      </c>
    </row>
    <row r="984" spans="1:13" x14ac:dyDescent="0.25">
      <c r="A984" s="22" t="s">
        <v>981</v>
      </c>
      <c r="B984" s="22" t="s">
        <v>981</v>
      </c>
      <c r="C984" s="22" t="s">
        <v>981</v>
      </c>
      <c r="D984" s="22" t="s">
        <v>981</v>
      </c>
      <c r="E984" s="22" t="s">
        <v>981</v>
      </c>
      <c r="F984" s="22" t="s">
        <v>981</v>
      </c>
      <c r="G984" s="22" t="str">
        <f>IFERROR(VLOOKUP(B984,'[2]Income Groups'!$A$2:$C$219,3,FALSE),"")</f>
        <v/>
      </c>
      <c r="H984" s="22" t="str">
        <f>IFERROR(VLOOKUP(B984,'[2]LDC List'!$B$1:$C$47,2,FALSE),"Non LDC")</f>
        <v>Non LDC</v>
      </c>
      <c r="I984" s="22" t="str">
        <f>IFERROR(VLOOKUP(B984,'[2]SIDS List'!$B$1:$C$57,2,FALSE),"Non SIDS")</f>
        <v>Non SIDS</v>
      </c>
      <c r="J984" s="22" t="str">
        <f>IFERROR(VLOOKUP(B984,'[2]DAC Member List'!$B$1:$C$29,2,FALSE),"Non DAC")</f>
        <v>Non DAC</v>
      </c>
      <c r="K984" s="22" t="str">
        <f>IFERROR(VLOOKUP(B984,'[2]Dev Countries List'!$A$1:$B$146,2,FALSE),"Not Developing")</f>
        <v>Not Developing</v>
      </c>
      <c r="L984" s="22" t="str">
        <f>IFERROR(VLOOKUP(D984,'[2]Fragility List'!$A$1:$C$146,3,FALSE),"Not Fragile")</f>
        <v>Not Fragile</v>
      </c>
      <c r="M984" s="19" t="e">
        <f>VLOOKUP(B984,[3]Data!$B$7:$Y$270,23,FALSE)</f>
        <v>#N/A</v>
      </c>
    </row>
    <row r="985" spans="1:13" x14ac:dyDescent="0.25">
      <c r="A985" s="22" t="s">
        <v>981</v>
      </c>
      <c r="B985" s="22" t="s">
        <v>981</v>
      </c>
      <c r="C985" s="22" t="s">
        <v>981</v>
      </c>
      <c r="D985" s="22" t="s">
        <v>981</v>
      </c>
      <c r="E985" s="22" t="s">
        <v>981</v>
      </c>
      <c r="F985" s="22" t="s">
        <v>981</v>
      </c>
      <c r="G985" s="22" t="str">
        <f>IFERROR(VLOOKUP(B985,'[2]Income Groups'!$A$2:$C$219,3,FALSE),"")</f>
        <v/>
      </c>
      <c r="H985" s="22" t="str">
        <f>IFERROR(VLOOKUP(B985,'[2]LDC List'!$B$1:$C$47,2,FALSE),"Non LDC")</f>
        <v>Non LDC</v>
      </c>
      <c r="I985" s="22" t="str">
        <f>IFERROR(VLOOKUP(B985,'[2]SIDS List'!$B$1:$C$57,2,FALSE),"Non SIDS")</f>
        <v>Non SIDS</v>
      </c>
      <c r="J985" s="22" t="str">
        <f>IFERROR(VLOOKUP(B985,'[2]DAC Member List'!$B$1:$C$29,2,FALSE),"Non DAC")</f>
        <v>Non DAC</v>
      </c>
      <c r="K985" s="22" t="str">
        <f>IFERROR(VLOOKUP(B985,'[2]Dev Countries List'!$A$1:$B$146,2,FALSE),"Not Developing")</f>
        <v>Not Developing</v>
      </c>
      <c r="L985" s="22" t="str">
        <f>IFERROR(VLOOKUP(D985,'[2]Fragility List'!$A$1:$C$146,3,FALSE),"Not Fragile")</f>
        <v>Not Fragile</v>
      </c>
      <c r="M985" s="19" t="e">
        <f>VLOOKUP(B985,[3]Data!$B$7:$Y$270,23,FALSE)</f>
        <v>#N/A</v>
      </c>
    </row>
    <row r="986" spans="1:13" x14ac:dyDescent="0.25">
      <c r="A986" s="22" t="s">
        <v>981</v>
      </c>
      <c r="B986" s="22" t="s">
        <v>981</v>
      </c>
      <c r="C986" s="22" t="s">
        <v>981</v>
      </c>
      <c r="D986" s="22" t="s">
        <v>981</v>
      </c>
      <c r="E986" s="22" t="s">
        <v>981</v>
      </c>
      <c r="F986" s="22" t="s">
        <v>981</v>
      </c>
      <c r="G986" s="22" t="str">
        <f>IFERROR(VLOOKUP(B986,'[2]Income Groups'!$A$2:$C$219,3,FALSE),"")</f>
        <v/>
      </c>
      <c r="H986" s="22" t="str">
        <f>IFERROR(VLOOKUP(B986,'[2]LDC List'!$B$1:$C$47,2,FALSE),"Non LDC")</f>
        <v>Non LDC</v>
      </c>
      <c r="I986" s="22" t="str">
        <f>IFERROR(VLOOKUP(B986,'[2]SIDS List'!$B$1:$C$57,2,FALSE),"Non SIDS")</f>
        <v>Non SIDS</v>
      </c>
      <c r="J986" s="22" t="str">
        <f>IFERROR(VLOOKUP(B986,'[2]DAC Member List'!$B$1:$C$29,2,FALSE),"Non DAC")</f>
        <v>Non DAC</v>
      </c>
      <c r="K986" s="22" t="str">
        <f>IFERROR(VLOOKUP(B986,'[2]Dev Countries List'!$A$1:$B$146,2,FALSE),"Not Developing")</f>
        <v>Not Developing</v>
      </c>
      <c r="L986" s="22" t="str">
        <f>IFERROR(VLOOKUP(D986,'[2]Fragility List'!$A$1:$C$146,3,FALSE),"Not Fragile")</f>
        <v>Not Fragile</v>
      </c>
      <c r="M986" s="19" t="e">
        <f>VLOOKUP(B986,[3]Data!$B$7:$Y$270,23,FALSE)</f>
        <v>#N/A</v>
      </c>
    </row>
    <row r="987" spans="1:13" x14ac:dyDescent="0.25">
      <c r="A987" s="22" t="s">
        <v>981</v>
      </c>
      <c r="B987" s="22" t="s">
        <v>981</v>
      </c>
      <c r="C987" s="22" t="s">
        <v>981</v>
      </c>
      <c r="D987" s="22" t="s">
        <v>981</v>
      </c>
      <c r="E987" s="22" t="s">
        <v>981</v>
      </c>
      <c r="F987" s="22" t="s">
        <v>981</v>
      </c>
      <c r="G987" s="22" t="str">
        <f>IFERROR(VLOOKUP(B987,'[2]Income Groups'!$A$2:$C$219,3,FALSE),"")</f>
        <v/>
      </c>
      <c r="H987" s="22" t="str">
        <f>IFERROR(VLOOKUP(B987,'[2]LDC List'!$B$1:$C$47,2,FALSE),"Non LDC")</f>
        <v>Non LDC</v>
      </c>
      <c r="I987" s="22" t="str">
        <f>IFERROR(VLOOKUP(B987,'[2]SIDS List'!$B$1:$C$57,2,FALSE),"Non SIDS")</f>
        <v>Non SIDS</v>
      </c>
      <c r="J987" s="22" t="str">
        <f>IFERROR(VLOOKUP(B987,'[2]DAC Member List'!$B$1:$C$29,2,FALSE),"Non DAC")</f>
        <v>Non DAC</v>
      </c>
      <c r="K987" s="22" t="str">
        <f>IFERROR(VLOOKUP(B987,'[2]Dev Countries List'!$A$1:$B$146,2,FALSE),"Not Developing")</f>
        <v>Not Developing</v>
      </c>
      <c r="L987" s="22" t="str">
        <f>IFERROR(VLOOKUP(D987,'[2]Fragility List'!$A$1:$C$146,3,FALSE),"Not Fragile")</f>
        <v>Not Fragile</v>
      </c>
      <c r="M987" s="19" t="e">
        <f>VLOOKUP(B987,[3]Data!$B$7:$Y$270,23,FALSE)</f>
        <v>#N/A</v>
      </c>
    </row>
    <row r="988" spans="1:13" x14ac:dyDescent="0.25">
      <c r="A988" s="22" t="s">
        <v>981</v>
      </c>
      <c r="B988" s="22" t="s">
        <v>981</v>
      </c>
      <c r="C988" s="22" t="s">
        <v>981</v>
      </c>
      <c r="D988" s="22" t="s">
        <v>981</v>
      </c>
      <c r="E988" s="22" t="s">
        <v>981</v>
      </c>
      <c r="F988" s="22" t="s">
        <v>981</v>
      </c>
      <c r="G988" s="22" t="str">
        <f>IFERROR(VLOOKUP(B988,'[2]Income Groups'!$A$2:$C$219,3,FALSE),"")</f>
        <v/>
      </c>
      <c r="H988" s="22" t="str">
        <f>IFERROR(VLOOKUP(B988,'[2]LDC List'!$B$1:$C$47,2,FALSE),"Non LDC")</f>
        <v>Non LDC</v>
      </c>
      <c r="I988" s="22" t="str">
        <f>IFERROR(VLOOKUP(B988,'[2]SIDS List'!$B$1:$C$57,2,FALSE),"Non SIDS")</f>
        <v>Non SIDS</v>
      </c>
      <c r="J988" s="22" t="str">
        <f>IFERROR(VLOOKUP(B988,'[2]DAC Member List'!$B$1:$C$29,2,FALSE),"Non DAC")</f>
        <v>Non DAC</v>
      </c>
      <c r="K988" s="22" t="str">
        <f>IFERROR(VLOOKUP(B988,'[2]Dev Countries List'!$A$1:$B$146,2,FALSE),"Not Developing")</f>
        <v>Not Developing</v>
      </c>
      <c r="L988" s="22" t="str">
        <f>IFERROR(VLOOKUP(D988,'[2]Fragility List'!$A$1:$C$146,3,FALSE),"Not Fragile")</f>
        <v>Not Fragile</v>
      </c>
      <c r="M988" s="19" t="e">
        <f>VLOOKUP(B988,[3]Data!$B$7:$Y$270,23,FALSE)</f>
        <v>#N/A</v>
      </c>
    </row>
    <row r="989" spans="1:13" x14ac:dyDescent="0.25">
      <c r="A989" s="22" t="s">
        <v>981</v>
      </c>
      <c r="B989" s="22" t="s">
        <v>981</v>
      </c>
      <c r="C989" s="22" t="s">
        <v>981</v>
      </c>
      <c r="D989" s="22" t="s">
        <v>981</v>
      </c>
      <c r="E989" s="22" t="s">
        <v>981</v>
      </c>
      <c r="F989" s="22" t="s">
        <v>981</v>
      </c>
      <c r="G989" s="22" t="str">
        <f>IFERROR(VLOOKUP(B989,'[2]Income Groups'!$A$2:$C$219,3,FALSE),"")</f>
        <v/>
      </c>
      <c r="H989" s="22" t="str">
        <f>IFERROR(VLOOKUP(B989,'[2]LDC List'!$B$1:$C$47,2,FALSE),"Non LDC")</f>
        <v>Non LDC</v>
      </c>
      <c r="I989" s="22" t="str">
        <f>IFERROR(VLOOKUP(B989,'[2]SIDS List'!$B$1:$C$57,2,FALSE),"Non SIDS")</f>
        <v>Non SIDS</v>
      </c>
      <c r="J989" s="22" t="str">
        <f>IFERROR(VLOOKUP(B989,'[2]DAC Member List'!$B$1:$C$29,2,FALSE),"Non DAC")</f>
        <v>Non DAC</v>
      </c>
      <c r="K989" s="22" t="str">
        <f>IFERROR(VLOOKUP(B989,'[2]Dev Countries List'!$A$1:$B$146,2,FALSE),"Not Developing")</f>
        <v>Not Developing</v>
      </c>
      <c r="L989" s="22" t="str">
        <f>IFERROR(VLOOKUP(D989,'[2]Fragility List'!$A$1:$C$146,3,FALSE),"Not Fragile")</f>
        <v>Not Fragile</v>
      </c>
      <c r="M989" s="19" t="e">
        <f>VLOOKUP(B989,[3]Data!$B$7:$Y$270,23,FALSE)</f>
        <v>#N/A</v>
      </c>
    </row>
    <row r="990" spans="1:13" x14ac:dyDescent="0.25">
      <c r="A990" s="22" t="s">
        <v>981</v>
      </c>
      <c r="B990" s="22" t="s">
        <v>981</v>
      </c>
      <c r="C990" s="22" t="s">
        <v>981</v>
      </c>
      <c r="D990" s="22" t="s">
        <v>981</v>
      </c>
      <c r="E990" s="22" t="s">
        <v>981</v>
      </c>
      <c r="F990" s="22" t="s">
        <v>981</v>
      </c>
      <c r="G990" s="22" t="str">
        <f>IFERROR(VLOOKUP(B990,'[2]Income Groups'!$A$2:$C$219,3,FALSE),"")</f>
        <v/>
      </c>
      <c r="H990" s="22" t="str">
        <f>IFERROR(VLOOKUP(B990,'[2]LDC List'!$B$1:$C$47,2,FALSE),"Non LDC")</f>
        <v>Non LDC</v>
      </c>
      <c r="I990" s="22" t="str">
        <f>IFERROR(VLOOKUP(B990,'[2]SIDS List'!$B$1:$C$57,2,FALSE),"Non SIDS")</f>
        <v>Non SIDS</v>
      </c>
      <c r="J990" s="22" t="str">
        <f>IFERROR(VLOOKUP(B990,'[2]DAC Member List'!$B$1:$C$29,2,FALSE),"Non DAC")</f>
        <v>Non DAC</v>
      </c>
      <c r="K990" s="22" t="str">
        <f>IFERROR(VLOOKUP(B990,'[2]Dev Countries List'!$A$1:$B$146,2,FALSE),"Not Developing")</f>
        <v>Not Developing</v>
      </c>
      <c r="L990" s="22" t="str">
        <f>IFERROR(VLOOKUP(D990,'[2]Fragility List'!$A$1:$C$146,3,FALSE),"Not Fragile")</f>
        <v>Not Fragile</v>
      </c>
      <c r="M990" s="19" t="e">
        <f>VLOOKUP(B990,[3]Data!$B$7:$Y$270,23,FALSE)</f>
        <v>#N/A</v>
      </c>
    </row>
    <row r="991" spans="1:13" x14ac:dyDescent="0.25">
      <c r="A991" s="22" t="s">
        <v>981</v>
      </c>
      <c r="B991" s="22" t="s">
        <v>981</v>
      </c>
      <c r="C991" s="22" t="s">
        <v>981</v>
      </c>
      <c r="D991" s="22" t="s">
        <v>981</v>
      </c>
      <c r="E991" s="22" t="s">
        <v>981</v>
      </c>
      <c r="F991" s="22" t="s">
        <v>981</v>
      </c>
      <c r="G991" s="22" t="str">
        <f>IFERROR(VLOOKUP(B991,'[2]Income Groups'!$A$2:$C$219,3,FALSE),"")</f>
        <v/>
      </c>
      <c r="H991" s="22" t="str">
        <f>IFERROR(VLOOKUP(B991,'[2]LDC List'!$B$1:$C$47,2,FALSE),"Non LDC")</f>
        <v>Non LDC</v>
      </c>
      <c r="I991" s="22" t="str">
        <f>IFERROR(VLOOKUP(B991,'[2]SIDS List'!$B$1:$C$57,2,FALSE),"Non SIDS")</f>
        <v>Non SIDS</v>
      </c>
      <c r="J991" s="22" t="str">
        <f>IFERROR(VLOOKUP(B991,'[2]DAC Member List'!$B$1:$C$29,2,FALSE),"Non DAC")</f>
        <v>Non DAC</v>
      </c>
      <c r="K991" s="22" t="str">
        <f>IFERROR(VLOOKUP(B991,'[2]Dev Countries List'!$A$1:$B$146,2,FALSE),"Not Developing")</f>
        <v>Not Developing</v>
      </c>
      <c r="L991" s="22" t="str">
        <f>IFERROR(VLOOKUP(D991,'[2]Fragility List'!$A$1:$C$146,3,FALSE),"Not Fragile")</f>
        <v>Not Fragile</v>
      </c>
      <c r="M991" s="19" t="e">
        <f>VLOOKUP(B991,[3]Data!$B$7:$Y$270,23,FALSE)</f>
        <v>#N/A</v>
      </c>
    </row>
    <row r="992" spans="1:13" x14ac:dyDescent="0.25">
      <c r="A992" s="22" t="s">
        <v>981</v>
      </c>
      <c r="B992" s="22" t="s">
        <v>981</v>
      </c>
      <c r="C992" s="22" t="s">
        <v>981</v>
      </c>
      <c r="D992" s="22" t="s">
        <v>981</v>
      </c>
      <c r="E992" s="22" t="s">
        <v>981</v>
      </c>
      <c r="F992" s="22" t="s">
        <v>981</v>
      </c>
      <c r="G992" s="22" t="str">
        <f>IFERROR(VLOOKUP(B992,'[2]Income Groups'!$A$2:$C$219,3,FALSE),"")</f>
        <v/>
      </c>
      <c r="H992" s="22" t="str">
        <f>IFERROR(VLOOKUP(B992,'[2]LDC List'!$B$1:$C$47,2,FALSE),"Non LDC")</f>
        <v>Non LDC</v>
      </c>
      <c r="I992" s="22" t="str">
        <f>IFERROR(VLOOKUP(B992,'[2]SIDS List'!$B$1:$C$57,2,FALSE),"Non SIDS")</f>
        <v>Non SIDS</v>
      </c>
      <c r="J992" s="22" t="str">
        <f>IFERROR(VLOOKUP(B992,'[2]DAC Member List'!$B$1:$C$29,2,FALSE),"Non DAC")</f>
        <v>Non DAC</v>
      </c>
      <c r="K992" s="22" t="str">
        <f>IFERROR(VLOOKUP(B992,'[2]Dev Countries List'!$A$1:$B$146,2,FALSE),"Not Developing")</f>
        <v>Not Developing</v>
      </c>
      <c r="L992" s="22" t="str">
        <f>IFERROR(VLOOKUP(D992,'[2]Fragility List'!$A$1:$C$146,3,FALSE),"Not Fragile")</f>
        <v>Not Fragile</v>
      </c>
      <c r="M992" s="19" t="e">
        <f>VLOOKUP(B992,[3]Data!$B$7:$Y$270,23,FALSE)</f>
        <v>#N/A</v>
      </c>
    </row>
    <row r="993" spans="1:13" x14ac:dyDescent="0.25">
      <c r="A993" s="22" t="s">
        <v>981</v>
      </c>
      <c r="B993" s="22" t="s">
        <v>981</v>
      </c>
      <c r="C993" s="22" t="s">
        <v>981</v>
      </c>
      <c r="D993" s="22" t="s">
        <v>981</v>
      </c>
      <c r="E993" s="22" t="s">
        <v>981</v>
      </c>
      <c r="F993" s="22" t="s">
        <v>981</v>
      </c>
      <c r="G993" s="22" t="str">
        <f>IFERROR(VLOOKUP(B993,'[2]Income Groups'!$A$2:$C$219,3,FALSE),"")</f>
        <v/>
      </c>
      <c r="H993" s="22" t="str">
        <f>IFERROR(VLOOKUP(B993,'[2]LDC List'!$B$1:$C$47,2,FALSE),"Non LDC")</f>
        <v>Non LDC</v>
      </c>
      <c r="I993" s="22" t="str">
        <f>IFERROR(VLOOKUP(B993,'[2]SIDS List'!$B$1:$C$57,2,FALSE),"Non SIDS")</f>
        <v>Non SIDS</v>
      </c>
      <c r="J993" s="22" t="str">
        <f>IFERROR(VLOOKUP(B993,'[2]DAC Member List'!$B$1:$C$29,2,FALSE),"Non DAC")</f>
        <v>Non DAC</v>
      </c>
      <c r="K993" s="22" t="str">
        <f>IFERROR(VLOOKUP(B993,'[2]Dev Countries List'!$A$1:$B$146,2,FALSE),"Not Developing")</f>
        <v>Not Developing</v>
      </c>
      <c r="L993" s="22" t="str">
        <f>IFERROR(VLOOKUP(D993,'[2]Fragility List'!$A$1:$C$146,3,FALSE),"Not Fragile")</f>
        <v>Not Fragile</v>
      </c>
      <c r="M993" s="19" t="e">
        <f>VLOOKUP(B993,[3]Data!$B$7:$Y$270,23,FALSE)</f>
        <v>#N/A</v>
      </c>
    </row>
    <row r="994" spans="1:13" x14ac:dyDescent="0.25">
      <c r="A994" s="22" t="s">
        <v>981</v>
      </c>
      <c r="B994" s="22" t="s">
        <v>981</v>
      </c>
      <c r="C994" s="22" t="s">
        <v>981</v>
      </c>
      <c r="D994" s="22" t="s">
        <v>981</v>
      </c>
      <c r="E994" s="22" t="s">
        <v>981</v>
      </c>
      <c r="F994" s="22" t="s">
        <v>981</v>
      </c>
      <c r="G994" s="22" t="str">
        <f>IFERROR(VLOOKUP(B994,'[2]Income Groups'!$A$2:$C$219,3,FALSE),"")</f>
        <v/>
      </c>
      <c r="H994" s="22" t="str">
        <f>IFERROR(VLOOKUP(B994,'[2]LDC List'!$B$1:$C$47,2,FALSE),"Non LDC")</f>
        <v>Non LDC</v>
      </c>
      <c r="I994" s="22" t="str">
        <f>IFERROR(VLOOKUP(B994,'[2]SIDS List'!$B$1:$C$57,2,FALSE),"Non SIDS")</f>
        <v>Non SIDS</v>
      </c>
      <c r="J994" s="22" t="str">
        <f>IFERROR(VLOOKUP(B994,'[2]DAC Member List'!$B$1:$C$29,2,FALSE),"Non DAC")</f>
        <v>Non DAC</v>
      </c>
      <c r="K994" s="22" t="str">
        <f>IFERROR(VLOOKUP(B994,'[2]Dev Countries List'!$A$1:$B$146,2,FALSE),"Not Developing")</f>
        <v>Not Developing</v>
      </c>
      <c r="L994" s="22" t="str">
        <f>IFERROR(VLOOKUP(D994,'[2]Fragility List'!$A$1:$C$146,3,FALSE),"Not Fragile")</f>
        <v>Not Fragile</v>
      </c>
      <c r="M994" s="19" t="e">
        <f>VLOOKUP(B994,[3]Data!$B$7:$Y$270,23,FALSE)</f>
        <v>#N/A</v>
      </c>
    </row>
    <row r="995" spans="1:13" x14ac:dyDescent="0.25">
      <c r="A995" s="22" t="s">
        <v>981</v>
      </c>
      <c r="B995" s="22" t="s">
        <v>981</v>
      </c>
      <c r="C995" s="22" t="s">
        <v>981</v>
      </c>
      <c r="D995" s="22" t="s">
        <v>981</v>
      </c>
      <c r="E995" s="22" t="s">
        <v>981</v>
      </c>
      <c r="F995" s="22" t="s">
        <v>981</v>
      </c>
      <c r="G995" s="22" t="str">
        <f>IFERROR(VLOOKUP(B995,'[2]Income Groups'!$A$2:$C$219,3,FALSE),"")</f>
        <v/>
      </c>
      <c r="H995" s="22" t="str">
        <f>IFERROR(VLOOKUP(B995,'[2]LDC List'!$B$1:$C$47,2,FALSE),"Non LDC")</f>
        <v>Non LDC</v>
      </c>
      <c r="I995" s="22" t="str">
        <f>IFERROR(VLOOKUP(B995,'[2]SIDS List'!$B$1:$C$57,2,FALSE),"Non SIDS")</f>
        <v>Non SIDS</v>
      </c>
      <c r="J995" s="22" t="str">
        <f>IFERROR(VLOOKUP(B995,'[2]DAC Member List'!$B$1:$C$29,2,FALSE),"Non DAC")</f>
        <v>Non DAC</v>
      </c>
      <c r="K995" s="22" t="str">
        <f>IFERROR(VLOOKUP(B995,'[2]Dev Countries List'!$A$1:$B$146,2,FALSE),"Not Developing")</f>
        <v>Not Developing</v>
      </c>
      <c r="L995" s="22" t="str">
        <f>IFERROR(VLOOKUP(D995,'[2]Fragility List'!$A$1:$C$146,3,FALSE),"Not Fragile")</f>
        <v>Not Fragile</v>
      </c>
      <c r="M995" s="19" t="e">
        <f>VLOOKUP(B995,[3]Data!$B$7:$Y$270,23,FALSE)</f>
        <v>#N/A</v>
      </c>
    </row>
    <row r="996" spans="1:13" x14ac:dyDescent="0.25">
      <c r="A996" s="22" t="s">
        <v>981</v>
      </c>
      <c r="B996" s="22" t="s">
        <v>981</v>
      </c>
      <c r="C996" s="22" t="s">
        <v>981</v>
      </c>
      <c r="D996" s="22" t="s">
        <v>981</v>
      </c>
      <c r="E996" s="22" t="s">
        <v>981</v>
      </c>
      <c r="F996" s="22" t="s">
        <v>981</v>
      </c>
      <c r="G996" s="22" t="str">
        <f>IFERROR(VLOOKUP(B996,'[2]Income Groups'!$A$2:$C$219,3,FALSE),"")</f>
        <v/>
      </c>
      <c r="H996" s="22" t="str">
        <f>IFERROR(VLOOKUP(B996,'[2]LDC List'!$B$1:$C$47,2,FALSE),"Non LDC")</f>
        <v>Non LDC</v>
      </c>
      <c r="I996" s="22" t="str">
        <f>IFERROR(VLOOKUP(B996,'[2]SIDS List'!$B$1:$C$57,2,FALSE),"Non SIDS")</f>
        <v>Non SIDS</v>
      </c>
      <c r="J996" s="22" t="str">
        <f>IFERROR(VLOOKUP(B996,'[2]DAC Member List'!$B$1:$C$29,2,FALSE),"Non DAC")</f>
        <v>Non DAC</v>
      </c>
      <c r="K996" s="22" t="str">
        <f>IFERROR(VLOOKUP(B996,'[2]Dev Countries List'!$A$1:$B$146,2,FALSE),"Not Developing")</f>
        <v>Not Developing</v>
      </c>
      <c r="L996" s="22" t="str">
        <f>IFERROR(VLOOKUP(D996,'[2]Fragility List'!$A$1:$C$146,3,FALSE),"Not Fragile")</f>
        <v>Not Fragile</v>
      </c>
      <c r="M996" s="19" t="e">
        <f>VLOOKUP(B996,[3]Data!$B$7:$Y$270,23,FALSE)</f>
        <v>#N/A</v>
      </c>
    </row>
    <row r="997" spans="1:13" x14ac:dyDescent="0.25">
      <c r="A997" s="22" t="s">
        <v>981</v>
      </c>
      <c r="B997" s="22" t="s">
        <v>981</v>
      </c>
      <c r="C997" s="22" t="s">
        <v>981</v>
      </c>
      <c r="D997" s="22" t="s">
        <v>981</v>
      </c>
      <c r="E997" s="22" t="s">
        <v>981</v>
      </c>
      <c r="F997" s="22" t="s">
        <v>981</v>
      </c>
      <c r="G997" s="22" t="str">
        <f>IFERROR(VLOOKUP(B997,'[2]Income Groups'!$A$2:$C$219,3,FALSE),"")</f>
        <v/>
      </c>
      <c r="H997" s="22" t="str">
        <f>IFERROR(VLOOKUP(B997,'[2]LDC List'!$B$1:$C$47,2,FALSE),"Non LDC")</f>
        <v>Non LDC</v>
      </c>
      <c r="I997" s="22" t="str">
        <f>IFERROR(VLOOKUP(B997,'[2]SIDS List'!$B$1:$C$57,2,FALSE),"Non SIDS")</f>
        <v>Non SIDS</v>
      </c>
      <c r="J997" s="22" t="str">
        <f>IFERROR(VLOOKUP(B997,'[2]DAC Member List'!$B$1:$C$29,2,FALSE),"Non DAC")</f>
        <v>Non DAC</v>
      </c>
      <c r="K997" s="22" t="str">
        <f>IFERROR(VLOOKUP(B997,'[2]Dev Countries List'!$A$1:$B$146,2,FALSE),"Not Developing")</f>
        <v>Not Developing</v>
      </c>
      <c r="L997" s="22" t="str">
        <f>IFERROR(VLOOKUP(D997,'[2]Fragility List'!$A$1:$C$146,3,FALSE),"Not Fragile")</f>
        <v>Not Fragile</v>
      </c>
      <c r="M997" s="19" t="e">
        <f>VLOOKUP(B997,[3]Data!$B$7:$Y$270,23,FALSE)</f>
        <v>#N/A</v>
      </c>
    </row>
    <row r="998" spans="1:13" x14ac:dyDescent="0.25">
      <c r="A998" s="22" t="s">
        <v>981</v>
      </c>
      <c r="B998" s="22" t="s">
        <v>981</v>
      </c>
      <c r="C998" s="22" t="s">
        <v>981</v>
      </c>
      <c r="D998" s="22" t="s">
        <v>981</v>
      </c>
      <c r="E998" s="22" t="s">
        <v>981</v>
      </c>
      <c r="F998" s="22" t="s">
        <v>981</v>
      </c>
      <c r="G998" s="22" t="str">
        <f>IFERROR(VLOOKUP(B998,'[2]Income Groups'!$A$2:$C$219,3,FALSE),"")</f>
        <v/>
      </c>
      <c r="H998" s="22" t="str">
        <f>IFERROR(VLOOKUP(B998,'[2]LDC List'!$B$1:$C$47,2,FALSE),"Non LDC")</f>
        <v>Non LDC</v>
      </c>
      <c r="I998" s="22" t="str">
        <f>IFERROR(VLOOKUP(B998,'[2]SIDS List'!$B$1:$C$57,2,FALSE),"Non SIDS")</f>
        <v>Non SIDS</v>
      </c>
      <c r="J998" s="22" t="str">
        <f>IFERROR(VLOOKUP(B998,'[2]DAC Member List'!$B$1:$C$29,2,FALSE),"Non DAC")</f>
        <v>Non DAC</v>
      </c>
      <c r="K998" s="22" t="str">
        <f>IFERROR(VLOOKUP(B998,'[2]Dev Countries List'!$A$1:$B$146,2,FALSE),"Not Developing")</f>
        <v>Not Developing</v>
      </c>
      <c r="L998" s="22" t="str">
        <f>IFERROR(VLOOKUP(D998,'[2]Fragility List'!$A$1:$C$146,3,FALSE),"Not Fragile")</f>
        <v>Not Fragile</v>
      </c>
      <c r="M998" s="19" t="e">
        <f>VLOOKUP(B998,[3]Data!$B$7:$Y$270,23,FALSE)</f>
        <v>#N/A</v>
      </c>
    </row>
    <row r="999" spans="1:13" x14ac:dyDescent="0.25">
      <c r="A999" s="22" t="s">
        <v>981</v>
      </c>
      <c r="B999" s="22" t="s">
        <v>981</v>
      </c>
      <c r="C999" s="22" t="s">
        <v>981</v>
      </c>
      <c r="D999" s="22" t="s">
        <v>981</v>
      </c>
      <c r="E999" s="22" t="s">
        <v>981</v>
      </c>
      <c r="F999" s="22" t="s">
        <v>981</v>
      </c>
      <c r="G999" s="22" t="str">
        <f>IFERROR(VLOOKUP(B999,'[2]Income Groups'!$A$2:$C$219,3,FALSE),"")</f>
        <v/>
      </c>
      <c r="H999" s="22" t="str">
        <f>IFERROR(VLOOKUP(B999,'[2]LDC List'!$B$1:$C$47,2,FALSE),"Non LDC")</f>
        <v>Non LDC</v>
      </c>
      <c r="I999" s="22" t="str">
        <f>IFERROR(VLOOKUP(B999,'[2]SIDS List'!$B$1:$C$57,2,FALSE),"Non SIDS")</f>
        <v>Non SIDS</v>
      </c>
      <c r="J999" s="22" t="str">
        <f>IFERROR(VLOOKUP(B999,'[2]DAC Member List'!$B$1:$C$29,2,FALSE),"Non DAC")</f>
        <v>Non DAC</v>
      </c>
      <c r="K999" s="22" t="str">
        <f>IFERROR(VLOOKUP(B999,'[2]Dev Countries List'!$A$1:$B$146,2,FALSE),"Not Developing")</f>
        <v>Not Developing</v>
      </c>
      <c r="L999" s="22" t="str">
        <f>IFERROR(VLOOKUP(D999,'[2]Fragility List'!$A$1:$C$146,3,FALSE),"Not Fragile")</f>
        <v>Not Fragile</v>
      </c>
      <c r="M999" s="19" t="e">
        <f>VLOOKUP(B999,[3]Data!$B$7:$Y$270,23,FALSE)</f>
        <v>#N/A</v>
      </c>
    </row>
    <row r="1000" spans="1:13" x14ac:dyDescent="0.25">
      <c r="A1000" s="22" t="s">
        <v>981</v>
      </c>
      <c r="B1000" s="22" t="s">
        <v>981</v>
      </c>
      <c r="C1000" s="22" t="s">
        <v>981</v>
      </c>
      <c r="D1000" s="22" t="s">
        <v>981</v>
      </c>
      <c r="E1000" s="22" t="s">
        <v>981</v>
      </c>
      <c r="F1000" s="22" t="s">
        <v>981</v>
      </c>
      <c r="G1000" s="22" t="str">
        <f>IFERROR(VLOOKUP(B1000,'[2]Income Groups'!$A$2:$C$219,3,FALSE),"")</f>
        <v/>
      </c>
      <c r="H1000" s="22" t="str">
        <f>IFERROR(VLOOKUP(B1000,'[2]LDC List'!$B$1:$C$47,2,FALSE),"Non LDC")</f>
        <v>Non LDC</v>
      </c>
      <c r="I1000" s="22" t="str">
        <f>IFERROR(VLOOKUP(B1000,'[2]SIDS List'!$B$1:$C$57,2,FALSE),"Non SIDS")</f>
        <v>Non SIDS</v>
      </c>
      <c r="J1000" s="22" t="str">
        <f>IFERROR(VLOOKUP(B1000,'[2]DAC Member List'!$B$1:$C$29,2,FALSE),"Non DAC")</f>
        <v>Non DAC</v>
      </c>
      <c r="K1000" s="22" t="str">
        <f>IFERROR(VLOOKUP(B1000,'[2]Dev Countries List'!$A$1:$B$146,2,FALSE),"Not Developing")</f>
        <v>Not Developing</v>
      </c>
      <c r="L1000" s="22" t="str">
        <f>IFERROR(VLOOKUP(D1000,'[2]Fragility List'!$A$1:$C$146,3,FALSE),"Not Fragile")</f>
        <v>Not Fragile</v>
      </c>
      <c r="M1000" s="19" t="e">
        <f>VLOOKUP(B1000,[3]Data!$B$7:$Y$270,23,FALSE)</f>
        <v>#N/A</v>
      </c>
    </row>
    <row r="1001" spans="1:13" x14ac:dyDescent="0.25">
      <c r="A1001" s="22" t="s">
        <v>981</v>
      </c>
      <c r="B1001" s="22" t="s">
        <v>981</v>
      </c>
      <c r="C1001" s="22" t="s">
        <v>981</v>
      </c>
      <c r="D1001" s="22" t="s">
        <v>981</v>
      </c>
      <c r="E1001" s="22" t="s">
        <v>981</v>
      </c>
      <c r="F1001" s="22" t="s">
        <v>981</v>
      </c>
      <c r="G1001" s="22" t="str">
        <f>IFERROR(VLOOKUP(B1001,'[2]Income Groups'!$A$2:$C$219,3,FALSE),"")</f>
        <v/>
      </c>
      <c r="H1001" s="22" t="str">
        <f>IFERROR(VLOOKUP(B1001,'[2]LDC List'!$B$1:$C$47,2,FALSE),"Non LDC")</f>
        <v>Non LDC</v>
      </c>
      <c r="I1001" s="22" t="str">
        <f>IFERROR(VLOOKUP(B1001,'[2]SIDS List'!$B$1:$C$57,2,FALSE),"Non SIDS")</f>
        <v>Non SIDS</v>
      </c>
      <c r="J1001" s="22" t="str">
        <f>IFERROR(VLOOKUP(B1001,'[2]DAC Member List'!$B$1:$C$29,2,FALSE),"Non DAC")</f>
        <v>Non DAC</v>
      </c>
      <c r="K1001" s="22" t="str">
        <f>IFERROR(VLOOKUP(B1001,'[2]Dev Countries List'!$A$1:$B$146,2,FALSE),"Not Developing")</f>
        <v>Not Developing</v>
      </c>
      <c r="L1001" s="22" t="str">
        <f>IFERROR(VLOOKUP(D1001,'[2]Fragility List'!$A$1:$C$146,3,FALSE),"Not Fragile")</f>
        <v>Not Fragile</v>
      </c>
      <c r="M1001" s="19" t="e">
        <f>VLOOKUP(B1001,[3]Data!$B$7:$Y$270,23,FALSE)</f>
        <v>#N/A</v>
      </c>
    </row>
    <row r="1002" spans="1:13" x14ac:dyDescent="0.25">
      <c r="A1002" s="22" t="s">
        <v>981</v>
      </c>
      <c r="B1002" s="22" t="s">
        <v>981</v>
      </c>
      <c r="C1002" s="22" t="s">
        <v>981</v>
      </c>
      <c r="D1002" s="22" t="s">
        <v>981</v>
      </c>
      <c r="E1002" s="22" t="s">
        <v>981</v>
      </c>
      <c r="F1002" s="22" t="s">
        <v>981</v>
      </c>
      <c r="G1002" s="22" t="str">
        <f>IFERROR(VLOOKUP(B1002,'[2]Income Groups'!$A$2:$C$219,3,FALSE),"")</f>
        <v/>
      </c>
      <c r="H1002" s="22" t="str">
        <f>IFERROR(VLOOKUP(B1002,'[2]LDC List'!$B$1:$C$47,2,FALSE),"Non LDC")</f>
        <v>Non LDC</v>
      </c>
      <c r="I1002" s="22" t="str">
        <f>IFERROR(VLOOKUP(B1002,'[2]SIDS List'!$B$1:$C$57,2,FALSE),"Non SIDS")</f>
        <v>Non SIDS</v>
      </c>
      <c r="J1002" s="22" t="str">
        <f>IFERROR(VLOOKUP(B1002,'[2]DAC Member List'!$B$1:$C$29,2,FALSE),"Non DAC")</f>
        <v>Non DAC</v>
      </c>
      <c r="K1002" s="22" t="str">
        <f>IFERROR(VLOOKUP(B1002,'[2]Dev Countries List'!$A$1:$B$146,2,FALSE),"Not Developing")</f>
        <v>Not Developing</v>
      </c>
      <c r="L1002" s="22" t="str">
        <f>IFERROR(VLOOKUP(D1002,'[2]Fragility List'!$A$1:$C$146,3,FALSE),"Not Fragile")</f>
        <v>Not Fragile</v>
      </c>
      <c r="M1002" s="19" t="e">
        <f>VLOOKUP(B1002,[3]Data!$B$7:$Y$270,23,FALSE)</f>
        <v>#N/A</v>
      </c>
    </row>
    <row r="1003" spans="1:13" x14ac:dyDescent="0.25">
      <c r="A1003" s="22" t="s">
        <v>981</v>
      </c>
      <c r="B1003" s="22" t="s">
        <v>981</v>
      </c>
      <c r="C1003" s="22" t="s">
        <v>981</v>
      </c>
      <c r="D1003" s="22" t="s">
        <v>981</v>
      </c>
      <c r="E1003" s="22" t="s">
        <v>981</v>
      </c>
      <c r="F1003" s="22" t="s">
        <v>981</v>
      </c>
      <c r="G1003" s="22" t="str">
        <f>IFERROR(VLOOKUP(B1003,'[2]Income Groups'!$A$2:$C$219,3,FALSE),"")</f>
        <v/>
      </c>
      <c r="H1003" s="22" t="str">
        <f>IFERROR(VLOOKUP(B1003,'[2]LDC List'!$B$1:$C$47,2,FALSE),"Non LDC")</f>
        <v>Non LDC</v>
      </c>
      <c r="I1003" s="22" t="str">
        <f>IFERROR(VLOOKUP(B1003,'[2]SIDS List'!$B$1:$C$57,2,FALSE),"Non SIDS")</f>
        <v>Non SIDS</v>
      </c>
      <c r="J1003" s="22" t="str">
        <f>IFERROR(VLOOKUP(B1003,'[2]DAC Member List'!$B$1:$C$29,2,FALSE),"Non DAC")</f>
        <v>Non DAC</v>
      </c>
      <c r="K1003" s="22" t="str">
        <f>IFERROR(VLOOKUP(B1003,'[2]Dev Countries List'!$A$1:$B$146,2,FALSE),"Not Developing")</f>
        <v>Not Developing</v>
      </c>
      <c r="L1003" s="22" t="str">
        <f>IFERROR(VLOOKUP(D1003,'[2]Fragility List'!$A$1:$C$146,3,FALSE),"Not Fragile")</f>
        <v>Not Fragile</v>
      </c>
      <c r="M1003" s="19" t="e">
        <f>VLOOKUP(B1003,[3]Data!$B$7:$Y$270,23,FALSE)</f>
        <v>#N/A</v>
      </c>
    </row>
    <row r="1004" spans="1:13" x14ac:dyDescent="0.25">
      <c r="A1004" s="22" t="s">
        <v>981</v>
      </c>
      <c r="B1004" s="22" t="s">
        <v>981</v>
      </c>
      <c r="C1004" s="22" t="s">
        <v>981</v>
      </c>
      <c r="D1004" s="22" t="s">
        <v>981</v>
      </c>
      <c r="E1004" s="22" t="s">
        <v>981</v>
      </c>
      <c r="F1004" s="22" t="s">
        <v>981</v>
      </c>
      <c r="G1004" s="22" t="str">
        <f>IFERROR(VLOOKUP(B1004,'[2]Income Groups'!$A$2:$C$219,3,FALSE),"")</f>
        <v/>
      </c>
      <c r="H1004" s="22" t="str">
        <f>IFERROR(VLOOKUP(B1004,'[2]LDC List'!$B$1:$C$47,2,FALSE),"Non LDC")</f>
        <v>Non LDC</v>
      </c>
      <c r="I1004" s="22" t="str">
        <f>IFERROR(VLOOKUP(B1004,'[2]SIDS List'!$B$1:$C$57,2,FALSE),"Non SIDS")</f>
        <v>Non SIDS</v>
      </c>
      <c r="J1004" s="22" t="str">
        <f>IFERROR(VLOOKUP(B1004,'[2]DAC Member List'!$B$1:$C$29,2,FALSE),"Non DAC")</f>
        <v>Non DAC</v>
      </c>
      <c r="K1004" s="22" t="str">
        <f>IFERROR(VLOOKUP(B1004,'[2]Dev Countries List'!$A$1:$B$146,2,FALSE),"Not Developing")</f>
        <v>Not Developing</v>
      </c>
      <c r="L1004" s="22" t="str">
        <f>IFERROR(VLOOKUP(D1004,'[2]Fragility List'!$A$1:$C$146,3,FALSE),"Not Fragile")</f>
        <v>Not Fragile</v>
      </c>
      <c r="M1004" s="19" t="e">
        <f>VLOOKUP(B1004,[3]Data!$B$7:$Y$270,23,FALSE)</f>
        <v>#N/A</v>
      </c>
    </row>
    <row r="1005" spans="1:13" x14ac:dyDescent="0.25">
      <c r="A1005" s="22" t="s">
        <v>981</v>
      </c>
      <c r="B1005" s="22" t="s">
        <v>981</v>
      </c>
      <c r="C1005" s="22" t="s">
        <v>981</v>
      </c>
      <c r="D1005" s="22" t="s">
        <v>981</v>
      </c>
      <c r="E1005" s="22" t="s">
        <v>981</v>
      </c>
      <c r="F1005" s="22" t="s">
        <v>981</v>
      </c>
      <c r="G1005" s="22" t="str">
        <f>IFERROR(VLOOKUP(B1005,'[2]Income Groups'!$A$2:$C$219,3,FALSE),"")</f>
        <v/>
      </c>
      <c r="H1005" s="22" t="str">
        <f>IFERROR(VLOOKUP(B1005,'[2]LDC List'!$B$1:$C$47,2,FALSE),"Non LDC")</f>
        <v>Non LDC</v>
      </c>
      <c r="I1005" s="22" t="str">
        <f>IFERROR(VLOOKUP(B1005,'[2]SIDS List'!$B$1:$C$57,2,FALSE),"Non SIDS")</f>
        <v>Non SIDS</v>
      </c>
      <c r="J1005" s="22" t="str">
        <f>IFERROR(VLOOKUP(B1005,'[2]DAC Member List'!$B$1:$C$29,2,FALSE),"Non DAC")</f>
        <v>Non DAC</v>
      </c>
      <c r="K1005" s="22" t="str">
        <f>IFERROR(VLOOKUP(B1005,'[2]Dev Countries List'!$A$1:$B$146,2,FALSE),"Not Developing")</f>
        <v>Not Developing</v>
      </c>
      <c r="L1005" s="22" t="str">
        <f>IFERROR(VLOOKUP(D1005,'[2]Fragility List'!$A$1:$C$146,3,FALSE),"Not Fragile")</f>
        <v>Not Fragile</v>
      </c>
      <c r="M1005" s="19" t="e">
        <f>VLOOKUP(B1005,[3]Data!$B$7:$Y$270,23,FALSE)</f>
        <v>#N/A</v>
      </c>
    </row>
    <row r="1006" spans="1:13" x14ac:dyDescent="0.25">
      <c r="A1006" s="22" t="s">
        <v>981</v>
      </c>
      <c r="B1006" s="22" t="s">
        <v>981</v>
      </c>
      <c r="C1006" s="22" t="s">
        <v>981</v>
      </c>
      <c r="D1006" s="22" t="s">
        <v>981</v>
      </c>
      <c r="E1006" s="22" t="s">
        <v>981</v>
      </c>
      <c r="F1006" s="22" t="s">
        <v>981</v>
      </c>
      <c r="G1006" s="22" t="str">
        <f>IFERROR(VLOOKUP(B1006,'[2]Income Groups'!$A$2:$C$219,3,FALSE),"")</f>
        <v/>
      </c>
      <c r="H1006" s="22" t="str">
        <f>IFERROR(VLOOKUP(B1006,'[2]LDC List'!$B$1:$C$47,2,FALSE),"Non LDC")</f>
        <v>Non LDC</v>
      </c>
      <c r="I1006" s="22" t="str">
        <f>IFERROR(VLOOKUP(B1006,'[2]SIDS List'!$B$1:$C$57,2,FALSE),"Non SIDS")</f>
        <v>Non SIDS</v>
      </c>
      <c r="J1006" s="22" t="str">
        <f>IFERROR(VLOOKUP(B1006,'[2]DAC Member List'!$B$1:$C$29,2,FALSE),"Non DAC")</f>
        <v>Non DAC</v>
      </c>
      <c r="K1006" s="22" t="str">
        <f>IFERROR(VLOOKUP(B1006,'[2]Dev Countries List'!$A$1:$B$146,2,FALSE),"Not Developing")</f>
        <v>Not Developing</v>
      </c>
      <c r="L1006" s="22" t="str">
        <f>IFERROR(VLOOKUP(D1006,'[2]Fragility List'!$A$1:$C$146,3,FALSE),"Not Fragile")</f>
        <v>Not Fragile</v>
      </c>
      <c r="M1006" s="19" t="e">
        <f>VLOOKUP(B1006,[3]Data!$B$7:$Y$270,23,FALSE)</f>
        <v>#N/A</v>
      </c>
    </row>
    <row r="1007" spans="1:13" x14ac:dyDescent="0.25">
      <c r="A1007" s="22" t="s">
        <v>981</v>
      </c>
      <c r="B1007" s="22" t="s">
        <v>981</v>
      </c>
      <c r="C1007" s="22" t="s">
        <v>981</v>
      </c>
      <c r="D1007" s="22" t="s">
        <v>981</v>
      </c>
      <c r="E1007" s="22" t="s">
        <v>981</v>
      </c>
      <c r="F1007" s="22" t="s">
        <v>981</v>
      </c>
      <c r="G1007" s="22" t="str">
        <f>IFERROR(VLOOKUP(B1007,'[2]Income Groups'!$A$2:$C$219,3,FALSE),"")</f>
        <v/>
      </c>
      <c r="H1007" s="22" t="str">
        <f>IFERROR(VLOOKUP(B1007,'[2]LDC List'!$B$1:$C$47,2,FALSE),"Non LDC")</f>
        <v>Non LDC</v>
      </c>
      <c r="I1007" s="22" t="str">
        <f>IFERROR(VLOOKUP(B1007,'[2]SIDS List'!$B$1:$C$57,2,FALSE),"Non SIDS")</f>
        <v>Non SIDS</v>
      </c>
      <c r="J1007" s="22" t="str">
        <f>IFERROR(VLOOKUP(B1007,'[2]DAC Member List'!$B$1:$C$29,2,FALSE),"Non DAC")</f>
        <v>Non DAC</v>
      </c>
      <c r="K1007" s="22" t="str">
        <f>IFERROR(VLOOKUP(B1007,'[2]Dev Countries List'!$A$1:$B$146,2,FALSE),"Not Developing")</f>
        <v>Not Developing</v>
      </c>
      <c r="L1007" s="22" t="str">
        <f>IFERROR(VLOOKUP(D1007,'[2]Fragility List'!$A$1:$C$146,3,FALSE),"Not Fragile")</f>
        <v>Not Fragile</v>
      </c>
      <c r="M1007" s="19" t="e">
        <f>VLOOKUP(B1007,[3]Data!$B$7:$Y$270,23,FALSE)</f>
        <v>#N/A</v>
      </c>
    </row>
    <row r="1008" spans="1:13" x14ac:dyDescent="0.25">
      <c r="A1008" s="22" t="s">
        <v>981</v>
      </c>
      <c r="B1008" s="22" t="s">
        <v>981</v>
      </c>
      <c r="C1008" s="22" t="s">
        <v>981</v>
      </c>
      <c r="D1008" s="22" t="s">
        <v>981</v>
      </c>
      <c r="E1008" s="22" t="s">
        <v>981</v>
      </c>
      <c r="F1008" s="22" t="s">
        <v>981</v>
      </c>
      <c r="G1008" s="22" t="str">
        <f>IFERROR(VLOOKUP(B1008,'[2]Income Groups'!$A$2:$C$219,3,FALSE),"")</f>
        <v/>
      </c>
      <c r="H1008" s="22" t="str">
        <f>IFERROR(VLOOKUP(B1008,'[2]LDC List'!$B$1:$C$47,2,FALSE),"Non LDC")</f>
        <v>Non LDC</v>
      </c>
      <c r="I1008" s="22" t="str">
        <f>IFERROR(VLOOKUP(B1008,'[2]SIDS List'!$B$1:$C$57,2,FALSE),"Non SIDS")</f>
        <v>Non SIDS</v>
      </c>
      <c r="J1008" s="22" t="str">
        <f>IFERROR(VLOOKUP(B1008,'[2]DAC Member List'!$B$1:$C$29,2,FALSE),"Non DAC")</f>
        <v>Non DAC</v>
      </c>
      <c r="K1008" s="22" t="str">
        <f>IFERROR(VLOOKUP(B1008,'[2]Dev Countries List'!$A$1:$B$146,2,FALSE),"Not Developing")</f>
        <v>Not Developing</v>
      </c>
      <c r="L1008" s="22" t="str">
        <f>IFERROR(VLOOKUP(D1008,'[2]Fragility List'!$A$1:$C$146,3,FALSE),"Not Fragile")</f>
        <v>Not Fragile</v>
      </c>
      <c r="M1008" s="19" t="e">
        <f>VLOOKUP(B1008,[3]Data!$B$7:$Y$270,23,FALSE)</f>
        <v>#N/A</v>
      </c>
    </row>
    <row r="1009" spans="1:13" x14ac:dyDescent="0.25">
      <c r="A1009" s="22" t="s">
        <v>981</v>
      </c>
      <c r="B1009" s="22" t="s">
        <v>981</v>
      </c>
      <c r="C1009" s="22" t="s">
        <v>981</v>
      </c>
      <c r="D1009" s="22" t="s">
        <v>981</v>
      </c>
      <c r="E1009" s="22" t="s">
        <v>981</v>
      </c>
      <c r="F1009" s="22" t="s">
        <v>981</v>
      </c>
      <c r="G1009" s="22" t="str">
        <f>IFERROR(VLOOKUP(B1009,'[2]Income Groups'!$A$2:$C$219,3,FALSE),"")</f>
        <v/>
      </c>
      <c r="H1009" s="22" t="str">
        <f>IFERROR(VLOOKUP(B1009,'[2]LDC List'!$B$1:$C$47,2,FALSE),"Non LDC")</f>
        <v>Non LDC</v>
      </c>
      <c r="I1009" s="22" t="str">
        <f>IFERROR(VLOOKUP(B1009,'[2]SIDS List'!$B$1:$C$57,2,FALSE),"Non SIDS")</f>
        <v>Non SIDS</v>
      </c>
      <c r="J1009" s="22" t="str">
        <f>IFERROR(VLOOKUP(B1009,'[2]DAC Member List'!$B$1:$C$29,2,FALSE),"Non DAC")</f>
        <v>Non DAC</v>
      </c>
      <c r="K1009" s="22" t="str">
        <f>IFERROR(VLOOKUP(B1009,'[2]Dev Countries List'!$A$1:$B$146,2,FALSE),"Not Developing")</f>
        <v>Not Developing</v>
      </c>
      <c r="L1009" s="22" t="str">
        <f>IFERROR(VLOOKUP(D1009,'[2]Fragility List'!$A$1:$C$146,3,FALSE),"Not Fragile")</f>
        <v>Not Fragile</v>
      </c>
      <c r="M1009" s="19" t="e">
        <f>VLOOKUP(B1009,[3]Data!$B$7:$Y$270,23,FALSE)</f>
        <v>#N/A</v>
      </c>
    </row>
    <row r="1010" spans="1:13" x14ac:dyDescent="0.25">
      <c r="A1010" s="22" t="s">
        <v>981</v>
      </c>
      <c r="B1010" s="22" t="s">
        <v>981</v>
      </c>
      <c r="C1010" s="22" t="s">
        <v>981</v>
      </c>
      <c r="D1010" s="22" t="s">
        <v>981</v>
      </c>
      <c r="E1010" s="22" t="s">
        <v>981</v>
      </c>
      <c r="F1010" s="22" t="s">
        <v>981</v>
      </c>
      <c r="G1010" s="22" t="str">
        <f>IFERROR(VLOOKUP(B1010,'[2]Income Groups'!$A$2:$C$219,3,FALSE),"")</f>
        <v/>
      </c>
      <c r="H1010" s="22" t="str">
        <f>IFERROR(VLOOKUP(B1010,'[2]LDC List'!$B$1:$C$47,2,FALSE),"Non LDC")</f>
        <v>Non LDC</v>
      </c>
      <c r="I1010" s="22" t="str">
        <f>IFERROR(VLOOKUP(B1010,'[2]SIDS List'!$B$1:$C$57,2,FALSE),"Non SIDS")</f>
        <v>Non SIDS</v>
      </c>
      <c r="J1010" s="22" t="str">
        <f>IFERROR(VLOOKUP(B1010,'[2]DAC Member List'!$B$1:$C$29,2,FALSE),"Non DAC")</f>
        <v>Non DAC</v>
      </c>
      <c r="K1010" s="22" t="str">
        <f>IFERROR(VLOOKUP(B1010,'[2]Dev Countries List'!$A$1:$B$146,2,FALSE),"Not Developing")</f>
        <v>Not Developing</v>
      </c>
      <c r="L1010" s="22" t="str">
        <f>IFERROR(VLOOKUP(D1010,'[2]Fragility List'!$A$1:$C$146,3,FALSE),"Not Fragile")</f>
        <v>Not Fragile</v>
      </c>
      <c r="M1010" s="19" t="e">
        <f>VLOOKUP(B1010,[3]Data!$B$7:$Y$270,23,FALSE)</f>
        <v>#N/A</v>
      </c>
    </row>
    <row r="1011" spans="1:13" x14ac:dyDescent="0.25">
      <c r="A1011" s="22" t="s">
        <v>981</v>
      </c>
      <c r="B1011" s="22" t="s">
        <v>981</v>
      </c>
      <c r="C1011" s="22" t="s">
        <v>981</v>
      </c>
      <c r="D1011" s="22" t="s">
        <v>981</v>
      </c>
      <c r="E1011" s="22" t="s">
        <v>981</v>
      </c>
      <c r="F1011" s="22" t="s">
        <v>981</v>
      </c>
      <c r="G1011" s="22" t="str">
        <f>IFERROR(VLOOKUP(B1011,'[2]Income Groups'!$A$2:$C$219,3,FALSE),"")</f>
        <v/>
      </c>
      <c r="H1011" s="22" t="str">
        <f>IFERROR(VLOOKUP(B1011,'[2]LDC List'!$B$1:$C$47,2,FALSE),"Non LDC")</f>
        <v>Non LDC</v>
      </c>
      <c r="I1011" s="22" t="str">
        <f>IFERROR(VLOOKUP(B1011,'[2]SIDS List'!$B$1:$C$57,2,FALSE),"Non SIDS")</f>
        <v>Non SIDS</v>
      </c>
      <c r="J1011" s="22" t="str">
        <f>IFERROR(VLOOKUP(B1011,'[2]DAC Member List'!$B$1:$C$29,2,FALSE),"Non DAC")</f>
        <v>Non DAC</v>
      </c>
      <c r="K1011" s="22" t="str">
        <f>IFERROR(VLOOKUP(B1011,'[2]Dev Countries List'!$A$1:$B$146,2,FALSE),"Not Developing")</f>
        <v>Not Developing</v>
      </c>
      <c r="L1011" s="22" t="str">
        <f>IFERROR(VLOOKUP(D1011,'[2]Fragility List'!$A$1:$C$146,3,FALSE),"Not Fragile")</f>
        <v>Not Fragile</v>
      </c>
      <c r="M1011" s="19" t="e">
        <f>VLOOKUP(B1011,[3]Data!$B$7:$Y$270,23,FALSE)</f>
        <v>#N/A</v>
      </c>
    </row>
    <row r="1012" spans="1:13" x14ac:dyDescent="0.25">
      <c r="A1012" s="22" t="s">
        <v>981</v>
      </c>
      <c r="B1012" s="22" t="s">
        <v>981</v>
      </c>
      <c r="C1012" s="22" t="s">
        <v>981</v>
      </c>
      <c r="D1012" s="22" t="s">
        <v>981</v>
      </c>
      <c r="E1012" s="22" t="s">
        <v>981</v>
      </c>
      <c r="F1012" s="22" t="s">
        <v>981</v>
      </c>
      <c r="G1012" s="22" t="str">
        <f>IFERROR(VLOOKUP(B1012,'[2]Income Groups'!$A$2:$C$219,3,FALSE),"")</f>
        <v/>
      </c>
      <c r="H1012" s="22" t="str">
        <f>IFERROR(VLOOKUP(B1012,'[2]LDC List'!$B$1:$C$47,2,FALSE),"Non LDC")</f>
        <v>Non LDC</v>
      </c>
      <c r="I1012" s="22" t="str">
        <f>IFERROR(VLOOKUP(B1012,'[2]SIDS List'!$B$1:$C$57,2,FALSE),"Non SIDS")</f>
        <v>Non SIDS</v>
      </c>
      <c r="J1012" s="22" t="str">
        <f>IFERROR(VLOOKUP(B1012,'[2]DAC Member List'!$B$1:$C$29,2,FALSE),"Non DAC")</f>
        <v>Non DAC</v>
      </c>
      <c r="K1012" s="22" t="str">
        <f>IFERROR(VLOOKUP(B1012,'[2]Dev Countries List'!$A$1:$B$146,2,FALSE),"Not Developing")</f>
        <v>Not Developing</v>
      </c>
      <c r="L1012" s="22" t="str">
        <f>IFERROR(VLOOKUP(D1012,'[2]Fragility List'!$A$1:$C$146,3,FALSE),"Not Fragile")</f>
        <v>Not Fragile</v>
      </c>
      <c r="M1012" s="19" t="e">
        <f>VLOOKUP(B1012,[3]Data!$B$7:$Y$270,23,FALSE)</f>
        <v>#N/A</v>
      </c>
    </row>
    <row r="1013" spans="1:13" x14ac:dyDescent="0.25">
      <c r="A1013" s="22" t="s">
        <v>981</v>
      </c>
      <c r="B1013" s="22" t="s">
        <v>981</v>
      </c>
      <c r="C1013" s="22" t="s">
        <v>981</v>
      </c>
      <c r="D1013" s="22" t="s">
        <v>981</v>
      </c>
      <c r="E1013" s="22" t="s">
        <v>981</v>
      </c>
      <c r="F1013" s="22" t="s">
        <v>981</v>
      </c>
      <c r="G1013" s="22" t="str">
        <f>IFERROR(VLOOKUP(B1013,'[2]Income Groups'!$A$2:$C$219,3,FALSE),"")</f>
        <v/>
      </c>
      <c r="H1013" s="22" t="str">
        <f>IFERROR(VLOOKUP(B1013,'[2]LDC List'!$B$1:$C$47,2,FALSE),"Non LDC")</f>
        <v>Non LDC</v>
      </c>
      <c r="I1013" s="22" t="str">
        <f>IFERROR(VLOOKUP(B1013,'[2]SIDS List'!$B$1:$C$57,2,FALSE),"Non SIDS")</f>
        <v>Non SIDS</v>
      </c>
      <c r="J1013" s="22" t="str">
        <f>IFERROR(VLOOKUP(B1013,'[2]DAC Member List'!$B$1:$C$29,2,FALSE),"Non DAC")</f>
        <v>Non DAC</v>
      </c>
      <c r="K1013" s="22" t="str">
        <f>IFERROR(VLOOKUP(B1013,'[2]Dev Countries List'!$A$1:$B$146,2,FALSE),"Not Developing")</f>
        <v>Not Developing</v>
      </c>
      <c r="L1013" s="22" t="str">
        <f>IFERROR(VLOOKUP(D1013,'[2]Fragility List'!$A$1:$C$146,3,FALSE),"Not Fragile")</f>
        <v>Not Fragile</v>
      </c>
      <c r="M1013" s="19" t="e">
        <f>VLOOKUP(B1013,[3]Data!$B$7:$Y$270,23,FALSE)</f>
        <v>#N/A</v>
      </c>
    </row>
    <row r="1014" spans="1:13" x14ac:dyDescent="0.25">
      <c r="A1014" s="22" t="s">
        <v>981</v>
      </c>
      <c r="B1014" s="22" t="s">
        <v>981</v>
      </c>
      <c r="C1014" s="22" t="s">
        <v>981</v>
      </c>
      <c r="D1014" s="22" t="s">
        <v>981</v>
      </c>
      <c r="E1014" s="22" t="s">
        <v>981</v>
      </c>
      <c r="F1014" s="22" t="s">
        <v>981</v>
      </c>
      <c r="G1014" s="22" t="str">
        <f>IFERROR(VLOOKUP(B1014,'[2]Income Groups'!$A$2:$C$219,3,FALSE),"")</f>
        <v/>
      </c>
      <c r="H1014" s="22" t="str">
        <f>IFERROR(VLOOKUP(B1014,'[2]LDC List'!$B$1:$C$47,2,FALSE),"Non LDC")</f>
        <v>Non LDC</v>
      </c>
      <c r="I1014" s="22" t="str">
        <f>IFERROR(VLOOKUP(B1014,'[2]SIDS List'!$B$1:$C$57,2,FALSE),"Non SIDS")</f>
        <v>Non SIDS</v>
      </c>
      <c r="J1014" s="22" t="str">
        <f>IFERROR(VLOOKUP(B1014,'[2]DAC Member List'!$B$1:$C$29,2,FALSE),"Non DAC")</f>
        <v>Non DAC</v>
      </c>
      <c r="K1014" s="22" t="str">
        <f>IFERROR(VLOOKUP(B1014,'[2]Dev Countries List'!$A$1:$B$146,2,FALSE),"Not Developing")</f>
        <v>Not Developing</v>
      </c>
      <c r="L1014" s="22" t="str">
        <f>IFERROR(VLOOKUP(D1014,'[2]Fragility List'!$A$1:$C$146,3,FALSE),"Not Fragile")</f>
        <v>Not Fragile</v>
      </c>
      <c r="M1014" s="19" t="e">
        <f>VLOOKUP(B1014,[3]Data!$B$7:$Y$270,23,FALSE)</f>
        <v>#N/A</v>
      </c>
    </row>
    <row r="1015" spans="1:13" x14ac:dyDescent="0.25">
      <c r="A1015" s="22" t="s">
        <v>981</v>
      </c>
      <c r="B1015" s="22" t="s">
        <v>981</v>
      </c>
      <c r="C1015" s="22" t="s">
        <v>981</v>
      </c>
      <c r="D1015" s="22" t="s">
        <v>981</v>
      </c>
      <c r="E1015" s="22" t="s">
        <v>981</v>
      </c>
      <c r="F1015" s="22" t="s">
        <v>981</v>
      </c>
      <c r="G1015" s="22" t="str">
        <f>IFERROR(VLOOKUP(B1015,'[2]Income Groups'!$A$2:$C$219,3,FALSE),"")</f>
        <v/>
      </c>
      <c r="H1015" s="22" t="str">
        <f>IFERROR(VLOOKUP(B1015,'[2]LDC List'!$B$1:$C$47,2,FALSE),"Non LDC")</f>
        <v>Non LDC</v>
      </c>
      <c r="I1015" s="22" t="str">
        <f>IFERROR(VLOOKUP(B1015,'[2]SIDS List'!$B$1:$C$57,2,FALSE),"Non SIDS")</f>
        <v>Non SIDS</v>
      </c>
      <c r="J1015" s="22" t="str">
        <f>IFERROR(VLOOKUP(B1015,'[2]DAC Member List'!$B$1:$C$29,2,FALSE),"Non DAC")</f>
        <v>Non DAC</v>
      </c>
      <c r="K1015" s="22" t="str">
        <f>IFERROR(VLOOKUP(B1015,'[2]Dev Countries List'!$A$1:$B$146,2,FALSE),"Not Developing")</f>
        <v>Not Developing</v>
      </c>
      <c r="L1015" s="22" t="str">
        <f>IFERROR(VLOOKUP(D1015,'[2]Fragility List'!$A$1:$C$146,3,FALSE),"Not Fragile")</f>
        <v>Not Fragile</v>
      </c>
      <c r="M1015" s="19" t="e">
        <f>VLOOKUP(B1015,[3]Data!$B$7:$Y$270,23,FALSE)</f>
        <v>#N/A</v>
      </c>
    </row>
    <row r="1016" spans="1:13" x14ac:dyDescent="0.25">
      <c r="A1016" s="22" t="s">
        <v>981</v>
      </c>
      <c r="B1016" s="22" t="s">
        <v>981</v>
      </c>
      <c r="C1016" s="22" t="s">
        <v>981</v>
      </c>
      <c r="D1016" s="22" t="s">
        <v>981</v>
      </c>
      <c r="E1016" s="22" t="s">
        <v>981</v>
      </c>
      <c r="F1016" s="22" t="s">
        <v>981</v>
      </c>
      <c r="G1016" s="22" t="str">
        <f>IFERROR(VLOOKUP(B1016,'[2]Income Groups'!$A$2:$C$219,3,FALSE),"")</f>
        <v/>
      </c>
      <c r="H1016" s="22" t="str">
        <f>IFERROR(VLOOKUP(B1016,'[2]LDC List'!$B$1:$C$47,2,FALSE),"Non LDC")</f>
        <v>Non LDC</v>
      </c>
      <c r="I1016" s="22" t="str">
        <f>IFERROR(VLOOKUP(B1016,'[2]SIDS List'!$B$1:$C$57,2,FALSE),"Non SIDS")</f>
        <v>Non SIDS</v>
      </c>
      <c r="J1016" s="22" t="str">
        <f>IFERROR(VLOOKUP(B1016,'[2]DAC Member List'!$B$1:$C$29,2,FALSE),"Non DAC")</f>
        <v>Non DAC</v>
      </c>
      <c r="K1016" s="22" t="str">
        <f>IFERROR(VLOOKUP(B1016,'[2]Dev Countries List'!$A$1:$B$146,2,FALSE),"Not Developing")</f>
        <v>Not Developing</v>
      </c>
      <c r="L1016" s="22" t="str">
        <f>IFERROR(VLOOKUP(D1016,'[2]Fragility List'!$A$1:$C$146,3,FALSE),"Not Fragile")</f>
        <v>Not Fragile</v>
      </c>
      <c r="M1016" s="19" t="e">
        <f>VLOOKUP(B1016,[3]Data!$B$7:$Y$270,23,FALSE)</f>
        <v>#N/A</v>
      </c>
    </row>
    <row r="1017" spans="1:13" x14ac:dyDescent="0.25">
      <c r="A1017" s="22" t="s">
        <v>981</v>
      </c>
      <c r="B1017" s="22" t="s">
        <v>981</v>
      </c>
      <c r="C1017" s="22" t="s">
        <v>981</v>
      </c>
      <c r="D1017" s="22" t="s">
        <v>981</v>
      </c>
      <c r="E1017" s="22" t="s">
        <v>981</v>
      </c>
      <c r="F1017" s="22" t="s">
        <v>981</v>
      </c>
      <c r="G1017" s="22" t="str">
        <f>IFERROR(VLOOKUP(B1017,'[2]Income Groups'!$A$2:$C$219,3,FALSE),"")</f>
        <v/>
      </c>
      <c r="H1017" s="22" t="str">
        <f>IFERROR(VLOOKUP(B1017,'[2]LDC List'!$B$1:$C$47,2,FALSE),"Non LDC")</f>
        <v>Non LDC</v>
      </c>
      <c r="I1017" s="22" t="str">
        <f>IFERROR(VLOOKUP(B1017,'[2]SIDS List'!$B$1:$C$57,2,FALSE),"Non SIDS")</f>
        <v>Non SIDS</v>
      </c>
      <c r="J1017" s="22" t="str">
        <f>IFERROR(VLOOKUP(B1017,'[2]DAC Member List'!$B$1:$C$29,2,FALSE),"Non DAC")</f>
        <v>Non DAC</v>
      </c>
      <c r="K1017" s="22" t="str">
        <f>IFERROR(VLOOKUP(B1017,'[2]Dev Countries List'!$A$1:$B$146,2,FALSE),"Not Developing")</f>
        <v>Not Developing</v>
      </c>
      <c r="L1017" s="22" t="str">
        <f>IFERROR(VLOOKUP(D1017,'[2]Fragility List'!$A$1:$C$146,3,FALSE),"Not Fragile")</f>
        <v>Not Fragile</v>
      </c>
      <c r="M1017" s="19" t="e">
        <f>VLOOKUP(B1017,[3]Data!$B$7:$Y$270,23,FALSE)</f>
        <v>#N/A</v>
      </c>
    </row>
    <row r="1018" spans="1:13" x14ac:dyDescent="0.25">
      <c r="A1018" s="32" t="s">
        <v>982</v>
      </c>
      <c r="G1018" s="19" t="str">
        <f>IFERROR(VLOOKUP(B1018,'[2]Income Groups'!$A$2:$C$219,3,FALSE),"")</f>
        <v>HIC</v>
      </c>
      <c r="H1018" s="19" t="str">
        <f>IFERROR(VLOOKUP(B1018,'[2]LDC List'!$B$1:$C$47,2,FALSE),"Non LDC")</f>
        <v>Non LDC</v>
      </c>
      <c r="I1018" s="19" t="str">
        <f>IFERROR(VLOOKUP(B1018,'[2]SIDS List'!$B$1:$C$57,2,FALSE),"Non SIDS")</f>
        <v>Non SIDS</v>
      </c>
      <c r="J1018" s="19" t="str">
        <f>IFERROR(VLOOKUP(B1018,'[2]DAC Member List'!$B$1:$C$29,2,FALSE),"Non DAC")</f>
        <v>Non DAC</v>
      </c>
      <c r="K1018" s="19" t="str">
        <f>IFERROR(VLOOKUP(B1018,'[2]Dev Countries List'!$A$1:$B$146,2,FALSE),"Not Developing")</f>
        <v>Not Developing</v>
      </c>
      <c r="L1018" s="22" t="str">
        <f>IFERROR(VLOOKUP(D1018,'[2]Fragility List'!$A$1:$C$146,3,FALSE),"Not Fragile")</f>
        <v>Not Fragile</v>
      </c>
      <c r="M1018" s="19" t="e">
        <f>VLOOKUP(B1018,[3]Data!$B$7:$Y$270,23,FALSE)</f>
        <v>#N/A</v>
      </c>
    </row>
  </sheetData>
  <autoFilter ref="A1:N1018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Names&amp;ISO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laurencef</cp:lastModifiedBy>
  <dcterms:created xsi:type="dcterms:W3CDTF">2018-10-29T16:43:42Z</dcterms:created>
  <dcterms:modified xsi:type="dcterms:W3CDTF">2018-10-30T09:28:52Z</dcterms:modified>
</cp:coreProperties>
</file>