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p-my.sharepoint.com/personal/duncan_law_arup_com/Documents/"/>
    </mc:Choice>
  </mc:AlternateContent>
  <xr:revisionPtr revIDLastSave="16" documentId="8_{856391E7-6CD3-43E6-ABE5-E119AF05E992}" xr6:coauthVersionLast="47" xr6:coauthVersionMax="47" xr10:uidLastSave="{1E696801-941E-4F48-9DC7-73908BDA1CA9}"/>
  <bookViews>
    <workbookView xWindow="-28920" yWindow="-120" windowWidth="29040" windowHeight="17640" xr2:uid="{A2B4BBF2-D1D3-437C-8805-BB9BEA204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2" i="1" l="1"/>
  <c r="S62" i="1"/>
  <c r="T62" i="1" s="1"/>
  <c r="R62" i="1"/>
  <c r="Q62" i="1"/>
  <c r="P62" i="1"/>
  <c r="N62" i="1"/>
  <c r="O62" i="1" s="1"/>
  <c r="M62" i="1"/>
  <c r="B2" i="1"/>
  <c r="S3" i="1"/>
  <c r="T3" i="1" s="1"/>
  <c r="S4" i="1"/>
  <c r="S5" i="1"/>
  <c r="T5" i="1" s="1"/>
  <c r="S6" i="1"/>
  <c r="T6" i="1" s="1"/>
  <c r="S7" i="1"/>
  <c r="S8" i="1"/>
  <c r="T8" i="1" s="1"/>
  <c r="S9" i="1"/>
  <c r="T9" i="1" s="1"/>
  <c r="S10" i="1"/>
  <c r="T10" i="1" s="1"/>
  <c r="S11" i="1"/>
  <c r="S12" i="1"/>
  <c r="S13" i="1"/>
  <c r="S14" i="1"/>
  <c r="S15" i="1"/>
  <c r="T15" i="1" s="1"/>
  <c r="S16" i="1"/>
  <c r="T16" i="1" s="1"/>
  <c r="S17" i="1"/>
  <c r="T17" i="1" s="1"/>
  <c r="S18" i="1"/>
  <c r="S19" i="1"/>
  <c r="S20" i="1"/>
  <c r="S21" i="1"/>
  <c r="T21" i="1" s="1"/>
  <c r="S22" i="1"/>
  <c r="S23" i="1"/>
  <c r="S24" i="1"/>
  <c r="S25" i="1"/>
  <c r="S26" i="1"/>
  <c r="S27" i="1"/>
  <c r="T27" i="1" s="1"/>
  <c r="S28" i="1"/>
  <c r="S29" i="1"/>
  <c r="S30" i="1"/>
  <c r="T30" i="1" s="1"/>
  <c r="S31" i="1"/>
  <c r="T31" i="1" s="1"/>
  <c r="S32" i="1"/>
  <c r="T32" i="1" s="1"/>
  <c r="S33" i="1"/>
  <c r="T33" i="1" s="1"/>
  <c r="S34" i="1"/>
  <c r="T34" i="1" s="1"/>
  <c r="S35" i="1"/>
  <c r="S36" i="1"/>
  <c r="S37" i="1"/>
  <c r="S38" i="1"/>
  <c r="S39" i="1"/>
  <c r="S40" i="1"/>
  <c r="S41" i="1"/>
  <c r="T41" i="1" s="1"/>
  <c r="S42" i="1"/>
  <c r="T42" i="1" s="1"/>
  <c r="S43" i="1"/>
  <c r="S44" i="1"/>
  <c r="T44" i="1" s="1"/>
  <c r="S45" i="1"/>
  <c r="T45" i="1" s="1"/>
  <c r="S46" i="1"/>
  <c r="S47" i="1"/>
  <c r="S48" i="1"/>
  <c r="S49" i="1"/>
  <c r="S50" i="1"/>
  <c r="S51" i="1"/>
  <c r="T51" i="1" s="1"/>
  <c r="S52" i="1"/>
  <c r="S53" i="1"/>
  <c r="T53" i="1" s="1"/>
  <c r="S54" i="1"/>
  <c r="S55" i="1"/>
  <c r="S56" i="1"/>
  <c r="S57" i="1"/>
  <c r="S58" i="1"/>
  <c r="S59" i="1"/>
  <c r="S60" i="1"/>
  <c r="S61" i="1"/>
  <c r="X8" i="1"/>
  <c r="X7" i="1" s="1"/>
  <c r="X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T36" i="1" s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2" i="1"/>
  <c r="T18" i="1"/>
  <c r="T54" i="1"/>
  <c r="T56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L2" i="1" a="1"/>
  <c r="L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J2" i="1"/>
  <c r="I2" i="1"/>
  <c r="H2" i="1"/>
  <c r="G2" i="1"/>
  <c r="F2" i="1"/>
  <c r="E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A2" i="1" a="1"/>
  <c r="A2" i="1" s="1"/>
  <c r="V62" i="1" l="1"/>
  <c r="T58" i="1"/>
  <c r="V58" i="1" s="1"/>
  <c r="T57" i="1"/>
  <c r="V57" i="1" s="1"/>
  <c r="V45" i="1"/>
  <c r="V33" i="1"/>
  <c r="V21" i="1"/>
  <c r="V9" i="1"/>
  <c r="S2" i="1"/>
  <c r="T2" i="1" s="1"/>
  <c r="N2" i="1"/>
  <c r="O2" i="1" s="1"/>
  <c r="V31" i="1"/>
  <c r="V30" i="1"/>
  <c r="V27" i="1"/>
  <c r="T55" i="1"/>
  <c r="V55" i="1" s="1"/>
  <c r="T19" i="1"/>
  <c r="V19" i="1" s="1"/>
  <c r="T43" i="1"/>
  <c r="V43" i="1" s="1"/>
  <c r="T7" i="1"/>
  <c r="V7" i="1" s="1"/>
  <c r="V34" i="1"/>
  <c r="V18" i="1"/>
  <c r="V10" i="1"/>
  <c r="V44" i="1"/>
  <c r="V32" i="1"/>
  <c r="V8" i="1"/>
  <c r="V56" i="1"/>
  <c r="V6" i="1"/>
  <c r="V54" i="1"/>
  <c r="V3" i="1"/>
  <c r="V53" i="1"/>
  <c r="V41" i="1"/>
  <c r="V17" i="1"/>
  <c r="V5" i="1"/>
  <c r="V16" i="1"/>
  <c r="V42" i="1"/>
  <c r="V51" i="1"/>
  <c r="V15" i="1"/>
  <c r="T59" i="1"/>
  <c r="V59" i="1" s="1"/>
  <c r="V36" i="1"/>
  <c r="T20" i="1"/>
  <c r="V20" i="1" s="1"/>
  <c r="T46" i="1"/>
  <c r="V46" i="1" s="1"/>
  <c r="T29" i="1"/>
  <c r="V29" i="1" s="1"/>
  <c r="T52" i="1"/>
  <c r="V52" i="1" s="1"/>
  <c r="T40" i="1"/>
  <c r="V40" i="1" s="1"/>
  <c r="T28" i="1"/>
  <c r="V28" i="1" s="1"/>
  <c r="T4" i="1"/>
  <c r="V4" i="1" s="1"/>
  <c r="T39" i="1"/>
  <c r="V39" i="1" s="1"/>
  <c r="T61" i="1"/>
  <c r="V61" i="1" s="1"/>
  <c r="T37" i="1"/>
  <c r="V37" i="1" s="1"/>
  <c r="T13" i="1"/>
  <c r="V13" i="1" s="1"/>
  <c r="T60" i="1"/>
  <c r="V60" i="1" s="1"/>
  <c r="T48" i="1"/>
  <c r="V48" i="1" s="1"/>
  <c r="T24" i="1"/>
  <c r="V24" i="1" s="1"/>
  <c r="T12" i="1"/>
  <c r="V12" i="1" s="1"/>
  <c r="T47" i="1"/>
  <c r="V47" i="1" s="1"/>
  <c r="T23" i="1"/>
  <c r="V23" i="1" s="1"/>
  <c r="T11" i="1"/>
  <c r="V11" i="1" s="1"/>
  <c r="T35" i="1"/>
  <c r="V35" i="1" s="1"/>
  <c r="T22" i="1"/>
  <c r="V22" i="1" s="1"/>
  <c r="T38" i="1"/>
  <c r="V38" i="1" s="1"/>
  <c r="T26" i="1"/>
  <c r="V26" i="1" s="1"/>
  <c r="T25" i="1"/>
  <c r="V25" i="1" s="1"/>
  <c r="T50" i="1"/>
  <c r="V50" i="1" s="1"/>
  <c r="T14" i="1"/>
  <c r="V14" i="1" s="1"/>
  <c r="T49" i="1"/>
  <c r="V49" i="1" s="1"/>
  <c r="V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<sst xmlns="http://schemas.openxmlformats.org/spreadsheetml/2006/main" count="19" uniqueCount="19">
  <si>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t</t>
  </si>
  <si>
    <t>b_bc</t>
  </si>
  <si>
    <t>f_cm</t>
  </si>
  <si>
    <t>beta_bcf</t>
  </si>
  <si>
    <t>beta_bct</t>
  </si>
  <si>
    <t>t0_adj</t>
  </si>
  <si>
    <t>t0</t>
  </si>
  <si>
    <t>beta_dcf</t>
  </si>
  <si>
    <t>beta_RH</t>
  </si>
  <si>
    <t>beta_dct</t>
  </si>
  <si>
    <t xml:space="preserve">b </t>
  </si>
  <si>
    <t>b_dc</t>
  </si>
  <si>
    <t>beta_dct0</t>
  </si>
  <si>
    <t>RH</t>
  </si>
  <si>
    <t>h</t>
  </si>
  <si>
    <t>gamma_t0</t>
  </si>
  <si>
    <t>beta_h</t>
  </si>
  <si>
    <t>alpha_cm</t>
  </si>
  <si>
    <t xml:space="preserve">t \ Gamma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</si>
</sst>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B2CE-06DC-45D9-A65D-042B702D6407}">
  <dimension ref="A1:X62"/>
  <sheetViews>
    <sheetView tabSelected="1" workbookViewId="0">
      <selection activeCell="B11" sqref="B11"/>
    </sheetView>
  </sheetViews>
  <sheetFormatPr defaultRowHeight="14.4" x14ac:dyDescent="0.3"/>
  <cols>
    <col min="9" max="10" width="12" bestFit="1" customWidth="1"/>
  </cols>
  <sheetData>
    <row r="1" spans="1:24" x14ac:dyDescent="0.3">
      <c r="A1" s="1" t="s">
        <v>18</v>
      </c>
      <c r="B1" s="1">
        <v>0.01</v>
      </c>
      <c r="C1" s="1">
        <v>0.1</v>
      </c>
      <c r="D1" s="1">
        <v>1</v>
      </c>
      <c r="E1" s="1">
        <v>5</v>
      </c>
      <c r="F1" s="1">
        <v>10</v>
      </c>
      <c r="G1" s="1">
        <v>50</v>
      </c>
      <c r="H1" s="1">
        <v>100</v>
      </c>
      <c r="I1" s="1">
        <v>500</v>
      </c>
      <c r="J1" s="1">
        <v>1000</v>
      </c>
      <c r="L1" s="1" t="s">
        <v>0</v>
      </c>
      <c r="M1" s="1" t="s">
        <v>3</v>
      </c>
      <c r="N1" s="1" t="s">
        <v>4</v>
      </c>
      <c r="O1" s="1" t="s">
        <v>1</v>
      </c>
      <c r="P1" s="1" t="s">
        <v>7</v>
      </c>
      <c r="Q1" s="1" t="s">
        <v>8</v>
      </c>
      <c r="R1" s="1" t="s">
        <v>12</v>
      </c>
      <c r="S1" s="1" t="s">
        <v>9</v>
      </c>
      <c r="T1" s="1" t="s">
        <v>11</v>
      </c>
      <c r="V1" s="1" t="s">
        <v>10</v>
      </c>
      <c r="W1" t="s">
        <v>2</v>
      </c>
      <c r="X1">
        <v>48</v>
      </c>
    </row>
    <row r="2" spans="1:24" x14ac:dyDescent="0.3">
      <c r="A2" s="1" cm="1">
        <f t="array" ref="A2:A61">_xlfn.SEQUENCE(60, 1, 0.05, 154.66)</f>
        <v>0.05</v>
      </c>
      <c r="B2">
        <f>1 - EXP(-(A2 - 0.025)/$B$1)</f>
        <v>0.91791500137610116</v>
      </c>
      <c r="C2">
        <f>1 - EXP(-(A2 - 0.025)/$C$1)</f>
        <v>0.22119921692859512</v>
      </c>
      <c r="D2">
        <f>1 - EXP(-(A2 - 0.025)/$D$1)</f>
        <v>2.4690087971667385E-2</v>
      </c>
      <c r="E2">
        <f>1 - EXP(-(A2 - 0.025)/$E$1)</f>
        <v>4.9875208073176802E-3</v>
      </c>
      <c r="F2">
        <f>1 - EXP(-(A2 - 0.025)/$F$1)</f>
        <v>2.4968776025399153E-3</v>
      </c>
      <c r="G2">
        <f>1 - EXP(-(A2 - 0.025)/$G$1)</f>
        <v>4.99875020830709E-4</v>
      </c>
      <c r="H2">
        <f>1 - EXP(-(A2 - 0.025)/$H$1)</f>
        <v>2.4996875260396845E-4</v>
      </c>
      <c r="I2">
        <f>1 - EXP(-(A2 - 0.025)/$I$1)</f>
        <v>4.9998750020874283E-5</v>
      </c>
      <c r="J2">
        <f>1 - EXP(-(A2 - 0.025)/$J$1)</f>
        <v>2.4999687502580414E-5</v>
      </c>
      <c r="L2" s="1" cm="1">
        <f t="array" ref="L2:L61">_xlfn.SEQUENCE(60, 1, 0.05, 154.66)</f>
        <v>0.05</v>
      </c>
      <c r="M2">
        <f t="shared" ref="M2:M33" si="0">1.8/($X$1)^0.7</f>
        <v>0.1197853314560683</v>
      </c>
      <c r="N2">
        <f>IF(L2&lt;$X$3, 0, LN((30/$X$2 + 0.035)^2 * (L2 - $X$3) + 1))</f>
        <v>0</v>
      </c>
      <c r="O2">
        <f>M2*N2</f>
        <v>0</v>
      </c>
      <c r="P2">
        <f>412/$X$1^1.4</f>
        <v>1.8245656050618948</v>
      </c>
      <c r="Q2">
        <f>(1 - $X$4/100)/(0.1*$X$5/100)^(1/3)</f>
        <v>0.74690079109286078</v>
      </c>
      <c r="R2">
        <f>1/(0.1 + $X$2^0.2)</f>
        <v>0.43730679143097484</v>
      </c>
      <c r="S2">
        <f>IF(L2 &lt;$X$3, 0, ((L2-$X$3)/($X$7 + L2 - $X$3))^($X$6))</f>
        <v>0</v>
      </c>
      <c r="T2">
        <f>P2*Q2*R2*S2</f>
        <v>0</v>
      </c>
      <c r="V2">
        <f>O2+T2</f>
        <v>0</v>
      </c>
      <c r="W2" t="s">
        <v>5</v>
      </c>
      <c r="X2">
        <v>50</v>
      </c>
    </row>
    <row r="3" spans="1:24" x14ac:dyDescent="0.3">
      <c r="A3" s="1">
        <v>154.71</v>
      </c>
      <c r="B3">
        <f t="shared" ref="B3:B61" si="1">1 - EXP(-(A3 - 0.025)/$B$1)</f>
        <v>1</v>
      </c>
      <c r="C3">
        <f t="shared" ref="C3:C61" si="2">1 - EXP(-(A3 - 0.025)/$C$1)</f>
        <v>1</v>
      </c>
      <c r="D3">
        <f t="shared" ref="D3:D61" si="3">1 - EXP(-(A3 - 0.025)/$D$1)</f>
        <v>1</v>
      </c>
      <c r="E3">
        <f t="shared" ref="E3:E61" si="4">1 - EXP(-(A3 - 0.025)/$E$1)</f>
        <v>0.99999999999996336</v>
      </c>
      <c r="F3">
        <f t="shared" ref="F3:F61" si="5">1 - EXP(-(A3 - 0.025)/$F$1)</f>
        <v>0.99999980852335613</v>
      </c>
      <c r="G3">
        <f t="shared" ref="G3:G61" si="6">1 - EXP(-(A3 - 0.025)/$G$1)</f>
        <v>0.95466609174957762</v>
      </c>
      <c r="H3">
        <f t="shared" ref="H3:H61" si="7">1 - EXP(-(A3 - 0.025)/$H$1)</f>
        <v>0.78708239093390531</v>
      </c>
      <c r="I3">
        <f t="shared" ref="I3:I61" si="8">1 - EXP(-(A3 - 0.025)/$I$1)</f>
        <v>0.26609082661017014</v>
      </c>
      <c r="J3">
        <f t="shared" ref="J3:J61" si="9">1 - EXP(-(A3 - 0.025)/$J$1)</f>
        <v>0.14331500924211948</v>
      </c>
      <c r="L3" s="1">
        <v>154.71</v>
      </c>
      <c r="M3">
        <f t="shared" si="0"/>
        <v>0.1197853314560683</v>
      </c>
      <c r="N3">
        <f t="shared" ref="N3:N62" si="10">IF(L3&lt;$X$3, 0, LN((30/$X$2 + 0.035)^2 * (L3 - $X$3) + 1))</f>
        <v>3.7663424467976019</v>
      </c>
      <c r="O3">
        <f t="shared" ref="O3:O62" si="11">M3*N3</f>
        <v>0.45115257836671002</v>
      </c>
      <c r="P3">
        <f t="shared" ref="P3:P62" si="12">412/$X$1^1.4</f>
        <v>1.8245656050618948</v>
      </c>
      <c r="Q3">
        <f t="shared" ref="Q3:Q62" si="13">(1 - $X$4/100)/(0.1*$X$5/100)^(1/3)</f>
        <v>0.74690079109286078</v>
      </c>
      <c r="R3">
        <f t="shared" ref="R3:R62" si="14">1/(0.1 + $X$2^0.2)</f>
        <v>0.43730679143097484</v>
      </c>
      <c r="S3">
        <f t="shared" ref="S3:S62" si="15">IF(L3 &lt;$X$3, 0, ((L3-$X$3)/($X$7 + L3 - $X$3))^($X$6))</f>
        <v>0.49016743097986426</v>
      </c>
      <c r="T3">
        <f t="shared" ref="T3:T62" si="16">P3*Q3*R3*S3</f>
        <v>0.2921144740705206</v>
      </c>
      <c r="V3">
        <f t="shared" ref="V3:V62" si="17">O3+T3</f>
        <v>0.74326705243723068</v>
      </c>
      <c r="W3" t="s">
        <v>6</v>
      </c>
      <c r="X3">
        <v>50</v>
      </c>
    </row>
    <row r="4" spans="1:24" x14ac:dyDescent="0.3">
      <c r="A4" s="1">
        <v>309.37</v>
      </c>
      <c r="B4">
        <f t="shared" si="1"/>
        <v>1</v>
      </c>
      <c r="C4">
        <f t="shared" si="2"/>
        <v>1</v>
      </c>
      <c r="D4">
        <f t="shared" si="3"/>
        <v>1</v>
      </c>
      <c r="E4">
        <f t="shared" si="4"/>
        <v>1</v>
      </c>
      <c r="F4">
        <f t="shared" si="5"/>
        <v>0.99999999999996325</v>
      </c>
      <c r="G4">
        <f t="shared" si="6"/>
        <v>0.99794380892418544</v>
      </c>
      <c r="H4">
        <f t="shared" si="7"/>
        <v>0.95465475685571233</v>
      </c>
      <c r="I4">
        <f t="shared" si="8"/>
        <v>0.46135039340722783</v>
      </c>
      <c r="J4">
        <f t="shared" si="9"/>
        <v>0.26607247865148687</v>
      </c>
      <c r="L4" s="1">
        <v>309.37</v>
      </c>
      <c r="M4">
        <f t="shared" si="0"/>
        <v>0.1197853314560683</v>
      </c>
      <c r="N4">
        <f t="shared" si="10"/>
        <v>4.6595112794887861</v>
      </c>
      <c r="O4">
        <f t="shared" si="11"/>
        <v>0.55814110303685316</v>
      </c>
      <c r="P4">
        <f t="shared" si="12"/>
        <v>1.8245656050618948</v>
      </c>
      <c r="Q4">
        <f t="shared" si="13"/>
        <v>0.74690079109286078</v>
      </c>
      <c r="R4">
        <f t="shared" si="14"/>
        <v>0.43730679143097484</v>
      </c>
      <c r="S4">
        <f t="shared" si="15"/>
        <v>0.63501671825546824</v>
      </c>
      <c r="T4">
        <f t="shared" si="16"/>
        <v>0.37843716851682085</v>
      </c>
      <c r="V4">
        <f t="shared" si="17"/>
        <v>0.93657827155367401</v>
      </c>
      <c r="W4" t="s">
        <v>13</v>
      </c>
      <c r="X4">
        <v>50</v>
      </c>
    </row>
    <row r="5" spans="1:24" x14ac:dyDescent="0.3">
      <c r="A5" s="1">
        <v>464.03</v>
      </c>
      <c r="B5">
        <f t="shared" si="1"/>
        <v>1</v>
      </c>
      <c r="C5">
        <f t="shared" si="2"/>
        <v>1</v>
      </c>
      <c r="D5">
        <f t="shared" si="3"/>
        <v>1</v>
      </c>
      <c r="E5">
        <f t="shared" si="4"/>
        <v>1</v>
      </c>
      <c r="F5">
        <f t="shared" si="5"/>
        <v>1</v>
      </c>
      <c r="G5">
        <f t="shared" si="6"/>
        <v>0.9999067382031811</v>
      </c>
      <c r="H5">
        <f t="shared" si="7"/>
        <v>0.99034278524527164</v>
      </c>
      <c r="I5">
        <f t="shared" si="8"/>
        <v>0.60466034599020735</v>
      </c>
      <c r="J5">
        <f t="shared" si="9"/>
        <v>0.37123958934281442</v>
      </c>
      <c r="L5" s="1">
        <v>464.03</v>
      </c>
      <c r="M5">
        <f t="shared" si="0"/>
        <v>0.1197853314560683</v>
      </c>
      <c r="N5">
        <f t="shared" si="10"/>
        <v>5.123649922652123</v>
      </c>
      <c r="O5">
        <f t="shared" si="11"/>
        <v>0.61373810424974329</v>
      </c>
      <c r="P5">
        <f t="shared" si="12"/>
        <v>1.8245656050618948</v>
      </c>
      <c r="Q5">
        <f t="shared" si="13"/>
        <v>0.74690079109286078</v>
      </c>
      <c r="R5">
        <f t="shared" si="14"/>
        <v>0.43730679143097484</v>
      </c>
      <c r="S5">
        <f t="shared" si="15"/>
        <v>0.7101991401768456</v>
      </c>
      <c r="T5">
        <f t="shared" si="16"/>
        <v>0.42324200917097948</v>
      </c>
      <c r="V5">
        <f t="shared" si="17"/>
        <v>1.0369801134207228</v>
      </c>
      <c r="W5" t="s">
        <v>14</v>
      </c>
      <c r="X5">
        <v>300</v>
      </c>
    </row>
    <row r="6" spans="1:24" x14ac:dyDescent="0.3">
      <c r="A6" s="1">
        <v>618.68999999999994</v>
      </c>
      <c r="B6">
        <f t="shared" si="1"/>
        <v>1</v>
      </c>
      <c r="C6">
        <f t="shared" si="2"/>
        <v>1</v>
      </c>
      <c r="D6">
        <f t="shared" si="3"/>
        <v>1</v>
      </c>
      <c r="E6">
        <f t="shared" si="4"/>
        <v>1</v>
      </c>
      <c r="F6">
        <f t="shared" si="5"/>
        <v>1</v>
      </c>
      <c r="G6">
        <f t="shared" si="6"/>
        <v>0.99999576996377026</v>
      </c>
      <c r="H6">
        <f t="shared" si="7"/>
        <v>0.99794329481215516</v>
      </c>
      <c r="I6">
        <f t="shared" si="8"/>
        <v>0.70984209378483221</v>
      </c>
      <c r="J6">
        <f t="shared" si="9"/>
        <v>0.46133692699873352</v>
      </c>
      <c r="L6" s="1">
        <v>618.68999999999994</v>
      </c>
      <c r="M6">
        <f t="shared" si="0"/>
        <v>0.1197853314560683</v>
      </c>
      <c r="N6">
        <f t="shared" si="10"/>
        <v>5.4394263371427503</v>
      </c>
      <c r="O6">
        <f t="shared" si="11"/>
        <v>0.6515634867255119</v>
      </c>
      <c r="P6">
        <f t="shared" si="12"/>
        <v>1.8245656050618948</v>
      </c>
      <c r="Q6">
        <f t="shared" si="13"/>
        <v>0.74690079109286078</v>
      </c>
      <c r="R6">
        <f t="shared" si="14"/>
        <v>0.43730679143097484</v>
      </c>
      <c r="S6">
        <f t="shared" si="15"/>
        <v>0.75832925591167577</v>
      </c>
      <c r="T6">
        <f t="shared" si="16"/>
        <v>0.45192507245963515</v>
      </c>
      <c r="V6">
        <f t="shared" si="17"/>
        <v>1.1034885591851471</v>
      </c>
      <c r="W6" t="s">
        <v>15</v>
      </c>
      <c r="X6">
        <f>1/(2.3 + 3.5/SQRT(X2))</f>
        <v>0.35778498576202517</v>
      </c>
    </row>
    <row r="7" spans="1:24" x14ac:dyDescent="0.3">
      <c r="A7" s="1">
        <v>773.34999999999991</v>
      </c>
      <c r="B7">
        <f t="shared" si="1"/>
        <v>1</v>
      </c>
      <c r="C7">
        <f t="shared" si="2"/>
        <v>1</v>
      </c>
      <c r="D7">
        <f t="shared" si="3"/>
        <v>1</v>
      </c>
      <c r="E7">
        <f t="shared" si="4"/>
        <v>1</v>
      </c>
      <c r="F7">
        <f t="shared" si="5"/>
        <v>1</v>
      </c>
      <c r="G7">
        <f t="shared" si="6"/>
        <v>0.99999980814001965</v>
      </c>
      <c r="H7">
        <f t="shared" si="7"/>
        <v>0.99956198175797661</v>
      </c>
      <c r="I7">
        <f t="shared" si="8"/>
        <v>0.7870398031534559</v>
      </c>
      <c r="J7">
        <f t="shared" si="9"/>
        <v>0.53852389352584673</v>
      </c>
      <c r="L7" s="1">
        <v>773.34999999999991</v>
      </c>
      <c r="M7">
        <f t="shared" si="0"/>
        <v>0.1197853314560683</v>
      </c>
      <c r="N7">
        <f t="shared" si="10"/>
        <v>5.679055274280179</v>
      </c>
      <c r="O7">
        <f t="shared" si="11"/>
        <v>0.68026751838698418</v>
      </c>
      <c r="P7">
        <f t="shared" si="12"/>
        <v>1.8245656050618948</v>
      </c>
      <c r="Q7">
        <f t="shared" si="13"/>
        <v>0.74690079109286078</v>
      </c>
      <c r="R7">
        <f t="shared" si="14"/>
        <v>0.43730679143097484</v>
      </c>
      <c r="S7">
        <f t="shared" si="15"/>
        <v>0.79225215604686172</v>
      </c>
      <c r="T7">
        <f t="shared" si="16"/>
        <v>0.4721413689853497</v>
      </c>
      <c r="V7">
        <f t="shared" si="17"/>
        <v>1.1524088873723339</v>
      </c>
      <c r="W7" t="s">
        <v>16</v>
      </c>
      <c r="X7">
        <f>1.5*X5 + 250*X8</f>
        <v>663.47814095749163</v>
      </c>
    </row>
    <row r="8" spans="1:24" x14ac:dyDescent="0.3">
      <c r="A8" s="1">
        <v>928.00999999999988</v>
      </c>
      <c r="B8">
        <f t="shared" si="1"/>
        <v>1</v>
      </c>
      <c r="C8">
        <f t="shared" si="2"/>
        <v>1</v>
      </c>
      <c r="D8">
        <f t="shared" si="3"/>
        <v>1</v>
      </c>
      <c r="E8">
        <f t="shared" si="4"/>
        <v>1</v>
      </c>
      <c r="F8">
        <f t="shared" si="5"/>
        <v>1</v>
      </c>
      <c r="G8">
        <f t="shared" si="6"/>
        <v>0.9999999912978873</v>
      </c>
      <c r="H8">
        <f t="shared" si="7"/>
        <v>0.99990671488481719</v>
      </c>
      <c r="I8">
        <f t="shared" si="8"/>
        <v>0.84369874309994575</v>
      </c>
      <c r="J8">
        <f t="shared" si="9"/>
        <v>0.60465046237531239</v>
      </c>
      <c r="L8" s="1">
        <v>928.00999999999988</v>
      </c>
      <c r="M8">
        <f t="shared" si="0"/>
        <v>0.1197853314560683</v>
      </c>
      <c r="N8">
        <f t="shared" si="10"/>
        <v>5.8722180161426962</v>
      </c>
      <c r="O8">
        <f t="shared" si="11"/>
        <v>0.70340558144594867</v>
      </c>
      <c r="P8">
        <f t="shared" si="12"/>
        <v>1.8245656050618948</v>
      </c>
      <c r="Q8">
        <f t="shared" si="13"/>
        <v>0.74690079109286078</v>
      </c>
      <c r="R8">
        <f t="shared" si="14"/>
        <v>0.43730679143097484</v>
      </c>
      <c r="S8">
        <f t="shared" si="15"/>
        <v>0.81760356876530615</v>
      </c>
      <c r="T8">
        <f t="shared" si="16"/>
        <v>0.48724950168684145</v>
      </c>
      <c r="V8">
        <f t="shared" si="17"/>
        <v>1.19065508313279</v>
      </c>
      <c r="W8" t="s">
        <v>17</v>
      </c>
      <c r="X8">
        <f>(35/X1)^0.5</f>
        <v>0.8539125638299665</v>
      </c>
    </row>
    <row r="9" spans="1:24" x14ac:dyDescent="0.3">
      <c r="A9" s="1">
        <v>1082.6699999999998</v>
      </c>
      <c r="B9">
        <f t="shared" si="1"/>
        <v>1</v>
      </c>
      <c r="C9">
        <f t="shared" si="2"/>
        <v>1</v>
      </c>
      <c r="D9">
        <f t="shared" si="3"/>
        <v>1</v>
      </c>
      <c r="E9">
        <f t="shared" si="4"/>
        <v>1</v>
      </c>
      <c r="F9">
        <f t="shared" si="5"/>
        <v>1</v>
      </c>
      <c r="G9">
        <f t="shared" si="6"/>
        <v>0.99999999960530195</v>
      </c>
      <c r="H9">
        <f t="shared" si="7"/>
        <v>0.99998013299018218</v>
      </c>
      <c r="I9">
        <f t="shared" si="8"/>
        <v>0.88528333805898607</v>
      </c>
      <c r="J9">
        <f t="shared" si="9"/>
        <v>0.661301517657646</v>
      </c>
      <c r="L9" s="1">
        <v>1082.6699999999998</v>
      </c>
      <c r="M9">
        <f t="shared" si="0"/>
        <v>0.1197853314560683</v>
      </c>
      <c r="N9">
        <f t="shared" si="10"/>
        <v>6.034041067347415</v>
      </c>
      <c r="O9">
        <f t="shared" si="11"/>
        <v>0.7227896092717383</v>
      </c>
      <c r="P9">
        <f t="shared" si="12"/>
        <v>1.8245656050618948</v>
      </c>
      <c r="Q9">
        <f t="shared" si="13"/>
        <v>0.74690079109286078</v>
      </c>
      <c r="R9">
        <f t="shared" si="14"/>
        <v>0.43730679143097484</v>
      </c>
      <c r="S9">
        <f t="shared" si="15"/>
        <v>0.83732978747753661</v>
      </c>
      <c r="T9">
        <f t="shared" si="16"/>
        <v>0.49900530927488168</v>
      </c>
      <c r="V9">
        <f t="shared" si="17"/>
        <v>1.2217949185466199</v>
      </c>
    </row>
    <row r="10" spans="1:24" x14ac:dyDescent="0.3">
      <c r="A10" s="1">
        <v>1237.33</v>
      </c>
      <c r="B10">
        <f t="shared" si="1"/>
        <v>1</v>
      </c>
      <c r="C10">
        <f t="shared" si="2"/>
        <v>1</v>
      </c>
      <c r="D10">
        <f t="shared" si="3"/>
        <v>1</v>
      </c>
      <c r="E10">
        <f t="shared" si="4"/>
        <v>1</v>
      </c>
      <c r="F10">
        <f t="shared" si="5"/>
        <v>1</v>
      </c>
      <c r="G10">
        <f t="shared" si="6"/>
        <v>0.99999999998209788</v>
      </c>
      <c r="H10">
        <f t="shared" si="7"/>
        <v>0.99999576890612907</v>
      </c>
      <c r="I10">
        <f t="shared" si="8"/>
        <v>0.91580417977506168</v>
      </c>
      <c r="J10">
        <f t="shared" si="9"/>
        <v>0.70983483974650174</v>
      </c>
      <c r="L10" s="1">
        <v>1237.33</v>
      </c>
      <c r="M10">
        <f t="shared" si="0"/>
        <v>0.1197853314560683</v>
      </c>
      <c r="N10">
        <f t="shared" si="10"/>
        <v>6.1732883534822474</v>
      </c>
      <c r="O10">
        <f t="shared" si="11"/>
        <v>0.7394693915957572</v>
      </c>
      <c r="P10">
        <f t="shared" si="12"/>
        <v>1.8245656050618948</v>
      </c>
      <c r="Q10">
        <f t="shared" si="13"/>
        <v>0.74690079109286078</v>
      </c>
      <c r="R10">
        <f t="shared" si="14"/>
        <v>0.43730679143097484</v>
      </c>
      <c r="S10">
        <f t="shared" si="15"/>
        <v>0.85314460133319792</v>
      </c>
      <c r="T10">
        <f t="shared" si="16"/>
        <v>0.5084301215736805</v>
      </c>
      <c r="V10">
        <f t="shared" si="17"/>
        <v>1.2478995131694377</v>
      </c>
    </row>
    <row r="11" spans="1:24" x14ac:dyDescent="0.3">
      <c r="A11" s="1">
        <v>1391.99</v>
      </c>
      <c r="B11">
        <f t="shared" si="1"/>
        <v>1</v>
      </c>
      <c r="C11">
        <f t="shared" si="2"/>
        <v>1</v>
      </c>
      <c r="D11">
        <f t="shared" si="3"/>
        <v>1</v>
      </c>
      <c r="E11">
        <f t="shared" si="4"/>
        <v>1</v>
      </c>
      <c r="F11">
        <f t="shared" si="5"/>
        <v>1</v>
      </c>
      <c r="G11">
        <f t="shared" si="6"/>
        <v>0.99999999999918798</v>
      </c>
      <c r="H11">
        <f t="shared" si="7"/>
        <v>0.99999909890036254</v>
      </c>
      <c r="I11">
        <f t="shared" si="8"/>
        <v>0.93820482549435424</v>
      </c>
      <c r="J11">
        <f t="shared" si="9"/>
        <v>0.75141364778885023</v>
      </c>
      <c r="L11" s="1">
        <v>1391.99</v>
      </c>
      <c r="M11">
        <f t="shared" si="0"/>
        <v>0.1197853314560683</v>
      </c>
      <c r="N11">
        <f t="shared" si="10"/>
        <v>6.2954946058427241</v>
      </c>
      <c r="O11">
        <f t="shared" si="11"/>
        <v>0.75410790804076078</v>
      </c>
      <c r="P11">
        <f t="shared" si="12"/>
        <v>1.8245656050618948</v>
      </c>
      <c r="Q11">
        <f t="shared" si="13"/>
        <v>0.74690079109286078</v>
      </c>
      <c r="R11">
        <f t="shared" si="14"/>
        <v>0.43730679143097484</v>
      </c>
      <c r="S11">
        <f t="shared" si="15"/>
        <v>0.86612088355594707</v>
      </c>
      <c r="T11">
        <f t="shared" si="16"/>
        <v>0.51616331561578888</v>
      </c>
      <c r="V11">
        <f t="shared" si="17"/>
        <v>1.2702712236565497</v>
      </c>
    </row>
    <row r="12" spans="1:24" x14ac:dyDescent="0.3">
      <c r="A12" s="1">
        <v>1546.65</v>
      </c>
      <c r="B12">
        <f t="shared" si="1"/>
        <v>1</v>
      </c>
      <c r="C12">
        <f t="shared" si="2"/>
        <v>1</v>
      </c>
      <c r="D12">
        <f t="shared" si="3"/>
        <v>1</v>
      </c>
      <c r="E12">
        <f t="shared" si="4"/>
        <v>1</v>
      </c>
      <c r="F12">
        <f t="shared" si="5"/>
        <v>1</v>
      </c>
      <c r="G12">
        <f t="shared" si="6"/>
        <v>0.99999999999996314</v>
      </c>
      <c r="H12">
        <f t="shared" si="7"/>
        <v>0.99999980809204869</v>
      </c>
      <c r="I12">
        <f t="shared" si="8"/>
        <v>0.9546456869001182</v>
      </c>
      <c r="J12">
        <f t="shared" si="9"/>
        <v>0.78703447908198421</v>
      </c>
      <c r="L12" s="1">
        <v>1546.65</v>
      </c>
      <c r="M12">
        <f t="shared" si="0"/>
        <v>0.1197853314560683</v>
      </c>
      <c r="N12">
        <f t="shared" si="10"/>
        <v>6.4043796619549376</v>
      </c>
      <c r="O12">
        <f t="shared" si="11"/>
        <v>0.76715074057777488</v>
      </c>
      <c r="P12">
        <f t="shared" si="12"/>
        <v>1.8245656050618948</v>
      </c>
      <c r="Q12">
        <f t="shared" si="13"/>
        <v>0.74690079109286078</v>
      </c>
      <c r="R12">
        <f t="shared" si="14"/>
        <v>0.43730679143097484</v>
      </c>
      <c r="S12">
        <f t="shared" si="15"/>
        <v>0.87696780054779355</v>
      </c>
      <c r="T12">
        <f t="shared" si="16"/>
        <v>0.52262751795176576</v>
      </c>
      <c r="V12">
        <f t="shared" si="17"/>
        <v>1.2897782585295405</v>
      </c>
    </row>
    <row r="13" spans="1:24" x14ac:dyDescent="0.3">
      <c r="A13" s="1">
        <v>1701.3100000000002</v>
      </c>
      <c r="B13">
        <f t="shared" si="1"/>
        <v>1</v>
      </c>
      <c r="C13">
        <f t="shared" si="2"/>
        <v>1</v>
      </c>
      <c r="D13">
        <f t="shared" si="3"/>
        <v>1</v>
      </c>
      <c r="E13">
        <f t="shared" si="4"/>
        <v>1</v>
      </c>
      <c r="F13">
        <f t="shared" si="5"/>
        <v>1</v>
      </c>
      <c r="G13">
        <f t="shared" si="6"/>
        <v>0.99999999999999833</v>
      </c>
      <c r="H13">
        <f t="shared" si="7"/>
        <v>0.99999995912920137</v>
      </c>
      <c r="I13">
        <f t="shared" si="8"/>
        <v>0.96671238922427227</v>
      </c>
      <c r="J13">
        <f t="shared" si="9"/>
        <v>0.81755107351445511</v>
      </c>
      <c r="L13" s="1">
        <v>1701.3100000000002</v>
      </c>
      <c r="M13">
        <f t="shared" si="0"/>
        <v>0.1197853314560683</v>
      </c>
      <c r="N13">
        <f t="shared" si="10"/>
        <v>6.5025643454096995</v>
      </c>
      <c r="O13">
        <f t="shared" si="11"/>
        <v>0.7789118254293127</v>
      </c>
      <c r="P13">
        <f t="shared" si="12"/>
        <v>1.8245656050618948</v>
      </c>
      <c r="Q13">
        <f t="shared" si="13"/>
        <v>0.74690079109286078</v>
      </c>
      <c r="R13">
        <f t="shared" si="14"/>
        <v>0.43730679143097484</v>
      </c>
      <c r="S13">
        <f t="shared" si="15"/>
        <v>0.88617430742427428</v>
      </c>
      <c r="T13">
        <f t="shared" si="16"/>
        <v>0.52811412057828799</v>
      </c>
      <c r="V13">
        <f t="shared" si="17"/>
        <v>1.3070259460076006</v>
      </c>
    </row>
    <row r="14" spans="1:24" x14ac:dyDescent="0.3">
      <c r="A14" s="1">
        <v>1855.9700000000003</v>
      </c>
      <c r="B14">
        <f t="shared" si="1"/>
        <v>1</v>
      </c>
      <c r="C14">
        <f t="shared" si="2"/>
        <v>1</v>
      </c>
      <c r="D14">
        <f t="shared" si="3"/>
        <v>1</v>
      </c>
      <c r="E14">
        <f t="shared" si="4"/>
        <v>1</v>
      </c>
      <c r="F14">
        <f t="shared" si="5"/>
        <v>1</v>
      </c>
      <c r="G14">
        <f t="shared" si="6"/>
        <v>0.99999999999999989</v>
      </c>
      <c r="H14">
        <f t="shared" si="7"/>
        <v>0.99999999129571149</v>
      </c>
      <c r="I14">
        <f t="shared" si="8"/>
        <v>0.97556869555677972</v>
      </c>
      <c r="J14">
        <f t="shared" si="9"/>
        <v>0.84369483551967872</v>
      </c>
      <c r="L14" s="1">
        <v>1855.9700000000003</v>
      </c>
      <c r="M14">
        <f t="shared" si="0"/>
        <v>0.1197853314560683</v>
      </c>
      <c r="N14">
        <f t="shared" si="10"/>
        <v>6.591964846352302</v>
      </c>
      <c r="O14">
        <f t="shared" si="11"/>
        <v>0.78962069406706081</v>
      </c>
      <c r="P14">
        <f t="shared" si="12"/>
        <v>1.8245656050618948</v>
      </c>
      <c r="Q14">
        <f t="shared" si="13"/>
        <v>0.74690079109286078</v>
      </c>
      <c r="R14">
        <f t="shared" si="14"/>
        <v>0.43730679143097484</v>
      </c>
      <c r="S14">
        <f t="shared" si="15"/>
        <v>0.89408914173129594</v>
      </c>
      <c r="T14">
        <f t="shared" si="16"/>
        <v>0.53283095306209682</v>
      </c>
      <c r="V14">
        <f t="shared" si="17"/>
        <v>1.3224516471291576</v>
      </c>
    </row>
    <row r="15" spans="1:24" x14ac:dyDescent="0.3">
      <c r="A15" s="1">
        <v>2010.6300000000003</v>
      </c>
      <c r="B15">
        <f t="shared" si="1"/>
        <v>1</v>
      </c>
      <c r="C15">
        <f t="shared" si="2"/>
        <v>1</v>
      </c>
      <c r="D15">
        <f t="shared" si="3"/>
        <v>1</v>
      </c>
      <c r="E15">
        <f t="shared" si="4"/>
        <v>1</v>
      </c>
      <c r="F15">
        <f t="shared" si="5"/>
        <v>1</v>
      </c>
      <c r="G15">
        <f t="shared" si="6"/>
        <v>1</v>
      </c>
      <c r="H15">
        <f t="shared" si="7"/>
        <v>0.9999999981462403</v>
      </c>
      <c r="I15">
        <f t="shared" si="8"/>
        <v>0.98206874501090513</v>
      </c>
      <c r="J15">
        <f t="shared" si="9"/>
        <v>0.86609236396271183</v>
      </c>
      <c r="L15" s="1">
        <v>2010.6300000000003</v>
      </c>
      <c r="M15">
        <f t="shared" si="0"/>
        <v>0.1197853314560683</v>
      </c>
      <c r="N15">
        <f t="shared" si="10"/>
        <v>6.6740246717327363</v>
      </c>
      <c r="O15">
        <f t="shared" si="11"/>
        <v>0.79945025744948328</v>
      </c>
      <c r="P15">
        <f t="shared" si="12"/>
        <v>1.8245656050618948</v>
      </c>
      <c r="Q15">
        <f t="shared" si="13"/>
        <v>0.74690079109286078</v>
      </c>
      <c r="R15">
        <f t="shared" si="14"/>
        <v>0.43730679143097484</v>
      </c>
      <c r="S15">
        <f t="shared" si="15"/>
        <v>0.90096806870041601</v>
      </c>
      <c r="T15">
        <f t="shared" si="16"/>
        <v>0.5369304382721547</v>
      </c>
      <c r="V15">
        <f t="shared" si="17"/>
        <v>1.336380695721638</v>
      </c>
    </row>
    <row r="16" spans="1:24" x14ac:dyDescent="0.3">
      <c r="A16" s="1">
        <v>2165.2900000000004</v>
      </c>
      <c r="B16">
        <f t="shared" si="1"/>
        <v>1</v>
      </c>
      <c r="C16">
        <f t="shared" si="2"/>
        <v>1</v>
      </c>
      <c r="D16">
        <f t="shared" si="3"/>
        <v>1</v>
      </c>
      <c r="E16">
        <f t="shared" si="4"/>
        <v>1</v>
      </c>
      <c r="F16">
        <f t="shared" si="5"/>
        <v>1</v>
      </c>
      <c r="G16">
        <f t="shared" si="6"/>
        <v>1</v>
      </c>
      <c r="H16">
        <f t="shared" si="7"/>
        <v>0.99999999960520325</v>
      </c>
      <c r="I16">
        <f t="shared" si="8"/>
        <v>0.98683942946103465</v>
      </c>
      <c r="J16">
        <f t="shared" si="9"/>
        <v>0.88528047010658839</v>
      </c>
      <c r="L16" s="1">
        <v>2165.2900000000004</v>
      </c>
      <c r="M16">
        <f t="shared" si="0"/>
        <v>0.1197853314560683</v>
      </c>
      <c r="N16">
        <f t="shared" si="10"/>
        <v>6.7498583694156284</v>
      </c>
      <c r="O16">
        <f t="shared" si="11"/>
        <v>0.80853402206196778</v>
      </c>
      <c r="P16">
        <f t="shared" si="12"/>
        <v>1.8245656050618948</v>
      </c>
      <c r="Q16">
        <f t="shared" si="13"/>
        <v>0.74690079109286078</v>
      </c>
      <c r="R16">
        <f t="shared" si="14"/>
        <v>0.43730679143097484</v>
      </c>
      <c r="S16">
        <f t="shared" si="15"/>
        <v>0.90700311396510247</v>
      </c>
      <c r="T16">
        <f t="shared" si="16"/>
        <v>0.54052701356880695</v>
      </c>
      <c r="V16">
        <f t="shared" si="17"/>
        <v>1.3490610356307746</v>
      </c>
    </row>
    <row r="17" spans="1:22" x14ac:dyDescent="0.3">
      <c r="A17" s="1">
        <v>2319.9500000000003</v>
      </c>
      <c r="B17">
        <f t="shared" si="1"/>
        <v>1</v>
      </c>
      <c r="C17">
        <f t="shared" si="2"/>
        <v>1</v>
      </c>
      <c r="D17">
        <f t="shared" si="3"/>
        <v>1</v>
      </c>
      <c r="E17">
        <f t="shared" si="4"/>
        <v>1</v>
      </c>
      <c r="F17">
        <f t="shared" si="5"/>
        <v>1</v>
      </c>
      <c r="G17">
        <f t="shared" si="6"/>
        <v>1</v>
      </c>
      <c r="H17">
        <f t="shared" si="7"/>
        <v>0.99999999991591981</v>
      </c>
      <c r="I17">
        <f t="shared" si="8"/>
        <v>0.99034085360916357</v>
      </c>
      <c r="J17">
        <f t="shared" si="9"/>
        <v>0.90171904360031674</v>
      </c>
      <c r="L17" s="1">
        <v>2319.9500000000003</v>
      </c>
      <c r="M17">
        <f t="shared" si="0"/>
        <v>0.1197853314560683</v>
      </c>
      <c r="N17">
        <f t="shared" si="10"/>
        <v>6.8203444645007005</v>
      </c>
      <c r="O17">
        <f t="shared" si="11"/>
        <v>0.8169772223247771</v>
      </c>
      <c r="P17">
        <f t="shared" si="12"/>
        <v>1.8245656050618948</v>
      </c>
      <c r="Q17">
        <f t="shared" si="13"/>
        <v>0.74690079109286078</v>
      </c>
      <c r="R17">
        <f t="shared" si="14"/>
        <v>0.43730679143097484</v>
      </c>
      <c r="S17">
        <f t="shared" si="15"/>
        <v>0.91234135987998566</v>
      </c>
      <c r="T17">
        <f t="shared" si="16"/>
        <v>0.54370833243931604</v>
      </c>
      <c r="V17">
        <f t="shared" si="17"/>
        <v>1.360685554764093</v>
      </c>
    </row>
    <row r="18" spans="1:22" x14ac:dyDescent="0.3">
      <c r="A18" s="1">
        <v>2474.61</v>
      </c>
      <c r="B18">
        <f t="shared" si="1"/>
        <v>1</v>
      </c>
      <c r="C18">
        <f t="shared" si="2"/>
        <v>1</v>
      </c>
      <c r="D18">
        <f t="shared" si="3"/>
        <v>1</v>
      </c>
      <c r="E18">
        <f t="shared" si="4"/>
        <v>1</v>
      </c>
      <c r="F18">
        <f t="shared" si="5"/>
        <v>1</v>
      </c>
      <c r="G18">
        <f t="shared" si="6"/>
        <v>1</v>
      </c>
      <c r="H18">
        <f t="shared" si="7"/>
        <v>0.99999999998209332</v>
      </c>
      <c r="I18">
        <f t="shared" si="8"/>
        <v>0.99291070940098136</v>
      </c>
      <c r="J18">
        <f t="shared" si="9"/>
        <v>0.91580207485324472</v>
      </c>
      <c r="L18" s="1">
        <v>2474.61</v>
      </c>
      <c r="M18">
        <f t="shared" si="0"/>
        <v>0.1197853314560683</v>
      </c>
      <c r="N18">
        <f t="shared" si="10"/>
        <v>6.8861877297220575</v>
      </c>
      <c r="O18">
        <f t="shared" si="11"/>
        <v>0.82486427967346709</v>
      </c>
      <c r="P18">
        <f t="shared" si="12"/>
        <v>1.8245656050618948</v>
      </c>
      <c r="Q18">
        <f t="shared" si="13"/>
        <v>0.74690079109286078</v>
      </c>
      <c r="R18">
        <f t="shared" si="14"/>
        <v>0.43730679143097484</v>
      </c>
      <c r="S18">
        <f t="shared" si="15"/>
        <v>0.91709742904402147</v>
      </c>
      <c r="T18">
        <f t="shared" si="16"/>
        <v>0.54654270403295302</v>
      </c>
      <c r="V18">
        <f t="shared" si="17"/>
        <v>1.3714069837064202</v>
      </c>
    </row>
    <row r="19" spans="1:22" x14ac:dyDescent="0.3">
      <c r="A19" s="1">
        <v>2629.27</v>
      </c>
      <c r="B19">
        <f t="shared" si="1"/>
        <v>1</v>
      </c>
      <c r="C19">
        <f t="shared" si="2"/>
        <v>1</v>
      </c>
      <c r="D19">
        <f t="shared" si="3"/>
        <v>1</v>
      </c>
      <c r="E19">
        <f t="shared" si="4"/>
        <v>1</v>
      </c>
      <c r="F19">
        <f t="shared" si="5"/>
        <v>1</v>
      </c>
      <c r="G19">
        <f t="shared" si="6"/>
        <v>1</v>
      </c>
      <c r="H19">
        <f t="shared" si="7"/>
        <v>0.99999999999618638</v>
      </c>
      <c r="I19">
        <f t="shared" si="8"/>
        <v>0.99479684444528005</v>
      </c>
      <c r="J19">
        <f t="shared" si="9"/>
        <v>0.92786709797380995</v>
      </c>
      <c r="L19" s="1">
        <v>2629.27</v>
      </c>
      <c r="M19">
        <f t="shared" si="0"/>
        <v>0.1197853314560683</v>
      </c>
      <c r="N19">
        <f t="shared" si="10"/>
        <v>6.9479621842938037</v>
      </c>
      <c r="O19">
        <f t="shared" si="11"/>
        <v>0.83226395318986157</v>
      </c>
      <c r="P19">
        <f t="shared" si="12"/>
        <v>1.8245656050618948</v>
      </c>
      <c r="Q19">
        <f t="shared" si="13"/>
        <v>0.74690079109286078</v>
      </c>
      <c r="R19">
        <f t="shared" si="14"/>
        <v>0.43730679143097484</v>
      </c>
      <c r="S19">
        <f t="shared" si="15"/>
        <v>0.92136200809370772</v>
      </c>
      <c r="T19">
        <f t="shared" si="16"/>
        <v>0.54908417290154143</v>
      </c>
      <c r="V19">
        <f t="shared" si="17"/>
        <v>1.3813481260914031</v>
      </c>
    </row>
    <row r="20" spans="1:22" x14ac:dyDescent="0.3">
      <c r="A20" s="1">
        <v>2783.93</v>
      </c>
      <c r="B20">
        <f t="shared" si="1"/>
        <v>1</v>
      </c>
      <c r="C20">
        <f t="shared" si="2"/>
        <v>1</v>
      </c>
      <c r="D20">
        <f t="shared" si="3"/>
        <v>1</v>
      </c>
      <c r="E20">
        <f t="shared" si="4"/>
        <v>1</v>
      </c>
      <c r="F20">
        <f t="shared" si="5"/>
        <v>1</v>
      </c>
      <c r="G20">
        <f t="shared" si="6"/>
        <v>1</v>
      </c>
      <c r="H20">
        <f t="shared" si="7"/>
        <v>0.99999999999918787</v>
      </c>
      <c r="I20">
        <f t="shared" si="8"/>
        <v>0.99618116547086377</v>
      </c>
      <c r="J20">
        <f t="shared" si="9"/>
        <v>0.93820328059568037</v>
      </c>
      <c r="L20" s="1">
        <v>2783.93</v>
      </c>
      <c r="M20">
        <f t="shared" si="0"/>
        <v>0.1197853314560683</v>
      </c>
      <c r="N20">
        <f t="shared" si="10"/>
        <v>7.0061415629503578</v>
      </c>
      <c r="O20">
        <f t="shared" si="11"/>
        <v>0.8392329893461451</v>
      </c>
      <c r="P20">
        <f t="shared" si="12"/>
        <v>1.8245656050618948</v>
      </c>
      <c r="Q20">
        <f t="shared" si="13"/>
        <v>0.74690079109286078</v>
      </c>
      <c r="R20">
        <f t="shared" si="14"/>
        <v>0.43730679143097484</v>
      </c>
      <c r="S20">
        <f t="shared" si="15"/>
        <v>0.92520780922871493</v>
      </c>
      <c r="T20">
        <f t="shared" si="16"/>
        <v>0.55137607176084891</v>
      </c>
      <c r="V20">
        <f t="shared" si="17"/>
        <v>1.3906090611069941</v>
      </c>
    </row>
    <row r="21" spans="1:22" x14ac:dyDescent="0.3">
      <c r="A21" s="1">
        <v>2938.5899999999997</v>
      </c>
      <c r="B21">
        <f t="shared" si="1"/>
        <v>1</v>
      </c>
      <c r="C21">
        <f t="shared" si="2"/>
        <v>1</v>
      </c>
      <c r="D21">
        <f t="shared" si="3"/>
        <v>1</v>
      </c>
      <c r="E21">
        <f t="shared" si="4"/>
        <v>1</v>
      </c>
      <c r="F21">
        <f t="shared" si="5"/>
        <v>1</v>
      </c>
      <c r="G21">
        <f t="shared" si="6"/>
        <v>1</v>
      </c>
      <c r="H21">
        <f t="shared" si="7"/>
        <v>0.99999999999982703</v>
      </c>
      <c r="I21">
        <f t="shared" si="8"/>
        <v>0.99719718217002107</v>
      </c>
      <c r="J21">
        <f t="shared" si="9"/>
        <v>0.94705835448364939</v>
      </c>
      <c r="L21" s="1">
        <v>2938.5899999999997</v>
      </c>
      <c r="M21">
        <f t="shared" si="0"/>
        <v>0.1197853314560683</v>
      </c>
      <c r="N21">
        <f t="shared" si="10"/>
        <v>7.0611213963350155</v>
      </c>
      <c r="O21">
        <f t="shared" si="11"/>
        <v>0.84581876691152569</v>
      </c>
      <c r="P21">
        <f t="shared" si="12"/>
        <v>1.8245656050618948</v>
      </c>
      <c r="Q21">
        <f t="shared" si="13"/>
        <v>0.74690079109286078</v>
      </c>
      <c r="R21">
        <f t="shared" si="14"/>
        <v>0.43730679143097484</v>
      </c>
      <c r="S21">
        <f t="shared" si="15"/>
        <v>0.92869382835116621</v>
      </c>
      <c r="T21">
        <f t="shared" si="16"/>
        <v>0.55345355912168592</v>
      </c>
      <c r="V21">
        <f t="shared" si="17"/>
        <v>1.3992723260332116</v>
      </c>
    </row>
    <row r="22" spans="1:22" x14ac:dyDescent="0.3">
      <c r="A22" s="1">
        <v>3093.2499999999995</v>
      </c>
      <c r="B22">
        <f t="shared" si="1"/>
        <v>1</v>
      </c>
      <c r="C22">
        <f t="shared" si="2"/>
        <v>1</v>
      </c>
      <c r="D22">
        <f t="shared" si="3"/>
        <v>1</v>
      </c>
      <c r="E22">
        <f t="shared" si="4"/>
        <v>1</v>
      </c>
      <c r="F22">
        <f t="shared" si="5"/>
        <v>1</v>
      </c>
      <c r="G22">
        <f t="shared" si="6"/>
        <v>1</v>
      </c>
      <c r="H22">
        <f t="shared" si="7"/>
        <v>0.99999999999996314</v>
      </c>
      <c r="I22">
        <f t="shared" si="8"/>
        <v>0.99794288342998072</v>
      </c>
      <c r="J22">
        <f t="shared" si="9"/>
        <v>0.95464455302811735</v>
      </c>
      <c r="L22" s="1">
        <v>3093.2499999999995</v>
      </c>
      <c r="M22">
        <f t="shared" si="0"/>
        <v>0.1197853314560683</v>
      </c>
      <c r="N22">
        <f t="shared" si="10"/>
        <v>7.113235330135451</v>
      </c>
      <c r="O22">
        <f t="shared" si="11"/>
        <v>0.85206125174529046</v>
      </c>
      <c r="P22">
        <f t="shared" si="12"/>
        <v>1.8245656050618948</v>
      </c>
      <c r="Q22">
        <f t="shared" si="13"/>
        <v>0.74690079109286078</v>
      </c>
      <c r="R22">
        <f t="shared" si="14"/>
        <v>0.43730679143097484</v>
      </c>
      <c r="S22">
        <f t="shared" si="15"/>
        <v>0.93186844364871635</v>
      </c>
      <c r="T22">
        <f t="shared" si="16"/>
        <v>0.5553454658853938</v>
      </c>
      <c r="V22">
        <f t="shared" si="17"/>
        <v>1.4074067176306841</v>
      </c>
    </row>
    <row r="23" spans="1:22" x14ac:dyDescent="0.3">
      <c r="A23" s="1">
        <v>3247.9099999999994</v>
      </c>
      <c r="B23">
        <f t="shared" si="1"/>
        <v>1</v>
      </c>
      <c r="C23">
        <f t="shared" si="2"/>
        <v>1</v>
      </c>
      <c r="D23">
        <f t="shared" si="3"/>
        <v>1</v>
      </c>
      <c r="E23">
        <f t="shared" si="4"/>
        <v>1</v>
      </c>
      <c r="F23">
        <f t="shared" si="5"/>
        <v>1</v>
      </c>
      <c r="G23">
        <f t="shared" si="6"/>
        <v>1</v>
      </c>
      <c r="H23">
        <f t="shared" si="7"/>
        <v>0.99999999999999212</v>
      </c>
      <c r="I23">
        <f t="shared" si="8"/>
        <v>0.99849018778980736</v>
      </c>
      <c r="J23">
        <f t="shared" si="9"/>
        <v>0.96114369793466403</v>
      </c>
      <c r="L23" s="1">
        <v>3247.9099999999994</v>
      </c>
      <c r="M23">
        <f t="shared" si="0"/>
        <v>0.1197853314560683</v>
      </c>
      <c r="N23">
        <f t="shared" si="10"/>
        <v>7.162767397732587</v>
      </c>
      <c r="O23">
        <f t="shared" si="11"/>
        <v>0.85799446688011771</v>
      </c>
      <c r="P23">
        <f t="shared" si="12"/>
        <v>1.8245656050618948</v>
      </c>
      <c r="Q23">
        <f t="shared" si="13"/>
        <v>0.74690079109286078</v>
      </c>
      <c r="R23">
        <f t="shared" si="14"/>
        <v>0.43730679143097484</v>
      </c>
      <c r="S23">
        <f t="shared" si="15"/>
        <v>0.93477170809419918</v>
      </c>
      <c r="T23">
        <f t="shared" si="16"/>
        <v>0.55707566155523769</v>
      </c>
      <c r="V23">
        <f t="shared" si="17"/>
        <v>1.4150701284353553</v>
      </c>
    </row>
    <row r="24" spans="1:22" x14ac:dyDescent="0.3">
      <c r="A24" s="1">
        <v>3402.5699999999993</v>
      </c>
      <c r="B24">
        <f t="shared" si="1"/>
        <v>1</v>
      </c>
      <c r="C24">
        <f t="shared" si="2"/>
        <v>1</v>
      </c>
      <c r="D24">
        <f t="shared" si="3"/>
        <v>1</v>
      </c>
      <c r="E24">
        <f t="shared" si="4"/>
        <v>1</v>
      </c>
      <c r="F24">
        <f t="shared" si="5"/>
        <v>1</v>
      </c>
      <c r="G24">
        <f t="shared" si="6"/>
        <v>1</v>
      </c>
      <c r="H24">
        <f t="shared" si="7"/>
        <v>0.99999999999999833</v>
      </c>
      <c r="I24">
        <f t="shared" si="8"/>
        <v>0.998891879564207</v>
      </c>
      <c r="J24">
        <f t="shared" si="9"/>
        <v>0.96671155702360034</v>
      </c>
      <c r="L24" s="1">
        <v>3402.5699999999993</v>
      </c>
      <c r="M24">
        <f t="shared" si="0"/>
        <v>0.1197853314560683</v>
      </c>
      <c r="N24">
        <f t="shared" si="10"/>
        <v>7.2099613937238693</v>
      </c>
      <c r="O24">
        <f t="shared" si="11"/>
        <v>0.86364761533266987</v>
      </c>
      <c r="P24">
        <f t="shared" si="12"/>
        <v>1.8245656050618948</v>
      </c>
      <c r="Q24">
        <f t="shared" si="13"/>
        <v>0.74690079109286078</v>
      </c>
      <c r="R24">
        <f t="shared" si="14"/>
        <v>0.43730679143097484</v>
      </c>
      <c r="S24">
        <f t="shared" si="15"/>
        <v>0.93743707099754969</v>
      </c>
      <c r="T24">
        <f t="shared" si="16"/>
        <v>0.55866408019244262</v>
      </c>
      <c r="V24">
        <f t="shared" si="17"/>
        <v>1.4223116955251125</v>
      </c>
    </row>
    <row r="25" spans="1:22" x14ac:dyDescent="0.3">
      <c r="A25" s="1">
        <v>3557.2299999999991</v>
      </c>
      <c r="B25">
        <f t="shared" si="1"/>
        <v>1</v>
      </c>
      <c r="C25">
        <f t="shared" si="2"/>
        <v>1</v>
      </c>
      <c r="D25">
        <f t="shared" si="3"/>
        <v>1</v>
      </c>
      <c r="E25">
        <f t="shared" si="4"/>
        <v>1</v>
      </c>
      <c r="F25">
        <f t="shared" si="5"/>
        <v>1</v>
      </c>
      <c r="G25">
        <f t="shared" si="6"/>
        <v>1</v>
      </c>
      <c r="H25">
        <f t="shared" si="7"/>
        <v>0.99999999999999967</v>
      </c>
      <c r="I25">
        <f t="shared" si="8"/>
        <v>0.99918669958294648</v>
      </c>
      <c r="J25">
        <f t="shared" si="9"/>
        <v>0.97148157758477038</v>
      </c>
      <c r="L25" s="1">
        <v>3557.2299999999991</v>
      </c>
      <c r="M25">
        <f t="shared" si="0"/>
        <v>0.1197853314560683</v>
      </c>
      <c r="N25">
        <f t="shared" si="10"/>
        <v>7.2550281331983149</v>
      </c>
      <c r="O25">
        <f t="shared" si="11"/>
        <v>0.86904594965826065</v>
      </c>
      <c r="P25">
        <f t="shared" si="12"/>
        <v>1.8245656050618948</v>
      </c>
      <c r="Q25">
        <f t="shared" si="13"/>
        <v>0.74690079109286078</v>
      </c>
      <c r="R25">
        <f t="shared" si="14"/>
        <v>0.43730679143097484</v>
      </c>
      <c r="S25">
        <f t="shared" si="15"/>
        <v>0.93989268829913575</v>
      </c>
      <c r="T25">
        <f t="shared" si="16"/>
        <v>0.56012750128334898</v>
      </c>
      <c r="V25">
        <f t="shared" si="17"/>
        <v>1.4291734509416096</v>
      </c>
    </row>
    <row r="26" spans="1:22" x14ac:dyDescent="0.3">
      <c r="A26" s="1">
        <v>3711.889999999999</v>
      </c>
      <c r="B26">
        <f t="shared" si="1"/>
        <v>1</v>
      </c>
      <c r="C26">
        <f t="shared" si="2"/>
        <v>1</v>
      </c>
      <c r="D26">
        <f t="shared" si="3"/>
        <v>1</v>
      </c>
      <c r="E26">
        <f t="shared" si="4"/>
        <v>1</v>
      </c>
      <c r="F26">
        <f t="shared" si="5"/>
        <v>1</v>
      </c>
      <c r="G26">
        <f t="shared" si="6"/>
        <v>1</v>
      </c>
      <c r="H26">
        <f t="shared" si="7"/>
        <v>0.99999999999999989</v>
      </c>
      <c r="I26">
        <f t="shared" si="8"/>
        <v>0.99940308151802471</v>
      </c>
      <c r="J26">
        <f t="shared" si="9"/>
        <v>0.97556808476653378</v>
      </c>
      <c r="L26" s="1">
        <v>3711.889999999999</v>
      </c>
      <c r="M26">
        <f t="shared" si="0"/>
        <v>0.1197853314560683</v>
      </c>
      <c r="N26">
        <f t="shared" si="10"/>
        <v>7.2981511444030662</v>
      </c>
      <c r="O26">
        <f t="shared" si="11"/>
        <v>0.8742114538488055</v>
      </c>
      <c r="P26">
        <f t="shared" si="12"/>
        <v>1.8245656050618948</v>
      </c>
      <c r="Q26">
        <f t="shared" si="13"/>
        <v>0.74690079109286078</v>
      </c>
      <c r="R26">
        <f t="shared" si="14"/>
        <v>0.43730679143097484</v>
      </c>
      <c r="S26">
        <f t="shared" si="15"/>
        <v>0.94216243209374995</v>
      </c>
      <c r="T26">
        <f t="shared" si="16"/>
        <v>0.56148015136357388</v>
      </c>
      <c r="V26">
        <f t="shared" si="17"/>
        <v>1.4356916052123794</v>
      </c>
    </row>
    <row r="27" spans="1:22" x14ac:dyDescent="0.3">
      <c r="A27" s="1">
        <v>3866.5499999999988</v>
      </c>
      <c r="B27">
        <f t="shared" si="1"/>
        <v>1</v>
      </c>
      <c r="C27">
        <f t="shared" si="2"/>
        <v>1</v>
      </c>
      <c r="D27">
        <f t="shared" si="3"/>
        <v>1</v>
      </c>
      <c r="E27">
        <f t="shared" si="4"/>
        <v>1</v>
      </c>
      <c r="F27">
        <f t="shared" si="5"/>
        <v>1</v>
      </c>
      <c r="G27">
        <f t="shared" si="6"/>
        <v>1</v>
      </c>
      <c r="H27">
        <f t="shared" si="7"/>
        <v>1</v>
      </c>
      <c r="I27">
        <f t="shared" si="8"/>
        <v>0.99956189414556729</v>
      </c>
      <c r="J27">
        <f t="shared" si="9"/>
        <v>0.97906902165610288</v>
      </c>
      <c r="L27" s="1">
        <v>3866.5499999999988</v>
      </c>
      <c r="M27">
        <f t="shared" si="0"/>
        <v>0.1197853314560683</v>
      </c>
      <c r="N27">
        <f t="shared" si="10"/>
        <v>7.3394911837740775</v>
      </c>
      <c r="O27">
        <f t="shared" si="11"/>
        <v>0.87916338416726902</v>
      </c>
      <c r="P27">
        <f t="shared" si="12"/>
        <v>1.8245656050618948</v>
      </c>
      <c r="Q27">
        <f t="shared" si="13"/>
        <v>0.74690079109286078</v>
      </c>
      <c r="R27">
        <f t="shared" si="14"/>
        <v>0.43730679143097484</v>
      </c>
      <c r="S27">
        <f t="shared" si="15"/>
        <v>0.94426667713181978</v>
      </c>
      <c r="T27">
        <f t="shared" si="16"/>
        <v>0.56273417273211424</v>
      </c>
      <c r="V27">
        <f t="shared" si="17"/>
        <v>1.4418975568993833</v>
      </c>
    </row>
    <row r="28" spans="1:22" x14ac:dyDescent="0.3">
      <c r="A28" s="1">
        <v>4021.2099999999987</v>
      </c>
      <c r="B28">
        <f t="shared" si="1"/>
        <v>1</v>
      </c>
      <c r="C28">
        <f t="shared" si="2"/>
        <v>1</v>
      </c>
      <c r="D28">
        <f t="shared" si="3"/>
        <v>1</v>
      </c>
      <c r="E28">
        <f t="shared" si="4"/>
        <v>1</v>
      </c>
      <c r="F28">
        <f t="shared" si="5"/>
        <v>1</v>
      </c>
      <c r="G28">
        <f t="shared" si="6"/>
        <v>1</v>
      </c>
      <c r="H28">
        <f t="shared" si="7"/>
        <v>1</v>
      </c>
      <c r="I28">
        <f t="shared" si="8"/>
        <v>0.9996784540176189</v>
      </c>
      <c r="J28">
        <f t="shared" si="9"/>
        <v>0.98206829672392681</v>
      </c>
      <c r="L28" s="1">
        <v>4021.2099999999987</v>
      </c>
      <c r="M28">
        <f t="shared" si="0"/>
        <v>0.1197853314560683</v>
      </c>
      <c r="N28">
        <f t="shared" si="10"/>
        <v>7.3791898540925782</v>
      </c>
      <c r="O28">
        <f t="shared" si="11"/>
        <v>0.88391870254973581</v>
      </c>
      <c r="P28">
        <f t="shared" si="12"/>
        <v>1.8245656050618948</v>
      </c>
      <c r="Q28">
        <f t="shared" si="13"/>
        <v>0.74690079109286078</v>
      </c>
      <c r="R28">
        <f t="shared" si="14"/>
        <v>0.43730679143097484</v>
      </c>
      <c r="S28">
        <f t="shared" si="15"/>
        <v>0.94622291984937279</v>
      </c>
      <c r="T28">
        <f t="shared" si="16"/>
        <v>0.56389999236123545</v>
      </c>
      <c r="V28">
        <f t="shared" si="17"/>
        <v>1.4478186949109713</v>
      </c>
    </row>
    <row r="29" spans="1:22" x14ac:dyDescent="0.3">
      <c r="A29" s="1">
        <v>4175.869999999999</v>
      </c>
      <c r="B29">
        <f t="shared" si="1"/>
        <v>1</v>
      </c>
      <c r="C29">
        <f t="shared" si="2"/>
        <v>1</v>
      </c>
      <c r="D29">
        <f t="shared" si="3"/>
        <v>1</v>
      </c>
      <c r="E29">
        <f t="shared" si="4"/>
        <v>1</v>
      </c>
      <c r="F29">
        <f t="shared" si="5"/>
        <v>1</v>
      </c>
      <c r="G29">
        <f t="shared" si="6"/>
        <v>1</v>
      </c>
      <c r="H29">
        <f t="shared" si="7"/>
        <v>1</v>
      </c>
      <c r="I29">
        <f t="shared" si="8"/>
        <v>0.99976400265429155</v>
      </c>
      <c r="J29">
        <f t="shared" si="9"/>
        <v>0.98463779489433723</v>
      </c>
      <c r="L29" s="1">
        <v>4175.869999999999</v>
      </c>
      <c r="M29">
        <f t="shared" si="0"/>
        <v>0.1197853314560683</v>
      </c>
      <c r="N29">
        <f t="shared" si="10"/>
        <v>7.4173725314114645</v>
      </c>
      <c r="O29">
        <f t="shared" si="11"/>
        <v>0.88849242720825872</v>
      </c>
      <c r="P29">
        <f t="shared" si="12"/>
        <v>1.8245656050618948</v>
      </c>
      <c r="Q29">
        <f t="shared" si="13"/>
        <v>0.74690079109286078</v>
      </c>
      <c r="R29">
        <f t="shared" si="14"/>
        <v>0.43730679143097484</v>
      </c>
      <c r="S29">
        <f t="shared" si="15"/>
        <v>0.94804627017905552</v>
      </c>
      <c r="T29">
        <f t="shared" si="16"/>
        <v>0.56498661499043967</v>
      </c>
      <c r="V29">
        <f t="shared" si="17"/>
        <v>1.4534790421986985</v>
      </c>
    </row>
    <row r="30" spans="1:22" x14ac:dyDescent="0.3">
      <c r="A30" s="1">
        <v>4330.5299999999988</v>
      </c>
      <c r="B30">
        <f t="shared" si="1"/>
        <v>1</v>
      </c>
      <c r="C30">
        <f t="shared" si="2"/>
        <v>1</v>
      </c>
      <c r="D30">
        <f t="shared" si="3"/>
        <v>1</v>
      </c>
      <c r="E30">
        <f t="shared" si="4"/>
        <v>1</v>
      </c>
      <c r="F30">
        <f t="shared" si="5"/>
        <v>1</v>
      </c>
      <c r="G30">
        <f t="shared" si="6"/>
        <v>1</v>
      </c>
      <c r="H30">
        <f t="shared" si="7"/>
        <v>1</v>
      </c>
      <c r="I30">
        <f t="shared" si="8"/>
        <v>0.99982679072284153</v>
      </c>
      <c r="J30">
        <f t="shared" si="9"/>
        <v>0.98683910044265843</v>
      </c>
      <c r="L30" s="1">
        <v>4330.5299999999988</v>
      </c>
      <c r="M30">
        <f t="shared" si="0"/>
        <v>0.1197853314560683</v>
      </c>
      <c r="N30">
        <f t="shared" si="10"/>
        <v>7.4541507534038685</v>
      </c>
      <c r="O30">
        <f t="shared" si="11"/>
        <v>0.8928979187199837</v>
      </c>
      <c r="P30">
        <f t="shared" si="12"/>
        <v>1.8245656050618948</v>
      </c>
      <c r="Q30">
        <f t="shared" si="13"/>
        <v>0.74690079109286078</v>
      </c>
      <c r="R30">
        <f t="shared" si="14"/>
        <v>0.43730679143097484</v>
      </c>
      <c r="S30">
        <f t="shared" si="15"/>
        <v>0.94974984568585796</v>
      </c>
      <c r="T30">
        <f t="shared" si="16"/>
        <v>0.56600185801100145</v>
      </c>
      <c r="V30">
        <f t="shared" si="17"/>
        <v>1.458899776730985</v>
      </c>
    </row>
    <row r="31" spans="1:22" x14ac:dyDescent="0.3">
      <c r="A31" s="1">
        <v>4485.1899999999987</v>
      </c>
      <c r="B31">
        <f t="shared" si="1"/>
        <v>1</v>
      </c>
      <c r="C31">
        <f t="shared" si="2"/>
        <v>1</v>
      </c>
      <c r="D31">
        <f t="shared" si="3"/>
        <v>1</v>
      </c>
      <c r="E31">
        <f t="shared" si="4"/>
        <v>1</v>
      </c>
      <c r="F31">
        <f t="shared" si="5"/>
        <v>1</v>
      </c>
      <c r="G31">
        <f t="shared" si="6"/>
        <v>1</v>
      </c>
      <c r="H31">
        <f t="shared" si="7"/>
        <v>1</v>
      </c>
      <c r="I31">
        <f t="shared" si="8"/>
        <v>0.99987287376642442</v>
      </c>
      <c r="J31">
        <f t="shared" si="9"/>
        <v>0.98872497301220219</v>
      </c>
      <c r="L31" s="1">
        <v>4485.1899999999987</v>
      </c>
      <c r="M31">
        <f t="shared" si="0"/>
        <v>0.1197853314560683</v>
      </c>
      <c r="N31">
        <f t="shared" si="10"/>
        <v>7.4896241838478375</v>
      </c>
      <c r="O31">
        <f t="shared" si="11"/>
        <v>0.89714711534359826</v>
      </c>
      <c r="P31">
        <f t="shared" si="12"/>
        <v>1.8245656050618948</v>
      </c>
      <c r="Q31">
        <f t="shared" si="13"/>
        <v>0.74690079109286078</v>
      </c>
      <c r="R31">
        <f t="shared" si="14"/>
        <v>0.43730679143097484</v>
      </c>
      <c r="S31">
        <f t="shared" si="15"/>
        <v>0.9513450899695699</v>
      </c>
      <c r="T31">
        <f t="shared" si="16"/>
        <v>0.56695254121738869</v>
      </c>
      <c r="V31">
        <f t="shared" si="17"/>
        <v>1.464099656560987</v>
      </c>
    </row>
    <row r="32" spans="1:22" x14ac:dyDescent="0.3">
      <c r="A32" s="1">
        <v>4639.8499999999985</v>
      </c>
      <c r="B32">
        <f t="shared" si="1"/>
        <v>1</v>
      </c>
      <c r="C32">
        <f t="shared" si="2"/>
        <v>1</v>
      </c>
      <c r="D32">
        <f t="shared" si="3"/>
        <v>1</v>
      </c>
      <c r="E32">
        <f t="shared" si="4"/>
        <v>1</v>
      </c>
      <c r="F32">
        <f t="shared" si="5"/>
        <v>1</v>
      </c>
      <c r="G32">
        <f t="shared" si="6"/>
        <v>1</v>
      </c>
      <c r="H32">
        <f t="shared" si="7"/>
        <v>1</v>
      </c>
      <c r="I32">
        <f t="shared" si="8"/>
        <v>0.99990669622592832</v>
      </c>
      <c r="J32">
        <f t="shared" si="9"/>
        <v>0.99034061212748525</v>
      </c>
      <c r="L32" s="1">
        <v>4639.8499999999985</v>
      </c>
      <c r="M32">
        <f t="shared" si="0"/>
        <v>0.1197853314560683</v>
      </c>
      <c r="N32">
        <f t="shared" si="10"/>
        <v>7.5238822404299714</v>
      </c>
      <c r="O32">
        <f t="shared" si="11"/>
        <v>0.90125072800632988</v>
      </c>
      <c r="P32">
        <f t="shared" si="12"/>
        <v>1.8245656050618948</v>
      </c>
      <c r="Q32">
        <f t="shared" si="13"/>
        <v>0.74690079109286078</v>
      </c>
      <c r="R32">
        <f t="shared" si="14"/>
        <v>0.43730679143097484</v>
      </c>
      <c r="S32">
        <f t="shared" si="15"/>
        <v>0.9528420318095131</v>
      </c>
      <c r="T32">
        <f t="shared" si="16"/>
        <v>0.56784464124413869</v>
      </c>
      <c r="V32">
        <f t="shared" si="17"/>
        <v>1.4690953692504687</v>
      </c>
    </row>
    <row r="33" spans="1:22" x14ac:dyDescent="0.3">
      <c r="A33" s="1">
        <v>4794.5099999999984</v>
      </c>
      <c r="B33">
        <f t="shared" si="1"/>
        <v>1</v>
      </c>
      <c r="C33">
        <f t="shared" si="2"/>
        <v>1</v>
      </c>
      <c r="D33">
        <f t="shared" si="3"/>
        <v>1</v>
      </c>
      <c r="E33">
        <f t="shared" si="4"/>
        <v>1</v>
      </c>
      <c r="F33">
        <f t="shared" si="5"/>
        <v>1</v>
      </c>
      <c r="G33">
        <f t="shared" si="6"/>
        <v>1</v>
      </c>
      <c r="H33">
        <f t="shared" si="7"/>
        <v>1</v>
      </c>
      <c r="I33">
        <f t="shared" si="8"/>
        <v>0.99993152008038655</v>
      </c>
      <c r="J33">
        <f t="shared" si="9"/>
        <v>0.99172474051080672</v>
      </c>
      <c r="L33" s="1">
        <v>4794.5099999999984</v>
      </c>
      <c r="M33">
        <f t="shared" si="0"/>
        <v>0.1197853314560683</v>
      </c>
      <c r="N33">
        <f t="shared" si="10"/>
        <v>7.5570054528214445</v>
      </c>
      <c r="O33">
        <f t="shared" si="11"/>
        <v>0.90521840298153222</v>
      </c>
      <c r="P33">
        <f t="shared" si="12"/>
        <v>1.8245656050618948</v>
      </c>
      <c r="Q33">
        <f t="shared" si="13"/>
        <v>0.74690079109286078</v>
      </c>
      <c r="R33">
        <f t="shared" si="14"/>
        <v>0.43730679143097484</v>
      </c>
      <c r="S33">
        <f t="shared" si="15"/>
        <v>0.95424949754861677</v>
      </c>
      <c r="T33">
        <f t="shared" si="16"/>
        <v>0.56868341813579937</v>
      </c>
      <c r="V33">
        <f t="shared" si="17"/>
        <v>1.4739018211173316</v>
      </c>
    </row>
    <row r="34" spans="1:22" x14ac:dyDescent="0.3">
      <c r="A34" s="1">
        <v>4949.1699999999983</v>
      </c>
      <c r="B34">
        <f t="shared" si="1"/>
        <v>1</v>
      </c>
      <c r="C34">
        <f t="shared" si="2"/>
        <v>1</v>
      </c>
      <c r="D34">
        <f t="shared" si="3"/>
        <v>1</v>
      </c>
      <c r="E34">
        <f t="shared" si="4"/>
        <v>1</v>
      </c>
      <c r="F34">
        <f t="shared" si="5"/>
        <v>1</v>
      </c>
      <c r="G34">
        <f t="shared" si="6"/>
        <v>1</v>
      </c>
      <c r="H34">
        <f t="shared" si="7"/>
        <v>1</v>
      </c>
      <c r="I34">
        <f t="shared" si="8"/>
        <v>0.99994973944583776</v>
      </c>
      <c r="J34">
        <f t="shared" si="9"/>
        <v>0.99291053216650094</v>
      </c>
      <c r="L34" s="1">
        <v>4949.1699999999983</v>
      </c>
      <c r="M34">
        <f t="shared" ref="M34:M62" si="18">1.8/($X$1)^0.7</f>
        <v>0.1197853314560683</v>
      </c>
      <c r="N34">
        <f t="shared" si="10"/>
        <v>7.5890666029432081</v>
      </c>
      <c r="O34">
        <f t="shared" si="11"/>
        <v>0.90905885847573054</v>
      </c>
      <c r="P34">
        <f t="shared" si="12"/>
        <v>1.8245656050618948</v>
      </c>
      <c r="Q34">
        <f t="shared" si="13"/>
        <v>0.74690079109286078</v>
      </c>
      <c r="R34">
        <f t="shared" si="14"/>
        <v>0.43730679143097484</v>
      </c>
      <c r="S34">
        <f t="shared" si="15"/>
        <v>0.95557528628599608</v>
      </c>
      <c r="T34">
        <f t="shared" si="16"/>
        <v>0.56947351975265703</v>
      </c>
      <c r="V34">
        <f t="shared" si="17"/>
        <v>1.4785323782283877</v>
      </c>
    </row>
    <row r="35" spans="1:22" x14ac:dyDescent="0.3">
      <c r="A35" s="1">
        <v>5103.8299999999981</v>
      </c>
      <c r="B35">
        <f t="shared" si="1"/>
        <v>1</v>
      </c>
      <c r="C35">
        <f t="shared" si="2"/>
        <v>1</v>
      </c>
      <c r="D35">
        <f t="shared" si="3"/>
        <v>1</v>
      </c>
      <c r="E35">
        <f t="shared" si="4"/>
        <v>1</v>
      </c>
      <c r="F35">
        <f t="shared" si="5"/>
        <v>1</v>
      </c>
      <c r="G35">
        <f t="shared" si="6"/>
        <v>1</v>
      </c>
      <c r="H35">
        <f t="shared" si="7"/>
        <v>1</v>
      </c>
      <c r="I35">
        <f t="shared" si="8"/>
        <v>0.99996311147386052</v>
      </c>
      <c r="J35">
        <f t="shared" si="9"/>
        <v>0.9939264074766655</v>
      </c>
      <c r="L35" s="1">
        <v>5103.8299999999981</v>
      </c>
      <c r="M35">
        <f t="shared" si="18"/>
        <v>0.1197853314560683</v>
      </c>
      <c r="N35">
        <f t="shared" si="10"/>
        <v>7.6201316880403125</v>
      </c>
      <c r="O35">
        <f t="shared" si="11"/>
        <v>0.91277999999079806</v>
      </c>
      <c r="P35">
        <f t="shared" si="12"/>
        <v>1.8245656050618948</v>
      </c>
      <c r="Q35">
        <f t="shared" si="13"/>
        <v>0.74690079109286078</v>
      </c>
      <c r="R35">
        <f t="shared" si="14"/>
        <v>0.43730679143097484</v>
      </c>
      <c r="S35">
        <f t="shared" si="15"/>
        <v>0.95682631527000905</v>
      </c>
      <c r="T35">
        <f t="shared" si="16"/>
        <v>0.57021906841749059</v>
      </c>
      <c r="V35">
        <f t="shared" si="17"/>
        <v>1.4829990684082888</v>
      </c>
    </row>
    <row r="36" spans="1:22" x14ac:dyDescent="0.3">
      <c r="A36" s="1">
        <v>5258.489999999998</v>
      </c>
      <c r="B36">
        <f t="shared" si="1"/>
        <v>1</v>
      </c>
      <c r="C36">
        <f t="shared" si="2"/>
        <v>1</v>
      </c>
      <c r="D36">
        <f t="shared" si="3"/>
        <v>1</v>
      </c>
      <c r="E36">
        <f t="shared" si="4"/>
        <v>1</v>
      </c>
      <c r="F36">
        <f t="shared" si="5"/>
        <v>1</v>
      </c>
      <c r="G36">
        <f t="shared" si="6"/>
        <v>1</v>
      </c>
      <c r="H36">
        <f t="shared" si="7"/>
        <v>1</v>
      </c>
      <c r="I36">
        <f t="shared" si="8"/>
        <v>0.9999729258185982</v>
      </c>
      <c r="J36">
        <f t="shared" si="9"/>
        <v>0.99479671436476513</v>
      </c>
      <c r="L36" s="1">
        <v>5258.489999999998</v>
      </c>
      <c r="M36">
        <f t="shared" si="18"/>
        <v>0.1197853314560683</v>
      </c>
      <c r="N36">
        <f t="shared" si="10"/>
        <v>7.6502607386132029</v>
      </c>
      <c r="O36">
        <f t="shared" si="11"/>
        <v>0.91638901830012842</v>
      </c>
      <c r="P36">
        <f t="shared" si="12"/>
        <v>1.8245656050618948</v>
      </c>
      <c r="Q36">
        <f t="shared" si="13"/>
        <v>0.74690079109286078</v>
      </c>
      <c r="R36">
        <f t="shared" si="14"/>
        <v>0.43730679143097484</v>
      </c>
      <c r="S36">
        <f t="shared" si="15"/>
        <v>0.95800874124910473</v>
      </c>
      <c r="T36">
        <f t="shared" si="16"/>
        <v>0.57092373323440915</v>
      </c>
      <c r="V36">
        <f t="shared" si="17"/>
        <v>1.4873127515345375</v>
      </c>
    </row>
    <row r="37" spans="1:22" x14ac:dyDescent="0.3">
      <c r="A37" s="1">
        <v>5413.1499999999978</v>
      </c>
      <c r="B37">
        <f t="shared" si="1"/>
        <v>1</v>
      </c>
      <c r="C37">
        <f t="shared" si="2"/>
        <v>1</v>
      </c>
      <c r="D37">
        <f t="shared" si="3"/>
        <v>1</v>
      </c>
      <c r="E37">
        <f t="shared" si="4"/>
        <v>1</v>
      </c>
      <c r="F37">
        <f t="shared" si="5"/>
        <v>1</v>
      </c>
      <c r="G37">
        <f t="shared" si="6"/>
        <v>1</v>
      </c>
      <c r="H37">
        <f t="shared" si="7"/>
        <v>1</v>
      </c>
      <c r="I37">
        <f t="shared" si="8"/>
        <v>0.99998012901638278</v>
      </c>
      <c r="J37">
        <f t="shared" si="9"/>
        <v>0.99554231185285758</v>
      </c>
      <c r="L37" s="1">
        <v>5413.1499999999978</v>
      </c>
      <c r="M37">
        <f t="shared" si="18"/>
        <v>0.1197853314560683</v>
      </c>
      <c r="N37">
        <f t="shared" si="10"/>
        <v>7.6795085166888111</v>
      </c>
      <c r="O37">
        <f t="shared" si="11"/>
        <v>0.91989247309126865</v>
      </c>
      <c r="P37">
        <f t="shared" si="12"/>
        <v>1.8245656050618948</v>
      </c>
      <c r="Q37">
        <f t="shared" si="13"/>
        <v>0.74690079109286078</v>
      </c>
      <c r="R37">
        <f t="shared" si="14"/>
        <v>0.43730679143097484</v>
      </c>
      <c r="S37">
        <f t="shared" si="15"/>
        <v>0.95912806229929848</v>
      </c>
      <c r="T37">
        <f t="shared" si="16"/>
        <v>0.57159079077276853</v>
      </c>
      <c r="V37">
        <f t="shared" si="17"/>
        <v>1.4914832638640372</v>
      </c>
    </row>
    <row r="38" spans="1:22" x14ac:dyDescent="0.3">
      <c r="A38" s="1">
        <v>5567.8099999999977</v>
      </c>
      <c r="B38">
        <f t="shared" si="1"/>
        <v>1</v>
      </c>
      <c r="C38">
        <f t="shared" si="2"/>
        <v>1</v>
      </c>
      <c r="D38">
        <f t="shared" si="3"/>
        <v>1</v>
      </c>
      <c r="E38">
        <f t="shared" si="4"/>
        <v>1</v>
      </c>
      <c r="F38">
        <f t="shared" si="5"/>
        <v>1</v>
      </c>
      <c r="G38">
        <f t="shared" si="6"/>
        <v>1</v>
      </c>
      <c r="H38">
        <f t="shared" si="7"/>
        <v>1</v>
      </c>
      <c r="I38">
        <f t="shared" si="8"/>
        <v>0.99998541577364597</v>
      </c>
      <c r="J38">
        <f t="shared" si="9"/>
        <v>0.99618106999880718</v>
      </c>
      <c r="L38" s="1">
        <v>5567.8099999999977</v>
      </c>
      <c r="M38">
        <f t="shared" si="18"/>
        <v>0.1197853314560683</v>
      </c>
      <c r="N38">
        <f t="shared" si="10"/>
        <v>7.7079251148426593</v>
      </c>
      <c r="O38">
        <f t="shared" si="11"/>
        <v>0.92329636471998133</v>
      </c>
      <c r="P38">
        <f t="shared" si="12"/>
        <v>1.8245656050618948</v>
      </c>
      <c r="Q38">
        <f t="shared" si="13"/>
        <v>0.74690079109286078</v>
      </c>
      <c r="R38">
        <f t="shared" si="14"/>
        <v>0.43730679143097484</v>
      </c>
      <c r="S38">
        <f t="shared" si="15"/>
        <v>0.96018920370081784</v>
      </c>
      <c r="T38">
        <f t="shared" si="16"/>
        <v>0.57222317624521746</v>
      </c>
      <c r="V38">
        <f t="shared" si="17"/>
        <v>1.4955195409651987</v>
      </c>
    </row>
    <row r="39" spans="1:22" x14ac:dyDescent="0.3">
      <c r="A39" s="1">
        <v>5722.4699999999975</v>
      </c>
      <c r="B39">
        <f t="shared" si="1"/>
        <v>1</v>
      </c>
      <c r="C39">
        <f t="shared" si="2"/>
        <v>1</v>
      </c>
      <c r="D39">
        <f t="shared" si="3"/>
        <v>1</v>
      </c>
      <c r="E39">
        <f t="shared" si="4"/>
        <v>1</v>
      </c>
      <c r="F39">
        <f t="shared" si="5"/>
        <v>1</v>
      </c>
      <c r="G39">
        <f t="shared" si="6"/>
        <v>1</v>
      </c>
      <c r="H39">
        <f t="shared" si="7"/>
        <v>1</v>
      </c>
      <c r="I39">
        <f t="shared" si="8"/>
        <v>0.99998929596730379</v>
      </c>
      <c r="J39">
        <f t="shared" si="9"/>
        <v>0.99672829819570041</v>
      </c>
      <c r="L39" s="1">
        <v>5722.4699999999975</v>
      </c>
      <c r="M39">
        <f t="shared" si="18"/>
        <v>0.1197853314560683</v>
      </c>
      <c r="N39">
        <f t="shared" si="10"/>
        <v>7.7355564724332302</v>
      </c>
      <c r="O39">
        <f t="shared" si="11"/>
        <v>0.92660619604754901</v>
      </c>
      <c r="P39">
        <f t="shared" si="12"/>
        <v>1.8245656050618948</v>
      </c>
      <c r="Q39">
        <f t="shared" si="13"/>
        <v>0.74690079109286078</v>
      </c>
      <c r="R39">
        <f t="shared" si="14"/>
        <v>0.43730679143097484</v>
      </c>
      <c r="S39">
        <f t="shared" si="15"/>
        <v>0.9611965907076393</v>
      </c>
      <c r="T39">
        <f t="shared" si="16"/>
        <v>0.57282352687458282</v>
      </c>
      <c r="V39">
        <f t="shared" si="17"/>
        <v>1.4994297229221318</v>
      </c>
    </row>
    <row r="40" spans="1:22" x14ac:dyDescent="0.3">
      <c r="A40" s="1">
        <v>5877.1299999999974</v>
      </c>
      <c r="B40">
        <f t="shared" si="1"/>
        <v>1</v>
      </c>
      <c r="C40">
        <f t="shared" si="2"/>
        <v>1</v>
      </c>
      <c r="D40">
        <f t="shared" si="3"/>
        <v>1</v>
      </c>
      <c r="E40">
        <f t="shared" si="4"/>
        <v>1</v>
      </c>
      <c r="F40">
        <f t="shared" si="5"/>
        <v>1</v>
      </c>
      <c r="G40">
        <f t="shared" si="6"/>
        <v>1</v>
      </c>
      <c r="H40">
        <f t="shared" si="7"/>
        <v>1</v>
      </c>
      <c r="I40">
        <f t="shared" si="8"/>
        <v>0.9999921438194127</v>
      </c>
      <c r="J40">
        <f t="shared" si="9"/>
        <v>0.99719711209869943</v>
      </c>
      <c r="L40" s="1">
        <v>5877.1299999999974</v>
      </c>
      <c r="M40">
        <f t="shared" si="18"/>
        <v>0.1197853314560683</v>
      </c>
      <c r="N40">
        <f t="shared" si="10"/>
        <v>7.7624448224101004</v>
      </c>
      <c r="O40">
        <f t="shared" si="11"/>
        <v>0.92982702596183509</v>
      </c>
      <c r="P40">
        <f t="shared" si="12"/>
        <v>1.8245656050618948</v>
      </c>
      <c r="Q40">
        <f t="shared" si="13"/>
        <v>0.74690079109286078</v>
      </c>
      <c r="R40">
        <f t="shared" si="14"/>
        <v>0.43730679143097484</v>
      </c>
      <c r="S40">
        <f t="shared" si="15"/>
        <v>0.9621542104880777</v>
      </c>
      <c r="T40">
        <f t="shared" si="16"/>
        <v>0.57339421880726194</v>
      </c>
      <c r="V40">
        <f t="shared" si="17"/>
        <v>1.5032212447690969</v>
      </c>
    </row>
    <row r="41" spans="1:22" x14ac:dyDescent="0.3">
      <c r="A41" s="1">
        <v>6031.7899999999972</v>
      </c>
      <c r="B41">
        <f t="shared" si="1"/>
        <v>1</v>
      </c>
      <c r="C41">
        <f t="shared" si="2"/>
        <v>1</v>
      </c>
      <c r="D41">
        <f t="shared" si="3"/>
        <v>1</v>
      </c>
      <c r="E41">
        <f t="shared" si="4"/>
        <v>1</v>
      </c>
      <c r="F41">
        <f t="shared" si="5"/>
        <v>1</v>
      </c>
      <c r="G41">
        <f t="shared" si="6"/>
        <v>1</v>
      </c>
      <c r="H41">
        <f t="shared" si="7"/>
        <v>1</v>
      </c>
      <c r="I41">
        <f t="shared" si="8"/>
        <v>0.99999423398870579</v>
      </c>
      <c r="J41">
        <f t="shared" si="9"/>
        <v>0.99759874797362869</v>
      </c>
      <c r="L41" s="1">
        <v>6031.7899999999972</v>
      </c>
      <c r="M41">
        <f t="shared" si="18"/>
        <v>0.1197853314560683</v>
      </c>
      <c r="N41">
        <f t="shared" si="10"/>
        <v>7.7886290796072277</v>
      </c>
      <c r="O41">
        <f t="shared" si="11"/>
        <v>0.93296351588912396</v>
      </c>
      <c r="P41">
        <f t="shared" si="12"/>
        <v>1.8245656050618948</v>
      </c>
      <c r="Q41">
        <f t="shared" si="13"/>
        <v>0.74690079109286078</v>
      </c>
      <c r="R41">
        <f t="shared" si="14"/>
        <v>0.43730679143097484</v>
      </c>
      <c r="S41">
        <f t="shared" si="15"/>
        <v>0.96306566507262226</v>
      </c>
      <c r="T41">
        <f t="shared" si="16"/>
        <v>0.57393739866739912</v>
      </c>
      <c r="V41">
        <f t="shared" si="17"/>
        <v>1.5069009145565231</v>
      </c>
    </row>
    <row r="42" spans="1:22" x14ac:dyDescent="0.3">
      <c r="A42" s="1">
        <v>6186.4499999999971</v>
      </c>
      <c r="B42">
        <f t="shared" si="1"/>
        <v>1</v>
      </c>
      <c r="C42">
        <f t="shared" si="2"/>
        <v>1</v>
      </c>
      <c r="D42">
        <f t="shared" si="3"/>
        <v>1</v>
      </c>
      <c r="E42">
        <f t="shared" si="4"/>
        <v>1</v>
      </c>
      <c r="F42">
        <f t="shared" si="5"/>
        <v>1</v>
      </c>
      <c r="G42">
        <f t="shared" si="6"/>
        <v>1</v>
      </c>
      <c r="H42">
        <f t="shared" si="7"/>
        <v>1</v>
      </c>
      <c r="I42">
        <f t="shared" si="8"/>
        <v>0.9999957680598256</v>
      </c>
      <c r="J42">
        <f t="shared" si="9"/>
        <v>0.99794283200142364</v>
      </c>
      <c r="L42" s="1">
        <v>6186.4499999999971</v>
      </c>
      <c r="M42">
        <f t="shared" si="18"/>
        <v>0.1197853314560683</v>
      </c>
      <c r="N42">
        <f t="shared" si="10"/>
        <v>7.8141451794830044</v>
      </c>
      <c r="O42">
        <f t="shared" si="11"/>
        <v>0.93601997037021001</v>
      </c>
      <c r="P42">
        <f t="shared" si="12"/>
        <v>1.8245656050618948</v>
      </c>
      <c r="Q42">
        <f t="shared" si="13"/>
        <v>0.74690079109286078</v>
      </c>
      <c r="R42">
        <f t="shared" si="14"/>
        <v>0.43730679143097484</v>
      </c>
      <c r="S42">
        <f t="shared" si="15"/>
        <v>0.96393421679749369</v>
      </c>
      <c r="T42">
        <f t="shared" si="16"/>
        <v>0.57445501063889759</v>
      </c>
      <c r="V42">
        <f t="shared" si="17"/>
        <v>1.5104749810091076</v>
      </c>
    </row>
    <row r="43" spans="1:22" x14ac:dyDescent="0.3">
      <c r="A43" s="1">
        <v>6341.1099999999969</v>
      </c>
      <c r="B43">
        <f t="shared" si="1"/>
        <v>1</v>
      </c>
      <c r="C43">
        <f t="shared" si="2"/>
        <v>1</v>
      </c>
      <c r="D43">
        <f t="shared" si="3"/>
        <v>1</v>
      </c>
      <c r="E43">
        <f t="shared" si="4"/>
        <v>1</v>
      </c>
      <c r="F43">
        <f t="shared" si="5"/>
        <v>1</v>
      </c>
      <c r="G43">
        <f t="shared" si="6"/>
        <v>1</v>
      </c>
      <c r="H43">
        <f t="shared" si="7"/>
        <v>1</v>
      </c>
      <c r="I43">
        <f t="shared" si="8"/>
        <v>0.99999689398498792</v>
      </c>
      <c r="J43">
        <f t="shared" si="9"/>
        <v>0.99823761099297781</v>
      </c>
      <c r="L43" s="1">
        <v>6341.1099999999969</v>
      </c>
      <c r="M43">
        <f t="shared" si="18"/>
        <v>0.1197853314560683</v>
      </c>
      <c r="N43">
        <f t="shared" si="10"/>
        <v>7.8390263747072604</v>
      </c>
      <c r="O43">
        <f t="shared" si="11"/>
        <v>0.93900037258717062</v>
      </c>
      <c r="P43">
        <f t="shared" si="12"/>
        <v>1.8245656050618948</v>
      </c>
      <c r="Q43">
        <f t="shared" si="13"/>
        <v>0.74690079109286078</v>
      </c>
      <c r="R43">
        <f t="shared" si="14"/>
        <v>0.43730679143097484</v>
      </c>
      <c r="S43">
        <f t="shared" si="15"/>
        <v>0.96476282745711217</v>
      </c>
      <c r="T43">
        <f t="shared" si="16"/>
        <v>0.57494881979826962</v>
      </c>
      <c r="V43">
        <f t="shared" si="17"/>
        <v>1.5139491923854402</v>
      </c>
    </row>
    <row r="44" spans="1:22" x14ac:dyDescent="0.3">
      <c r="A44" s="1">
        <v>6495.7699999999968</v>
      </c>
      <c r="B44">
        <f t="shared" si="1"/>
        <v>1</v>
      </c>
      <c r="C44">
        <f t="shared" si="2"/>
        <v>1</v>
      </c>
      <c r="D44">
        <f t="shared" si="3"/>
        <v>1</v>
      </c>
      <c r="E44">
        <f t="shared" si="4"/>
        <v>1</v>
      </c>
      <c r="F44">
        <f t="shared" si="5"/>
        <v>1</v>
      </c>
      <c r="G44">
        <f t="shared" si="6"/>
        <v>1</v>
      </c>
      <c r="H44">
        <f t="shared" si="7"/>
        <v>1</v>
      </c>
      <c r="I44">
        <f t="shared" si="8"/>
        <v>0.99999772035311041</v>
      </c>
      <c r="J44">
        <f t="shared" si="9"/>
        <v>0.9984901500440303</v>
      </c>
      <c r="L44" s="1">
        <v>6495.7699999999968</v>
      </c>
      <c r="M44">
        <f t="shared" si="18"/>
        <v>0.1197853314560683</v>
      </c>
      <c r="N44">
        <f t="shared" si="10"/>
        <v>7.8633034957373305</v>
      </c>
      <c r="O44">
        <f t="shared" si="11"/>
        <v>0.94190841557655669</v>
      </c>
      <c r="P44">
        <f t="shared" si="12"/>
        <v>1.8245656050618948</v>
      </c>
      <c r="Q44">
        <f t="shared" si="13"/>
        <v>0.74690079109286078</v>
      </c>
      <c r="R44">
        <f t="shared" si="14"/>
        <v>0.43730679143097484</v>
      </c>
      <c r="S44">
        <f t="shared" si="15"/>
        <v>0.96555419215940108</v>
      </c>
      <c r="T44">
        <f t="shared" si="16"/>
        <v>0.57542043229064788</v>
      </c>
      <c r="V44">
        <f t="shared" si="17"/>
        <v>1.5173288478672045</v>
      </c>
    </row>
    <row r="45" spans="1:22" x14ac:dyDescent="0.3">
      <c r="A45" s="1">
        <v>6650.4299999999967</v>
      </c>
      <c r="B45">
        <f t="shared" si="1"/>
        <v>1</v>
      </c>
      <c r="C45">
        <f t="shared" si="2"/>
        <v>1</v>
      </c>
      <c r="D45">
        <f t="shared" si="3"/>
        <v>1</v>
      </c>
      <c r="E45">
        <f t="shared" si="4"/>
        <v>1</v>
      </c>
      <c r="F45">
        <f t="shared" si="5"/>
        <v>1</v>
      </c>
      <c r="G45">
        <f t="shared" si="6"/>
        <v>1</v>
      </c>
      <c r="H45">
        <f t="shared" si="7"/>
        <v>1</v>
      </c>
      <c r="I45">
        <f t="shared" si="8"/>
        <v>0.99999832686258094</v>
      </c>
      <c r="J45">
        <f t="shared" si="9"/>
        <v>0.9987065018673752</v>
      </c>
      <c r="L45" s="1">
        <v>6650.4299999999967</v>
      </c>
      <c r="M45">
        <f t="shared" si="18"/>
        <v>0.1197853314560683</v>
      </c>
      <c r="N45">
        <f t="shared" si="10"/>
        <v>7.8870051805058683</v>
      </c>
      <c r="O45">
        <f t="shared" si="11"/>
        <v>0.94474752974262322</v>
      </c>
      <c r="P45">
        <f t="shared" si="12"/>
        <v>1.8245656050618948</v>
      </c>
      <c r="Q45">
        <f t="shared" si="13"/>
        <v>0.74690079109286078</v>
      </c>
      <c r="R45">
        <f t="shared" si="14"/>
        <v>0.43730679143097484</v>
      </c>
      <c r="S45">
        <f t="shared" si="15"/>
        <v>0.96631076870222155</v>
      </c>
      <c r="T45">
        <f t="shared" si="16"/>
        <v>0.5758713128366244</v>
      </c>
      <c r="V45">
        <f t="shared" si="17"/>
        <v>1.5206188425792475</v>
      </c>
    </row>
    <row r="46" spans="1:22" x14ac:dyDescent="0.3">
      <c r="A46" s="1">
        <v>6805.0899999999965</v>
      </c>
      <c r="B46">
        <f t="shared" si="1"/>
        <v>1</v>
      </c>
      <c r="C46">
        <f t="shared" si="2"/>
        <v>1</v>
      </c>
      <c r="D46">
        <f t="shared" si="3"/>
        <v>1</v>
      </c>
      <c r="E46">
        <f t="shared" si="4"/>
        <v>1</v>
      </c>
      <c r="F46">
        <f t="shared" si="5"/>
        <v>1</v>
      </c>
      <c r="G46">
        <f t="shared" si="6"/>
        <v>1</v>
      </c>
      <c r="H46">
        <f t="shared" si="7"/>
        <v>1</v>
      </c>
      <c r="I46">
        <f t="shared" si="8"/>
        <v>0.99999877200770171</v>
      </c>
      <c r="J46">
        <f t="shared" si="9"/>
        <v>0.99889185186084983</v>
      </c>
      <c r="L46" s="1">
        <v>6805.0899999999965</v>
      </c>
      <c r="M46">
        <f t="shared" si="18"/>
        <v>0.1197853314560683</v>
      </c>
      <c r="N46">
        <f t="shared" si="10"/>
        <v>7.9101580775125768</v>
      </c>
      <c r="O46">
        <f t="shared" si="11"/>
        <v>0.94752090718474002</v>
      </c>
      <c r="P46">
        <f t="shared" si="12"/>
        <v>1.8245656050618948</v>
      </c>
      <c r="Q46">
        <f t="shared" si="13"/>
        <v>0.74690079109286078</v>
      </c>
      <c r="R46">
        <f t="shared" si="14"/>
        <v>0.43730679143097484</v>
      </c>
      <c r="S46">
        <f t="shared" si="15"/>
        <v>0.96703480314778245</v>
      </c>
      <c r="T46">
        <f t="shared" si="16"/>
        <v>0.57630279997327716</v>
      </c>
      <c r="V46">
        <f t="shared" si="17"/>
        <v>1.5238237071580172</v>
      </c>
    </row>
    <row r="47" spans="1:22" x14ac:dyDescent="0.3">
      <c r="A47" s="1">
        <v>6959.7499999999964</v>
      </c>
      <c r="B47">
        <f t="shared" si="1"/>
        <v>1</v>
      </c>
      <c r="C47">
        <f t="shared" si="2"/>
        <v>1</v>
      </c>
      <c r="D47">
        <f t="shared" si="3"/>
        <v>1</v>
      </c>
      <c r="E47">
        <f t="shared" si="4"/>
        <v>1</v>
      </c>
      <c r="F47">
        <f t="shared" si="5"/>
        <v>1</v>
      </c>
      <c r="G47">
        <f t="shared" si="6"/>
        <v>1</v>
      </c>
      <c r="H47">
        <f t="shared" si="7"/>
        <v>1</v>
      </c>
      <c r="I47">
        <f t="shared" si="8"/>
        <v>0.9999990987201246</v>
      </c>
      <c r="J47">
        <f t="shared" si="9"/>
        <v>0.99905064238801011</v>
      </c>
      <c r="L47" s="1">
        <v>6959.7499999999964</v>
      </c>
      <c r="M47">
        <f t="shared" si="18"/>
        <v>0.1197853314560683</v>
      </c>
      <c r="N47">
        <f t="shared" si="10"/>
        <v>7.9327870259319173</v>
      </c>
      <c r="O47">
        <f t="shared" si="11"/>
        <v>0.95023152327165306</v>
      </c>
      <c r="P47">
        <f t="shared" si="12"/>
        <v>1.8245656050618948</v>
      </c>
      <c r="Q47">
        <f t="shared" si="13"/>
        <v>0.74690079109286078</v>
      </c>
      <c r="R47">
        <f t="shared" si="14"/>
        <v>0.43730679143097484</v>
      </c>
      <c r="S47">
        <f t="shared" si="15"/>
        <v>0.96772835215736897</v>
      </c>
      <c r="T47">
        <f t="shared" si="16"/>
        <v>0.57671611936451561</v>
      </c>
      <c r="V47">
        <f t="shared" si="17"/>
        <v>1.5269476426361686</v>
      </c>
    </row>
    <row r="48" spans="1:22" x14ac:dyDescent="0.3">
      <c r="A48" s="1">
        <v>7114.4099999999962</v>
      </c>
      <c r="B48">
        <f t="shared" si="1"/>
        <v>1</v>
      </c>
      <c r="C48">
        <f t="shared" si="2"/>
        <v>1</v>
      </c>
      <c r="D48">
        <f t="shared" si="3"/>
        <v>1</v>
      </c>
      <c r="E48">
        <f t="shared" si="4"/>
        <v>1</v>
      </c>
      <c r="F48">
        <f t="shared" si="5"/>
        <v>1</v>
      </c>
      <c r="G48">
        <f t="shared" si="6"/>
        <v>1</v>
      </c>
      <c r="H48">
        <f t="shared" si="7"/>
        <v>1</v>
      </c>
      <c r="I48">
        <f t="shared" si="8"/>
        <v>0.99999933850935796</v>
      </c>
      <c r="J48">
        <f t="shared" si="9"/>
        <v>0.9991866792501819</v>
      </c>
      <c r="L48" s="1">
        <v>7114.4099999999962</v>
      </c>
      <c r="M48">
        <f t="shared" si="18"/>
        <v>0.1197853314560683</v>
      </c>
      <c r="N48">
        <f t="shared" si="10"/>
        <v>7.9549152157891649</v>
      </c>
      <c r="O48">
        <f t="shared" si="11"/>
        <v>0.95288215582822622</v>
      </c>
      <c r="P48">
        <f t="shared" si="12"/>
        <v>1.8245656050618948</v>
      </c>
      <c r="Q48">
        <f t="shared" si="13"/>
        <v>0.74690079109286078</v>
      </c>
      <c r="R48">
        <f t="shared" si="14"/>
        <v>0.43730679143097484</v>
      </c>
      <c r="S48">
        <f t="shared" si="15"/>
        <v>0.96839330255558076</v>
      </c>
      <c r="T48">
        <f t="shared" si="16"/>
        <v>0.57711239546035564</v>
      </c>
      <c r="V48">
        <f t="shared" si="17"/>
        <v>1.5299945512885818</v>
      </c>
    </row>
    <row r="49" spans="1:22" x14ac:dyDescent="0.3">
      <c r="A49" s="1">
        <v>7269.0699999999961</v>
      </c>
      <c r="B49">
        <f t="shared" si="1"/>
        <v>1</v>
      </c>
      <c r="C49">
        <f t="shared" si="2"/>
        <v>1</v>
      </c>
      <c r="D49">
        <f t="shared" si="3"/>
        <v>1</v>
      </c>
      <c r="E49">
        <f t="shared" si="4"/>
        <v>1</v>
      </c>
      <c r="F49">
        <f t="shared" si="5"/>
        <v>1</v>
      </c>
      <c r="G49">
        <f t="shared" si="6"/>
        <v>1</v>
      </c>
      <c r="H49">
        <f t="shared" si="7"/>
        <v>1</v>
      </c>
      <c r="I49">
        <f t="shared" si="8"/>
        <v>0.99999951450167535</v>
      </c>
      <c r="J49">
        <f t="shared" si="9"/>
        <v>0.99930322290174922</v>
      </c>
      <c r="L49" s="1">
        <v>7269.0699999999961</v>
      </c>
      <c r="M49">
        <f t="shared" si="18"/>
        <v>0.1197853314560683</v>
      </c>
      <c r="N49">
        <f t="shared" si="10"/>
        <v>7.9765643307944956</v>
      </c>
      <c r="O49">
        <f t="shared" si="11"/>
        <v>0.95547540224487026</v>
      </c>
      <c r="P49">
        <f t="shared" si="12"/>
        <v>1.8245656050618948</v>
      </c>
      <c r="Q49">
        <f t="shared" si="13"/>
        <v>0.74690079109286078</v>
      </c>
      <c r="R49">
        <f t="shared" si="14"/>
        <v>0.43730679143097484</v>
      </c>
      <c r="S49">
        <f t="shared" si="15"/>
        <v>0.96903138851714166</v>
      </c>
      <c r="T49">
        <f t="shared" si="16"/>
        <v>0.57749266173937075</v>
      </c>
      <c r="V49">
        <f t="shared" si="17"/>
        <v>1.5329680639842409</v>
      </c>
    </row>
    <row r="50" spans="1:22" x14ac:dyDescent="0.3">
      <c r="A50" s="1">
        <v>7423.7299999999959</v>
      </c>
      <c r="B50">
        <f t="shared" si="1"/>
        <v>1</v>
      </c>
      <c r="C50">
        <f t="shared" si="2"/>
        <v>1</v>
      </c>
      <c r="D50">
        <f t="shared" si="3"/>
        <v>1</v>
      </c>
      <c r="E50">
        <f t="shared" si="4"/>
        <v>1</v>
      </c>
      <c r="F50">
        <f t="shared" si="5"/>
        <v>1</v>
      </c>
      <c r="G50">
        <f t="shared" si="6"/>
        <v>1</v>
      </c>
      <c r="H50">
        <f t="shared" si="7"/>
        <v>1</v>
      </c>
      <c r="I50">
        <f t="shared" si="8"/>
        <v>0.99999964367050986</v>
      </c>
      <c r="J50">
        <f t="shared" si="9"/>
        <v>0.9994030665948761</v>
      </c>
      <c r="L50" s="1">
        <v>7423.7299999999959</v>
      </c>
      <c r="M50">
        <f t="shared" si="18"/>
        <v>0.1197853314560683</v>
      </c>
      <c r="N50">
        <f t="shared" si="10"/>
        <v>7.9977546760405236</v>
      </c>
      <c r="O50">
        <f t="shared" si="11"/>
        <v>0.95801369477383425</v>
      </c>
      <c r="P50">
        <f t="shared" si="12"/>
        <v>1.8245656050618948</v>
      </c>
      <c r="Q50">
        <f t="shared" si="13"/>
        <v>0.74690079109286078</v>
      </c>
      <c r="R50">
        <f t="shared" si="14"/>
        <v>0.43730679143097484</v>
      </c>
      <c r="S50">
        <f t="shared" si="15"/>
        <v>0.96964420670683571</v>
      </c>
      <c r="T50">
        <f t="shared" si="16"/>
        <v>0.57785786973131237</v>
      </c>
      <c r="V50">
        <f t="shared" si="17"/>
        <v>1.5358715645051466</v>
      </c>
    </row>
    <row r="51" spans="1:22" x14ac:dyDescent="0.3">
      <c r="A51" s="1">
        <v>7578.3899999999958</v>
      </c>
      <c r="B51">
        <f t="shared" si="1"/>
        <v>1</v>
      </c>
      <c r="C51">
        <f t="shared" si="2"/>
        <v>1</v>
      </c>
      <c r="D51">
        <f t="shared" si="3"/>
        <v>1</v>
      </c>
      <c r="E51">
        <f t="shared" si="4"/>
        <v>1</v>
      </c>
      <c r="F51">
        <f t="shared" si="5"/>
        <v>1</v>
      </c>
      <c r="G51">
        <f t="shared" si="6"/>
        <v>1</v>
      </c>
      <c r="H51">
        <f t="shared" si="7"/>
        <v>1</v>
      </c>
      <c r="I51">
        <f t="shared" si="8"/>
        <v>0.99999973847344248</v>
      </c>
      <c r="J51">
        <f t="shared" si="9"/>
        <v>0.9994886033265914</v>
      </c>
      <c r="L51" s="1">
        <v>7578.3899999999958</v>
      </c>
      <c r="M51">
        <f t="shared" si="18"/>
        <v>0.1197853314560683</v>
      </c>
      <c r="N51">
        <f t="shared" si="10"/>
        <v>8.0185052924482942</v>
      </c>
      <c r="O51">
        <f t="shared" si="11"/>
        <v>0.96049931423815682</v>
      </c>
      <c r="P51">
        <f t="shared" si="12"/>
        <v>1.8245656050618948</v>
      </c>
      <c r="Q51">
        <f t="shared" si="13"/>
        <v>0.74690079109286078</v>
      </c>
      <c r="R51">
        <f t="shared" si="14"/>
        <v>0.43730679143097484</v>
      </c>
      <c r="S51">
        <f t="shared" si="15"/>
        <v>0.97023322965159686</v>
      </c>
      <c r="T51">
        <f t="shared" si="16"/>
        <v>0.57820889698618405</v>
      </c>
      <c r="V51">
        <f t="shared" si="17"/>
        <v>1.5387082112243409</v>
      </c>
    </row>
    <row r="52" spans="1:22" x14ac:dyDescent="0.3">
      <c r="A52" s="1">
        <v>7733.0499999999956</v>
      </c>
      <c r="B52">
        <f t="shared" si="1"/>
        <v>1</v>
      </c>
      <c r="C52">
        <f t="shared" si="2"/>
        <v>1</v>
      </c>
      <c r="D52">
        <f t="shared" si="3"/>
        <v>1</v>
      </c>
      <c r="E52">
        <f t="shared" si="4"/>
        <v>1</v>
      </c>
      <c r="F52">
        <f t="shared" si="5"/>
        <v>1</v>
      </c>
      <c r="G52">
        <f t="shared" si="6"/>
        <v>1</v>
      </c>
      <c r="H52">
        <f t="shared" si="7"/>
        <v>1</v>
      </c>
      <c r="I52">
        <f t="shared" si="8"/>
        <v>0.99999980805366329</v>
      </c>
      <c r="J52">
        <f t="shared" si="9"/>
        <v>0.99956188319278405</v>
      </c>
      <c r="L52" s="1">
        <v>7733.0499999999956</v>
      </c>
      <c r="M52">
        <f t="shared" si="18"/>
        <v>0.1197853314560683</v>
      </c>
      <c r="N52">
        <f t="shared" si="10"/>
        <v>8.038834059578404</v>
      </c>
      <c r="O52">
        <f t="shared" si="11"/>
        <v>0.96293440234693028</v>
      </c>
      <c r="P52">
        <f t="shared" si="12"/>
        <v>1.8245656050618948</v>
      </c>
      <c r="Q52">
        <f t="shared" si="13"/>
        <v>0.74690079109286078</v>
      </c>
      <c r="R52">
        <f t="shared" si="14"/>
        <v>0.43730679143097484</v>
      </c>
      <c r="S52">
        <f t="shared" si="15"/>
        <v>0.97079981758111322</v>
      </c>
      <c r="T52">
        <f t="shared" si="16"/>
        <v>0.57854655413063061</v>
      </c>
      <c r="V52">
        <f t="shared" si="17"/>
        <v>1.5414809564775609</v>
      </c>
    </row>
    <row r="53" spans="1:22" x14ac:dyDescent="0.3">
      <c r="A53" s="1">
        <v>7887.7099999999955</v>
      </c>
      <c r="B53">
        <f t="shared" si="1"/>
        <v>1</v>
      </c>
      <c r="C53">
        <f t="shared" si="2"/>
        <v>1</v>
      </c>
      <c r="D53">
        <f t="shared" si="3"/>
        <v>1</v>
      </c>
      <c r="E53">
        <f t="shared" si="4"/>
        <v>1</v>
      </c>
      <c r="F53">
        <f t="shared" si="5"/>
        <v>1</v>
      </c>
      <c r="G53">
        <f t="shared" si="6"/>
        <v>1</v>
      </c>
      <c r="H53">
        <f t="shared" si="7"/>
        <v>1</v>
      </c>
      <c r="I53">
        <f t="shared" si="8"/>
        <v>0.99999985912177891</v>
      </c>
      <c r="J53">
        <f t="shared" si="9"/>
        <v>0.99962466252373972</v>
      </c>
      <c r="L53" s="1">
        <v>7887.7099999999955</v>
      </c>
      <c r="M53">
        <f t="shared" si="18"/>
        <v>0.1197853314560683</v>
      </c>
      <c r="N53">
        <f t="shared" si="10"/>
        <v>8.0587577881984238</v>
      </c>
      <c r="O53">
        <f t="shared" si="11"/>
        <v>0.96532097278352003</v>
      </c>
      <c r="P53">
        <f t="shared" si="12"/>
        <v>1.8245656050618948</v>
      </c>
      <c r="Q53">
        <f t="shared" si="13"/>
        <v>0.74690079109286078</v>
      </c>
      <c r="R53">
        <f t="shared" si="14"/>
        <v>0.43730679143097484</v>
      </c>
      <c r="S53">
        <f t="shared" si="15"/>
        <v>0.97134522893784858</v>
      </c>
      <c r="T53">
        <f t="shared" si="16"/>
        <v>0.57887159113136799</v>
      </c>
      <c r="V53">
        <f t="shared" si="17"/>
        <v>1.5441925639148879</v>
      </c>
    </row>
    <row r="54" spans="1:22" x14ac:dyDescent="0.3">
      <c r="A54" s="1">
        <v>8042.3699999999953</v>
      </c>
      <c r="B54">
        <f t="shared" si="1"/>
        <v>1</v>
      </c>
      <c r="C54">
        <f t="shared" si="2"/>
        <v>1</v>
      </c>
      <c r="D54">
        <f t="shared" si="3"/>
        <v>1</v>
      </c>
      <c r="E54">
        <f t="shared" si="4"/>
        <v>1</v>
      </c>
      <c r="F54">
        <f t="shared" si="5"/>
        <v>1</v>
      </c>
      <c r="G54">
        <f t="shared" si="6"/>
        <v>1</v>
      </c>
      <c r="H54">
        <f t="shared" si="7"/>
        <v>1</v>
      </c>
      <c r="I54">
        <f t="shared" si="8"/>
        <v>0.99999989660301147</v>
      </c>
      <c r="J54">
        <f t="shared" si="9"/>
        <v>0.99967844597886879</v>
      </c>
      <c r="L54" s="1">
        <v>8042.3699999999953</v>
      </c>
      <c r="M54">
        <f t="shared" si="18"/>
        <v>0.1197853314560683</v>
      </c>
      <c r="N54">
        <f t="shared" si="10"/>
        <v>8.0782923038074816</v>
      </c>
      <c r="O54">
        <f t="shared" si="11"/>
        <v>0.96766092121058478</v>
      </c>
      <c r="P54">
        <f t="shared" si="12"/>
        <v>1.8245656050618948</v>
      </c>
      <c r="Q54">
        <f t="shared" si="13"/>
        <v>0.74690079109286078</v>
      </c>
      <c r="R54">
        <f t="shared" si="14"/>
        <v>0.43730679143097484</v>
      </c>
      <c r="S54">
        <f t="shared" si="15"/>
        <v>0.97187062972780547</v>
      </c>
      <c r="T54">
        <f t="shared" si="16"/>
        <v>0.57918470286775514</v>
      </c>
      <c r="V54">
        <f t="shared" si="17"/>
        <v>1.5468456240783399</v>
      </c>
    </row>
    <row r="55" spans="1:22" x14ac:dyDescent="0.3">
      <c r="A55" s="1">
        <v>8197.0299999999952</v>
      </c>
      <c r="B55">
        <f t="shared" si="1"/>
        <v>1</v>
      </c>
      <c r="C55">
        <f t="shared" si="2"/>
        <v>1</v>
      </c>
      <c r="D55">
        <f t="shared" si="3"/>
        <v>1</v>
      </c>
      <c r="E55">
        <f t="shared" si="4"/>
        <v>1</v>
      </c>
      <c r="F55">
        <f t="shared" si="5"/>
        <v>1</v>
      </c>
      <c r="G55">
        <f t="shared" si="6"/>
        <v>1</v>
      </c>
      <c r="H55">
        <f t="shared" si="7"/>
        <v>1</v>
      </c>
      <c r="I55">
        <f t="shared" si="8"/>
        <v>0.99999992411220739</v>
      </c>
      <c r="J55">
        <f t="shared" si="9"/>
        <v>0.99972452260953037</v>
      </c>
      <c r="L55" s="1">
        <v>8197.0299999999952</v>
      </c>
      <c r="M55">
        <f t="shared" si="18"/>
        <v>0.1197853314560683</v>
      </c>
      <c r="N55">
        <f t="shared" si="10"/>
        <v>8.0974525221578144</v>
      </c>
      <c r="O55">
        <f t="shared" si="11"/>
        <v>0.96995603431645006</v>
      </c>
      <c r="P55">
        <f t="shared" si="12"/>
        <v>1.8245656050618948</v>
      </c>
      <c r="Q55">
        <f t="shared" si="13"/>
        <v>0.74690079109286078</v>
      </c>
      <c r="R55">
        <f t="shared" si="14"/>
        <v>0.43730679143097484</v>
      </c>
      <c r="S55">
        <f t="shared" si="15"/>
        <v>0.97237710185858517</v>
      </c>
      <c r="T55">
        <f t="shared" si="16"/>
        <v>0.57948653410084694</v>
      </c>
      <c r="V55">
        <f t="shared" si="17"/>
        <v>1.549442568417297</v>
      </c>
    </row>
    <row r="56" spans="1:22" x14ac:dyDescent="0.3">
      <c r="A56" s="1">
        <v>8351.6899999999951</v>
      </c>
      <c r="B56">
        <f t="shared" si="1"/>
        <v>1</v>
      </c>
      <c r="C56">
        <f t="shared" si="2"/>
        <v>1</v>
      </c>
      <c r="D56">
        <f t="shared" si="3"/>
        <v>1</v>
      </c>
      <c r="E56">
        <f t="shared" si="4"/>
        <v>1</v>
      </c>
      <c r="F56">
        <f t="shared" si="5"/>
        <v>1</v>
      </c>
      <c r="G56">
        <f t="shared" si="6"/>
        <v>1</v>
      </c>
      <c r="H56">
        <f t="shared" si="7"/>
        <v>1</v>
      </c>
      <c r="I56">
        <f t="shared" si="8"/>
        <v>0.99999994430246797</v>
      </c>
      <c r="J56">
        <f t="shared" si="9"/>
        <v>0.99976399675428418</v>
      </c>
      <c r="L56" s="1">
        <v>8351.6899999999951</v>
      </c>
      <c r="M56">
        <f t="shared" si="18"/>
        <v>0.1197853314560683</v>
      </c>
      <c r="N56">
        <f t="shared" si="10"/>
        <v>8.1162525176761768</v>
      </c>
      <c r="O56">
        <f t="shared" si="11"/>
        <v>0.97220799801098967</v>
      </c>
      <c r="P56">
        <f t="shared" si="12"/>
        <v>1.8245656050618948</v>
      </c>
      <c r="Q56">
        <f t="shared" si="13"/>
        <v>0.74690079109286078</v>
      </c>
      <c r="R56">
        <f t="shared" si="14"/>
        <v>0.43730679143097484</v>
      </c>
      <c r="S56">
        <f t="shared" si="15"/>
        <v>0.97286565059049079</v>
      </c>
      <c r="T56">
        <f t="shared" si="16"/>
        <v>0.57977768391386719</v>
      </c>
      <c r="V56">
        <f t="shared" si="17"/>
        <v>1.5519856819248568</v>
      </c>
    </row>
    <row r="57" spans="1:22" x14ac:dyDescent="0.3">
      <c r="A57" s="1">
        <v>8506.3499999999949</v>
      </c>
      <c r="B57">
        <f t="shared" si="1"/>
        <v>1</v>
      </c>
      <c r="C57">
        <f t="shared" si="2"/>
        <v>1</v>
      </c>
      <c r="D57">
        <f t="shared" si="3"/>
        <v>1</v>
      </c>
      <c r="E57">
        <f t="shared" si="4"/>
        <v>1</v>
      </c>
      <c r="F57">
        <f t="shared" si="5"/>
        <v>1</v>
      </c>
      <c r="G57">
        <f t="shared" si="6"/>
        <v>1</v>
      </c>
      <c r="H57">
        <f t="shared" si="7"/>
        <v>1</v>
      </c>
      <c r="I57">
        <f t="shared" si="8"/>
        <v>0.99999995912102646</v>
      </c>
      <c r="J57">
        <f t="shared" si="9"/>
        <v>0.99979781450705096</v>
      </c>
      <c r="L57" s="1">
        <v>8506.3499999999949</v>
      </c>
      <c r="M57">
        <f t="shared" si="18"/>
        <v>0.1197853314560683</v>
      </c>
      <c r="N57">
        <f t="shared" si="10"/>
        <v>8.1347055855713748</v>
      </c>
      <c r="O57">
        <f t="shared" si="11"/>
        <v>0.97441840486519737</v>
      </c>
      <c r="P57">
        <f t="shared" si="12"/>
        <v>1.8245656050618948</v>
      </c>
      <c r="Q57">
        <f t="shared" si="13"/>
        <v>0.74690079109286078</v>
      </c>
      <c r="R57">
        <f t="shared" si="14"/>
        <v>0.43730679143097484</v>
      </c>
      <c r="S57">
        <f t="shared" si="15"/>
        <v>0.97333721120887895</v>
      </c>
      <c r="T57">
        <f t="shared" si="16"/>
        <v>0.58005870968858553</v>
      </c>
      <c r="V57">
        <f t="shared" si="17"/>
        <v>1.5544771145537828</v>
      </c>
    </row>
    <row r="58" spans="1:22" x14ac:dyDescent="0.3">
      <c r="A58" s="1">
        <v>8661.0099999999948</v>
      </c>
      <c r="B58">
        <f t="shared" si="1"/>
        <v>1</v>
      </c>
      <c r="C58">
        <f t="shared" si="2"/>
        <v>1</v>
      </c>
      <c r="D58">
        <f t="shared" si="3"/>
        <v>1</v>
      </c>
      <c r="E58">
        <f t="shared" si="4"/>
        <v>1</v>
      </c>
      <c r="F58">
        <f t="shared" si="5"/>
        <v>1</v>
      </c>
      <c r="G58">
        <f t="shared" si="6"/>
        <v>1</v>
      </c>
      <c r="H58">
        <f t="shared" si="7"/>
        <v>1</v>
      </c>
      <c r="I58">
        <f t="shared" si="8"/>
        <v>0.99999996999704621</v>
      </c>
      <c r="J58">
        <f t="shared" si="9"/>
        <v>0.99982678639255551</v>
      </c>
      <c r="L58" s="1">
        <v>8661.0099999999948</v>
      </c>
      <c r="M58">
        <f t="shared" si="18"/>
        <v>0.1197853314560683</v>
      </c>
      <c r="N58">
        <f t="shared" si="10"/>
        <v>8.152824298314453</v>
      </c>
      <c r="O58">
        <f t="shared" si="11"/>
        <v>0.97658876087668423</v>
      </c>
      <c r="P58">
        <f t="shared" si="12"/>
        <v>1.8245656050618948</v>
      </c>
      <c r="Q58">
        <f t="shared" si="13"/>
        <v>0.74690079109286078</v>
      </c>
      <c r="R58">
        <f t="shared" si="14"/>
        <v>0.43730679143097484</v>
      </c>
      <c r="S58">
        <f t="shared" si="15"/>
        <v>0.97379265501113199</v>
      </c>
      <c r="T58">
        <f t="shared" si="16"/>
        <v>0.58033013067324357</v>
      </c>
      <c r="V58">
        <f t="shared" si="17"/>
        <v>1.5569188915499277</v>
      </c>
    </row>
    <row r="59" spans="1:22" x14ac:dyDescent="0.3">
      <c r="A59" s="1">
        <v>8815.6699999999946</v>
      </c>
      <c r="B59">
        <f t="shared" si="1"/>
        <v>1</v>
      </c>
      <c r="C59">
        <f t="shared" si="2"/>
        <v>1</v>
      </c>
      <c r="D59">
        <f t="shared" si="3"/>
        <v>1</v>
      </c>
      <c r="E59">
        <f t="shared" si="4"/>
        <v>1</v>
      </c>
      <c r="F59">
        <f t="shared" si="5"/>
        <v>1</v>
      </c>
      <c r="G59">
        <f t="shared" si="6"/>
        <v>1</v>
      </c>
      <c r="H59">
        <f t="shared" si="7"/>
        <v>1</v>
      </c>
      <c r="I59">
        <f t="shared" si="8"/>
        <v>0.99999997797945595</v>
      </c>
      <c r="J59">
        <f t="shared" si="9"/>
        <v>0.9998516067925235</v>
      </c>
      <c r="L59" s="1">
        <v>8815.6699999999946</v>
      </c>
      <c r="M59">
        <f t="shared" si="18"/>
        <v>0.1197853314560683</v>
      </c>
      <c r="N59">
        <f t="shared" si="10"/>
        <v>8.170620557092489</v>
      </c>
      <c r="O59">
        <f t="shared" si="11"/>
        <v>0.97872049163308927</v>
      </c>
      <c r="P59">
        <f t="shared" si="12"/>
        <v>1.8245656050618948</v>
      </c>
      <c r="Q59">
        <f t="shared" si="13"/>
        <v>0.74690079109286078</v>
      </c>
      <c r="R59">
        <f t="shared" si="14"/>
        <v>0.43730679143097484</v>
      </c>
      <c r="S59">
        <f t="shared" si="15"/>
        <v>0.9742327946890359</v>
      </c>
      <c r="T59">
        <f t="shared" si="16"/>
        <v>0.5805924311901739</v>
      </c>
      <c r="V59">
        <f t="shared" si="17"/>
        <v>1.5593129228232632</v>
      </c>
    </row>
    <row r="60" spans="1:22" x14ac:dyDescent="0.3">
      <c r="A60" s="1">
        <v>8970.3299999999945</v>
      </c>
      <c r="B60">
        <f t="shared" si="1"/>
        <v>1</v>
      </c>
      <c r="C60">
        <f t="shared" si="2"/>
        <v>1</v>
      </c>
      <c r="D60">
        <f t="shared" si="3"/>
        <v>1</v>
      </c>
      <c r="E60">
        <f t="shared" si="4"/>
        <v>1</v>
      </c>
      <c r="F60">
        <f t="shared" si="5"/>
        <v>1</v>
      </c>
      <c r="G60">
        <f t="shared" si="6"/>
        <v>1</v>
      </c>
      <c r="H60">
        <f t="shared" si="7"/>
        <v>1</v>
      </c>
      <c r="I60">
        <f t="shared" si="8"/>
        <v>0.99999998383811262</v>
      </c>
      <c r="J60">
        <f t="shared" si="9"/>
        <v>0.99987287058822882</v>
      </c>
      <c r="L60" s="1">
        <v>8970.3299999999945</v>
      </c>
      <c r="M60">
        <f t="shared" si="18"/>
        <v>0.1197853314560683</v>
      </c>
      <c r="N60">
        <f t="shared" si="10"/>
        <v>8.1881056387634228</v>
      </c>
      <c r="O60">
        <f t="shared" si="11"/>
        <v>0.98081494793657842</v>
      </c>
      <c r="P60">
        <f t="shared" si="12"/>
        <v>1.8245656050618948</v>
      </c>
      <c r="Q60">
        <f t="shared" si="13"/>
        <v>0.74690079109286078</v>
      </c>
      <c r="R60">
        <f t="shared" si="14"/>
        <v>0.43730679143097484</v>
      </c>
      <c r="S60">
        <f t="shared" si="15"/>
        <v>0.97465838917664527</v>
      </c>
      <c r="T60">
        <f t="shared" si="16"/>
        <v>0.580846063524878</v>
      </c>
      <c r="V60">
        <f t="shared" si="17"/>
        <v>1.5616610114614564</v>
      </c>
    </row>
    <row r="61" spans="1:22" x14ac:dyDescent="0.3">
      <c r="A61" s="1">
        <v>9124.9899999999943</v>
      </c>
      <c r="B61">
        <f t="shared" si="1"/>
        <v>1</v>
      </c>
      <c r="C61">
        <f t="shared" si="2"/>
        <v>1</v>
      </c>
      <c r="D61">
        <f t="shared" si="3"/>
        <v>1</v>
      </c>
      <c r="E61">
        <f t="shared" si="4"/>
        <v>1</v>
      </c>
      <c r="F61">
        <f t="shared" si="5"/>
        <v>1</v>
      </c>
      <c r="G61">
        <f t="shared" si="6"/>
        <v>1</v>
      </c>
      <c r="H61">
        <f t="shared" si="7"/>
        <v>1</v>
      </c>
      <c r="I61">
        <f t="shared" si="8"/>
        <v>0.99999998813804958</v>
      </c>
      <c r="J61">
        <f t="shared" si="9"/>
        <v>0.99989108741827126</v>
      </c>
      <c r="L61" s="1">
        <v>9124.9899999999943</v>
      </c>
      <c r="M61">
        <f t="shared" si="18"/>
        <v>0.1197853314560683</v>
      </c>
      <c r="N61">
        <f t="shared" si="10"/>
        <v>8.2052902387758575</v>
      </c>
      <c r="O61">
        <f t="shared" si="11"/>
        <v>0.98287341094500791</v>
      </c>
      <c r="P61">
        <f t="shared" si="12"/>
        <v>1.8245656050618948</v>
      </c>
      <c r="Q61">
        <f t="shared" si="13"/>
        <v>0.74690079109286078</v>
      </c>
      <c r="R61">
        <f t="shared" si="14"/>
        <v>0.43730679143097484</v>
      </c>
      <c r="S61">
        <f t="shared" si="15"/>
        <v>0.97507014802457725</v>
      </c>
      <c r="T61">
        <f t="shared" si="16"/>
        <v>0.58109145053287869</v>
      </c>
      <c r="V61">
        <f t="shared" si="17"/>
        <v>1.5639648614778867</v>
      </c>
    </row>
    <row r="62" spans="1:22" x14ac:dyDescent="0.3">
      <c r="L62">
        <f>1E+101</f>
        <v>9.9999999999999998E+100</v>
      </c>
      <c r="M62">
        <f t="shared" si="18"/>
        <v>0.1197853314560683</v>
      </c>
      <c r="N62">
        <f t="shared" si="10"/>
        <v>231.65283383221973</v>
      </c>
      <c r="O62">
        <f t="shared" si="11"/>
        <v>27.748611483329952</v>
      </c>
      <c r="P62">
        <f t="shared" si="12"/>
        <v>1.8245656050618948</v>
      </c>
      <c r="Q62">
        <f t="shared" si="13"/>
        <v>0.74690079109286078</v>
      </c>
      <c r="R62">
        <f t="shared" si="14"/>
        <v>0.43730679143097484</v>
      </c>
      <c r="S62">
        <f t="shared" si="15"/>
        <v>1</v>
      </c>
      <c r="T62">
        <f t="shared" si="16"/>
        <v>0.59594835480311714</v>
      </c>
      <c r="V62">
        <f t="shared" si="17"/>
        <v>28.344559838133069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Law</dc:creator>
  <cp:lastModifiedBy>Duncan Law</cp:lastModifiedBy>
  <dcterms:created xsi:type="dcterms:W3CDTF">2022-07-19T08:02:41Z</dcterms:created>
  <dcterms:modified xsi:type="dcterms:W3CDTF">2022-07-21T08:28:02Z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2022-07-19T08:02:41Z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92cd2589-4b79-4c9e-8402-61e108bfff61</vt:lpwstr>
  </property>
  <property fmtid="{D5CDD505-2E9C-101B-9397-08002B2CF9AE}" pid="8" name="MSIP_Label_82fa3fd3-029b-403d-91b4-1dc930cb0e60_ContentBits">
    <vt:lpwstr>0</vt:lpwstr>
  </property>
</Properties>
</file>