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ARM MCL1" sheetId="1" r:id="rId1"/>
    <sheet name="ARM MCL 2" sheetId="2" r:id="rId2"/>
    <sheet name="ARM MCL3" sheetId="3" r:id="rId3"/>
    <sheet name="ARM MCL4" sheetId="8" r:id="rId4"/>
    <sheet name="DSP MCL1" sheetId="4" r:id="rId5"/>
    <sheet name="DSP MCL2" sheetId="5" r:id="rId6"/>
    <sheet name="DSP MCL3" sheetId="6" r:id="rId7"/>
    <sheet name="DSP MCL4" sheetId="7" r:id="rId8"/>
  </sheets>
  <calcPr calcId="125725"/>
</workbook>
</file>

<file path=xl/calcChain.xml><?xml version="1.0" encoding="utf-8"?>
<calcChain xmlns="http://schemas.openxmlformats.org/spreadsheetml/2006/main">
  <c r="C24" i="2"/>
  <c r="D24"/>
  <c r="C25"/>
  <c r="D25"/>
  <c r="B25"/>
  <c r="B24"/>
  <c r="C9" i="7"/>
  <c r="D9"/>
  <c r="E9"/>
  <c r="B9"/>
  <c r="C6" i="6"/>
  <c r="D6"/>
  <c r="E6"/>
  <c r="B6"/>
  <c r="C9" i="5"/>
  <c r="D9"/>
  <c r="E9"/>
  <c r="B9"/>
  <c r="C9" i="4"/>
  <c r="D9"/>
  <c r="E9"/>
  <c r="B9"/>
  <c r="C9" i="8"/>
  <c r="D9"/>
  <c r="E9"/>
  <c r="F9"/>
  <c r="G9"/>
  <c r="H9"/>
  <c r="B9"/>
  <c r="C6" i="3"/>
  <c r="D6"/>
  <c r="E6"/>
  <c r="F6"/>
  <c r="G6"/>
  <c r="H6"/>
  <c r="B6"/>
  <c r="C9" i="2"/>
  <c r="D9"/>
  <c r="B15" s="1"/>
  <c r="E9"/>
  <c r="F9"/>
  <c r="G9"/>
  <c r="H9"/>
  <c r="B9"/>
  <c r="H9" i="1"/>
  <c r="G9"/>
  <c r="C9"/>
  <c r="D9"/>
  <c r="E9"/>
  <c r="F9"/>
  <c r="B9"/>
  <c r="B14" i="2" l="1"/>
  <c r="B18"/>
  <c r="B16"/>
  <c r="B19"/>
  <c r="B17"/>
  <c r="B21" l="1"/>
</calcChain>
</file>

<file path=xl/sharedStrings.xml><?xml version="1.0" encoding="utf-8"?>
<sst xmlns="http://schemas.openxmlformats.org/spreadsheetml/2006/main" count="102" uniqueCount="28">
  <si>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</si>
  <si>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</si>
  <si>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</si>
  <si>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</si>
  <si>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</si>
  <si>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</si>
  <si>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</si>
  <si>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</si>
  <si>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</si>
  <si>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</si>
  <si>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</si>
  <si>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AmplitudeOfSpectrum</t>
  </si>
  <si>
    <t>SpectralCentroid</t>
  </si>
  <si>
    <t>SpectralRolloff</t>
  </si>
  <si>
    <t>SpectralFlux</t>
  </si>
  <si>
    <t>MFCC</t>
  </si>
  <si>
    <t>Libav NEON + NEON Opt</t>
  </si>
  <si>
    <t>HammingWindow</t>
  </si>
  <si>
    <t>NormalizedAudioSpectrumEnvelope</t>
  </si>
  <si>
    <t>OctaveSpectralContrast</t>
  </si>
  <si>
    <t>Gesamt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</si>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</sst>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74878976"/>
        <c:axId val="74880512"/>
      </c:barChart>
      <c:catAx>
        <c:axId val="74878976"/>
        <c:scaling>
          <c:orientation val="minMax"/>
        </c:scaling>
        <c:delete val="1"/>
        <c:axPos val="b"/>
        <c:numFmt formatCode="General" sourceLinked="1"/>
        <c:tickLblPos val="none"/>
        <c:crossAx val="74880512"/>
        <c:crosses val="autoZero"/>
        <c:auto val="1"/>
        <c:lblAlgn val="ctr"/>
        <c:lblOffset val="100"/>
      </c:catAx>
      <c:valAx>
        <c:axId val="74880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7487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Libav ARM</c:v>
                </c:pt>
                <c:pt idx="1">
                  <c:v>Libav VFP</c:v>
                </c:pt>
                <c:pt idx="2">
                  <c:v>Libav 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77937280"/>
        <c:axId val="81146240"/>
      </c:barChart>
      <c:catAx>
        <c:axId val="77937280"/>
        <c:scaling>
          <c:orientation val="minMax"/>
        </c:scaling>
        <c:axPos val="b"/>
        <c:tickLblPos val="nextTo"/>
        <c:crossAx val="81146240"/>
        <c:crosses val="autoZero"/>
        <c:auto val="1"/>
        <c:lblAlgn val="ctr"/>
        <c:lblOffset val="100"/>
      </c:catAx>
      <c:valAx>
        <c:axId val="81146240"/>
        <c:scaling>
          <c:orientation val="minMax"/>
        </c:scaling>
        <c:axPos val="l"/>
        <c:majorGridlines/>
        <c:numFmt formatCode="General" sourceLinked="1"/>
        <c:tickLblPos val="nextTo"/>
        <c:crossAx val="77937280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G7" sqref="G7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11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12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13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14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15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49.36</v>
      </c>
      <c r="H7">
        <v>49.36</v>
      </c>
    </row>
    <row r="9" spans="1:8">
      <c r="A9" t="s">
        <v>20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144.89999999999998</v>
      </c>
      <c r="H9">
        <f t="shared" si="0"/>
        <v>119.85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E38" sqref="E38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8">
      <c r="A4" t="s">
        <v>11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15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30.92</v>
      </c>
    </row>
    <row r="7" spans="1:8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301.39</v>
      </c>
    </row>
    <row r="9" spans="1:8">
      <c r="A9" t="s">
        <v>20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524.67000000000007</v>
      </c>
    </row>
    <row r="13" spans="1:8">
      <c r="B13" t="s">
        <v>6</v>
      </c>
    </row>
    <row r="14" spans="1:8">
      <c r="A14" t="s">
        <v>17</v>
      </c>
      <c r="B14">
        <f>D2/$D$9*100</f>
        <v>4.1948278377083001</v>
      </c>
    </row>
    <row r="15" spans="1:8">
      <c r="A15" t="s">
        <v>10</v>
      </c>
      <c r="B15">
        <f t="shared" ref="B15:B19" si="1">D3/$D$9*100</f>
        <v>58.591443634822838</v>
      </c>
    </row>
    <row r="16" spans="1:8">
      <c r="A16" t="s">
        <v>11</v>
      </c>
      <c r="B16">
        <f t="shared" si="1"/>
        <v>7.1032140202690979</v>
      </c>
    </row>
    <row r="17" spans="1:4">
      <c r="A17" t="s">
        <v>15</v>
      </c>
      <c r="B17">
        <f t="shared" si="1"/>
        <v>7.0650097594520815</v>
      </c>
    </row>
    <row r="18" spans="1:4">
      <c r="A18" t="s">
        <v>18</v>
      </c>
      <c r="B18">
        <f t="shared" si="1"/>
        <v>2.0289935608454952</v>
      </c>
    </row>
    <row r="19" spans="1:4">
      <c r="A19" t="s">
        <v>19</v>
      </c>
      <c r="B19">
        <f t="shared" si="1"/>
        <v>21.016511186902193</v>
      </c>
    </row>
    <row r="21" spans="1:4">
      <c r="B21">
        <f>SUM(B14:B19)</f>
        <v>100</v>
      </c>
    </row>
    <row r="24" spans="1:4">
      <c r="B24" t="str">
        <f>E1</f>
        <v>Libav ARM</v>
      </c>
      <c r="C24" t="str">
        <f t="shared" ref="C24:D24" si="2">F1</f>
        <v>Libav VFP</v>
      </c>
      <c r="D24" t="str">
        <f t="shared" si="2"/>
        <v>Libav NEON</v>
      </c>
    </row>
    <row r="25" spans="1:4">
      <c r="A25" t="s">
        <v>10</v>
      </c>
      <c r="B25">
        <f>E3</f>
        <v>1263.3800000000001</v>
      </c>
      <c r="C25">
        <f>F3</f>
        <v>373.07</v>
      </c>
      <c r="D25">
        <f>G3</f>
        <v>41.96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:A6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21</v>
      </c>
      <c r="B2">
        <v>107.75</v>
      </c>
      <c r="C2">
        <v>53.97</v>
      </c>
      <c r="D2">
        <v>52.51</v>
      </c>
      <c r="E2">
        <v>107.75</v>
      </c>
      <c r="F2">
        <v>53.97</v>
      </c>
      <c r="G2">
        <v>52.51</v>
      </c>
      <c r="H2">
        <v>50.36</v>
      </c>
    </row>
    <row r="3" spans="1:8">
      <c r="A3" t="s">
        <v>22</v>
      </c>
      <c r="B3">
        <v>58.77</v>
      </c>
      <c r="C3">
        <v>24.91</v>
      </c>
      <c r="D3">
        <v>3.8</v>
      </c>
      <c r="E3">
        <v>58.77</v>
      </c>
      <c r="F3">
        <v>24.91</v>
      </c>
      <c r="G3">
        <v>3.8</v>
      </c>
      <c r="H3">
        <v>4.01</v>
      </c>
    </row>
    <row r="4" spans="1:8">
      <c r="A4" t="s">
        <v>23</v>
      </c>
      <c r="B4">
        <v>9.5299999999999994</v>
      </c>
      <c r="C4">
        <v>6.57</v>
      </c>
      <c r="D4">
        <v>4.5999999999999996</v>
      </c>
      <c r="E4">
        <v>9.5299999999999994</v>
      </c>
      <c r="F4">
        <v>6.57</v>
      </c>
      <c r="G4">
        <v>4.5999999999999996</v>
      </c>
      <c r="H4">
        <v>4.83</v>
      </c>
    </row>
    <row r="6" spans="1:8">
      <c r="A6" t="s">
        <v>20</v>
      </c>
      <c r="B6">
        <f>SUM(B2:B4)</f>
        <v>176.05</v>
      </c>
      <c r="C6">
        <f t="shared" ref="C6:H6" si="0">SUM(C2:C4)</f>
        <v>85.449999999999989</v>
      </c>
      <c r="D6">
        <f t="shared" si="0"/>
        <v>60.91</v>
      </c>
      <c r="E6">
        <f t="shared" si="0"/>
        <v>176.05</v>
      </c>
      <c r="F6">
        <f t="shared" si="0"/>
        <v>85.449999999999989</v>
      </c>
      <c r="G6">
        <f t="shared" si="0"/>
        <v>60.91</v>
      </c>
      <c r="H6">
        <f t="shared" si="0"/>
        <v>59.199999999999996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2" sqref="A2:A9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16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11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24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1.35</v>
      </c>
    </row>
    <row r="5" spans="1:8">
      <c r="A5" t="s">
        <v>25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1.87</v>
      </c>
    </row>
    <row r="6" spans="1:8">
      <c r="A6" t="s">
        <v>26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19.670000000000002</v>
      </c>
    </row>
    <row r="7" spans="1:8">
      <c r="A7" t="s">
        <v>27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1.98</v>
      </c>
    </row>
    <row r="9" spans="1:8">
      <c r="A9" t="s">
        <v>20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10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">
        <v>11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">
        <v>12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">
        <v>13</v>
      </c>
      <c r="B5">
        <v>3.1960000000000002</v>
      </c>
      <c r="C5">
        <v>3.1960000000000002</v>
      </c>
      <c r="D5">
        <v>3.1960000000000002</v>
      </c>
      <c r="E5">
        <v>1.732</v>
      </c>
    </row>
    <row r="6" spans="1:5">
      <c r="A6" t="s">
        <v>14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">
        <v>15</v>
      </c>
      <c r="B7">
        <v>46.320999999999998</v>
      </c>
      <c r="C7">
        <v>46.325000000000003</v>
      </c>
      <c r="D7">
        <v>46.325000000000003</v>
      </c>
      <c r="E7">
        <v>15.429</v>
      </c>
    </row>
    <row r="9" spans="1:5">
      <c r="A9" t="s">
        <v>20</v>
      </c>
      <c r="B9">
        <f>SUM(B2:B7)</f>
        <v>579.86099999999999</v>
      </c>
      <c r="C9">
        <f t="shared" ref="C9:E9" si="0">SUM(C2:C7)</f>
        <v>156.53800000000001</v>
      </c>
      <c r="D9">
        <f t="shared" si="0"/>
        <v>92.855999999999995</v>
      </c>
      <c r="E9">
        <f t="shared" si="0"/>
        <v>60.492999999999995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8" sqref="E8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17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">
        <v>10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">
        <v>11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">
        <v>15</v>
      </c>
      <c r="B5">
        <v>92.701999999999998</v>
      </c>
      <c r="C5">
        <v>92.623000000000005</v>
      </c>
      <c r="D5">
        <v>92.623000000000005</v>
      </c>
      <c r="E5">
        <v>30.84</v>
      </c>
    </row>
    <row r="6" spans="1:5">
      <c r="A6" t="s">
        <v>18</v>
      </c>
      <c r="B6">
        <v>22.74</v>
      </c>
      <c r="C6">
        <v>10.156000000000001</v>
      </c>
      <c r="D6">
        <v>9.0909999999999993</v>
      </c>
      <c r="E6">
        <v>9.0909999999999993</v>
      </c>
    </row>
    <row r="7" spans="1:5">
      <c r="A7" t="s">
        <v>19</v>
      </c>
      <c r="B7">
        <v>189.47900000000001</v>
      </c>
      <c r="C7">
        <v>85.74</v>
      </c>
      <c r="D7">
        <v>76.022999999999996</v>
      </c>
      <c r="E7">
        <v>76.024000000000001</v>
      </c>
    </row>
    <row r="9" spans="1:5">
      <c r="A9" t="s">
        <v>20</v>
      </c>
      <c r="B9">
        <f>SUM(B2:B7)</f>
        <v>1357.91</v>
      </c>
      <c r="C9">
        <f t="shared" ref="C9:E9" si="0">SUM(C2:C7)</f>
        <v>397.221</v>
      </c>
      <c r="D9">
        <f t="shared" si="0"/>
        <v>259.58199999999999</v>
      </c>
      <c r="E9">
        <f t="shared" si="0"/>
        <v>197.79599999999999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1" sqref="E11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21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">
        <v>22</v>
      </c>
      <c r="B3">
        <v>384.822</v>
      </c>
      <c r="C3">
        <v>3.5129999999999999</v>
      </c>
      <c r="D3">
        <v>3.5129999999999999</v>
      </c>
      <c r="E3">
        <v>3.5129999999999999</v>
      </c>
    </row>
    <row r="4" spans="1:5">
      <c r="A4" t="s">
        <v>23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20</v>
      </c>
      <c r="B6">
        <f>SUM(B2:B4)</f>
        <v>412.72699999999998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8" sqref="E8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10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">
        <v>11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">
        <v>24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">
        <v>25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">
        <v>26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">
        <v>27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20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2013-06-28T10:53:11Z</cp:lastPrinted>
  <dcterms:created xsi:type="dcterms:W3CDTF">2013-06-26T15:04:51Z</dcterms:created>
  <dcterms:modified xsi:type="dcterms:W3CDTF">2013-06-28T13:40:35Z</dcterms:modified>
</cp:coreProperties>
</file>