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Q6" i="1"/>
  <c r="Q4" s="1"/>
  <c r="W6"/>
  <c r="W4" s="1"/>
  <c r="T6"/>
  <c r="T4" s="1"/>
  <c r="Z6"/>
  <c r="Z3" s="1"/>
  <c r="P6"/>
  <c r="P4" s="1"/>
  <c r="R6"/>
  <c r="R3" s="1"/>
  <c r="S6"/>
  <c r="S4" s="1"/>
  <c r="U6"/>
  <c r="U3" s="1"/>
  <c r="V6"/>
  <c r="V3" s="1"/>
  <c r="X6"/>
  <c r="X3" s="1"/>
  <c r="Y6"/>
  <c r="Y4" s="1"/>
  <c r="O6"/>
  <c r="O4" s="1"/>
  <c r="W5" l="1"/>
  <c r="W3"/>
  <c r="Q3"/>
  <c r="Q5"/>
  <c r="T5"/>
  <c r="T3"/>
  <c r="Z4"/>
  <c r="Z5"/>
  <c r="X5"/>
  <c r="U5"/>
  <c r="U4"/>
  <c r="V5"/>
  <c r="V4"/>
  <c r="Y3"/>
  <c r="Y5"/>
  <c r="X4"/>
  <c r="S5"/>
  <c r="S3"/>
  <c r="R5"/>
  <c r="R4"/>
  <c r="P5"/>
  <c r="P3"/>
  <c r="O3"/>
  <c r="O5"/>
</calcChain>
</file>

<file path=xl/sharedStrings.xml><?xml version="1.0" encoding="utf-8"?>
<sst xmlns="http://schemas.openxmlformats.org/spreadsheetml/2006/main" count="38" uniqueCount="10">
  <si>
    <t>Unoptimized</t>
  </si>
  <si>
    <t>NEON Autocompiler</t>
  </si>
  <si>
    <t>Extraction</t>
  </si>
  <si>
    <t>Processing</t>
  </si>
  <si>
    <t>Classification</t>
  </si>
  <si>
    <t>FeatureSet 1</t>
  </si>
  <si>
    <t>FeatureSet 2</t>
  </si>
  <si>
    <t>FeatureSet 3</t>
  </si>
  <si>
    <t>FeatureSet 4</t>
  </si>
  <si>
    <t>NEON FFT Optimized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</si>
</sst>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6"/>
  <c:chart>
    <c:title>
      <c:tx>
        <c:rich>
          <a:bodyPr/>
          <a:lstStyle/>
          <a:p>
            <a:pPr>
              <a:defRPr/>
            </a:pPr>
            <a:r>
              <a:rPr lang="de-DE"/>
              <a:t>Laufzeitmessungen auf dem ARM ohne aktive Optimierung</a:t>
            </a:r>
            <a:r>
              <a:rPr lang="de-DE" baseline="0"/>
              <a:t> </a:t>
            </a:r>
            <a:endParaRPr lang="de-DE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Tabelle1!$A$3</c:f>
              <c:strCache>
                <c:ptCount val="1"/>
                <c:pt idx="0">
                  <c:v>Extraction</c:v>
                </c:pt>
              </c:strCache>
            </c:strRef>
          </c:tx>
          <c:cat>
            <c:multiLvlStrRef>
              <c:f>Tabelle1!$B$1:$M$2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Tabelle1!$B$3:$M$3</c:f>
              <c:numCache>
                <c:formatCode>General</c:formatCode>
                <c:ptCount val="12"/>
                <c:pt idx="0">
                  <c:v>2191</c:v>
                </c:pt>
                <c:pt idx="1">
                  <c:v>873</c:v>
                </c:pt>
                <c:pt idx="2">
                  <c:v>161</c:v>
                </c:pt>
                <c:pt idx="3">
                  <c:v>4650</c:v>
                </c:pt>
                <c:pt idx="4">
                  <c:v>2096</c:v>
                </c:pt>
                <c:pt idx="5">
                  <c:v>659</c:v>
                </c:pt>
                <c:pt idx="6">
                  <c:v>178</c:v>
                </c:pt>
                <c:pt idx="7">
                  <c:v>64</c:v>
                </c:pt>
                <c:pt idx="8">
                  <c:v>62</c:v>
                </c:pt>
                <c:pt idx="9">
                  <c:v>2070</c:v>
                </c:pt>
                <c:pt idx="10">
                  <c:v>736</c:v>
                </c:pt>
                <c:pt idx="11">
                  <c:v>106</c:v>
                </c:pt>
              </c:numCache>
            </c:numRef>
          </c:val>
        </c:ser>
        <c:ser>
          <c:idx val="1"/>
          <c:order val="1"/>
          <c:tx>
            <c:strRef>
              <c:f>Tabelle1!$A$4</c:f>
              <c:strCache>
                <c:ptCount val="1"/>
                <c:pt idx="0">
                  <c:v>Processing</c:v>
                </c:pt>
              </c:strCache>
            </c:strRef>
          </c:tx>
          <c:cat>
            <c:multiLvlStrRef>
              <c:f>Tabelle1!$B$1:$M$2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Tabelle1!$B$4:$M$4</c:f>
              <c:numCache>
                <c:formatCode>General</c:formatCode>
                <c:ptCount val="12"/>
                <c:pt idx="0">
                  <c:v>5.3</c:v>
                </c:pt>
                <c:pt idx="1">
                  <c:v>1.5</c:v>
                </c:pt>
                <c:pt idx="2">
                  <c:v>1.5</c:v>
                </c:pt>
                <c:pt idx="3">
                  <c:v>599.64</c:v>
                </c:pt>
                <c:pt idx="4">
                  <c:v>237.36</c:v>
                </c:pt>
                <c:pt idx="5">
                  <c:v>237.36</c:v>
                </c:pt>
                <c:pt idx="6">
                  <c:v>23.17</c:v>
                </c:pt>
                <c:pt idx="7">
                  <c:v>9.06</c:v>
                </c:pt>
                <c:pt idx="8">
                  <c:v>9.06</c:v>
                </c:pt>
                <c:pt idx="9">
                  <c:v>107.1</c:v>
                </c:pt>
                <c:pt idx="10">
                  <c:v>42.02</c:v>
                </c:pt>
                <c:pt idx="11">
                  <c:v>42.02</c:v>
                </c:pt>
              </c:numCache>
            </c:numRef>
          </c:val>
        </c:ser>
        <c:ser>
          <c:idx val="2"/>
          <c:order val="2"/>
          <c:tx>
            <c:strRef>
              <c:f>Tabelle1!$A$5</c:f>
              <c:strCache>
                <c:ptCount val="1"/>
                <c:pt idx="0">
                  <c:v>Classification</c:v>
                </c:pt>
              </c:strCache>
            </c:strRef>
          </c:tx>
          <c:cat>
            <c:multiLvlStrRef>
              <c:f>Tabelle1!$B$1:$M$2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Tabelle1!$B$5:$M$5</c:f>
              <c:numCache>
                <c:formatCode>General</c:formatCode>
                <c:ptCount val="12"/>
                <c:pt idx="0">
                  <c:v>9.3150999999999993</c:v>
                </c:pt>
                <c:pt idx="1">
                  <c:v>2.5546000000000002</c:v>
                </c:pt>
                <c:pt idx="2">
                  <c:v>2.5546000000000002</c:v>
                </c:pt>
                <c:pt idx="3">
                  <c:v>9.3148</c:v>
                </c:pt>
                <c:pt idx="4">
                  <c:v>2.5503999999999998</c:v>
                </c:pt>
                <c:pt idx="5">
                  <c:v>2.5503999999999998</c:v>
                </c:pt>
                <c:pt idx="6">
                  <c:v>9.3125</c:v>
                </c:pt>
                <c:pt idx="7">
                  <c:v>2.5501999999999998</c:v>
                </c:pt>
                <c:pt idx="8">
                  <c:v>2.5501999999999998</c:v>
                </c:pt>
                <c:pt idx="9">
                  <c:v>9.3135999999999992</c:v>
                </c:pt>
                <c:pt idx="10">
                  <c:v>2.5514000000000001</c:v>
                </c:pt>
                <c:pt idx="11">
                  <c:v>2.5514000000000001</c:v>
                </c:pt>
              </c:numCache>
            </c:numRef>
          </c:val>
        </c:ser>
        <c:gapWidth val="95"/>
        <c:overlap val="100"/>
        <c:axId val="63711104"/>
        <c:axId val="63712640"/>
      </c:barChart>
      <c:catAx>
        <c:axId val="63711104"/>
        <c:scaling>
          <c:orientation val="minMax"/>
        </c:scaling>
        <c:axPos val="b"/>
        <c:majorTickMark val="none"/>
        <c:tickLblPos val="nextTo"/>
        <c:crossAx val="63712640"/>
        <c:crosses val="autoZero"/>
        <c:auto val="1"/>
        <c:lblAlgn val="ctr"/>
        <c:lblOffset val="100"/>
      </c:catAx>
      <c:valAx>
        <c:axId val="63712640"/>
        <c:scaling>
          <c:orientation val="minMax"/>
          <c:max val="4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Laufzeit [ms]</a:t>
                </a:r>
              </a:p>
            </c:rich>
          </c:tx>
          <c:layout/>
        </c:title>
        <c:numFmt formatCode="General" sourceLinked="1"/>
        <c:majorTickMark val="none"/>
        <c:minorTickMark val="cross"/>
        <c:tickLblPos val="nextTo"/>
        <c:crossAx val="637111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Tabelle1!$N$3</c:f>
              <c:strCache>
                <c:ptCount val="1"/>
                <c:pt idx="0">
                  <c:v>Extraction</c:v>
                </c:pt>
              </c:strCache>
            </c:strRef>
          </c:tx>
          <c:cat>
            <c:multiLvlStrRef>
              <c:f>Tabelle1!$O$1:$Z$2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Tabelle1!$O$3:$Z$3</c:f>
              <c:numCache>
                <c:formatCode>General</c:formatCode>
                <c:ptCount val="12"/>
                <c:pt idx="0">
                  <c:v>99.337368519103805</c:v>
                </c:pt>
                <c:pt idx="1">
                  <c:v>99.537702669822366</c:v>
                </c:pt>
                <c:pt idx="2">
                  <c:v>97.543479551615036</c:v>
                </c:pt>
                <c:pt idx="3">
                  <c:v>88.42061163940788</c:v>
                </c:pt>
                <c:pt idx="4">
                  <c:v>89.729469075526183</c:v>
                </c:pt>
                <c:pt idx="5">
                  <c:v>73.310977378835531</c:v>
                </c:pt>
                <c:pt idx="6">
                  <c:v>84.567600631881504</c:v>
                </c:pt>
                <c:pt idx="7">
                  <c:v>84.644664344228687</c:v>
                </c:pt>
                <c:pt idx="8">
                  <c:v>84.227457607777183</c:v>
                </c:pt>
                <c:pt idx="9">
                  <c:v>94.675591114142364</c:v>
                </c:pt>
                <c:pt idx="10">
                  <c:v>94.289900962295064</c:v>
                </c:pt>
                <c:pt idx="11">
                  <c:v>70.398495331782797</c:v>
                </c:pt>
              </c:numCache>
            </c:numRef>
          </c:val>
        </c:ser>
        <c:ser>
          <c:idx val="1"/>
          <c:order val="1"/>
          <c:tx>
            <c:strRef>
              <c:f>Tabelle1!$N$4</c:f>
              <c:strCache>
                <c:ptCount val="1"/>
                <c:pt idx="0">
                  <c:v>Processing</c:v>
                </c:pt>
              </c:strCache>
            </c:strRef>
          </c:tx>
          <c:cat>
            <c:multiLvlStrRef>
              <c:f>Tabelle1!$O$1:$Z$2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Tabelle1!$O$4:$Z$4</c:f>
              <c:numCache>
                <c:formatCode>General</c:formatCode>
                <c:ptCount val="12"/>
                <c:pt idx="0">
                  <c:v>0.24029577962174814</c:v>
                </c:pt>
                <c:pt idx="1">
                  <c:v>0.17102698053234086</c:v>
                </c:pt>
                <c:pt idx="2">
                  <c:v>0.90879018215790419</c:v>
                </c:pt>
                <c:pt idx="3">
                  <c:v>11.40226571257087</c:v>
                </c:pt>
                <c:pt idx="4">
                  <c:v>10.161348654468938</c:v>
                </c:pt>
                <c:pt idx="5">
                  <c:v>26.405301351502885</c:v>
                </c:pt>
                <c:pt idx="6">
                  <c:v>11.008041048543229</c:v>
                </c:pt>
                <c:pt idx="7">
                  <c:v>11.982510296229872</c:v>
                </c:pt>
                <c:pt idx="8">
                  <c:v>12.308076869781633</c:v>
                </c:pt>
                <c:pt idx="9">
                  <c:v>4.8984327576447564</c:v>
                </c:pt>
                <c:pt idx="10">
                  <c:v>5.3832359217875529</c:v>
                </c:pt>
                <c:pt idx="11">
                  <c:v>27.907026168316161</c:v>
                </c:pt>
              </c:numCache>
            </c:numRef>
          </c:val>
        </c:ser>
        <c:ser>
          <c:idx val="2"/>
          <c:order val="2"/>
          <c:tx>
            <c:strRef>
              <c:f>Tabelle1!$N$5</c:f>
              <c:strCache>
                <c:ptCount val="1"/>
                <c:pt idx="0">
                  <c:v>Classification</c:v>
                </c:pt>
              </c:strCache>
            </c:strRef>
          </c:tx>
          <c:cat>
            <c:multiLvlStrRef>
              <c:f>Tabelle1!$O$1:$Z$2</c:f>
              <c:multiLvlStrCache>
                <c:ptCount val="12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Unoptimized</c:v>
                  </c:pt>
                  <c:pt idx="4">
                    <c:v>NEON Autocompiler</c:v>
                  </c:pt>
                  <c:pt idx="5">
                    <c:v>NEON FFT Optimized</c:v>
                  </c:pt>
                  <c:pt idx="6">
                    <c:v>Unoptimized</c:v>
                  </c:pt>
                  <c:pt idx="7">
                    <c:v>NEON Autocompiler</c:v>
                  </c:pt>
                  <c:pt idx="8">
                    <c:v>NEON FFT Optimized</c:v>
                  </c:pt>
                  <c:pt idx="9">
                    <c:v>Unoptimized</c:v>
                  </c:pt>
                  <c:pt idx="10">
                    <c:v>NEON Autocompiler</c:v>
                  </c:pt>
                  <c:pt idx="11">
                    <c:v>NEON FFT Optimized</c:v>
                  </c:pt>
                </c:lvl>
                <c:lvl>
                  <c:pt idx="0">
                    <c:v>FeatureSet 1</c:v>
                  </c:pt>
                  <c:pt idx="3">
                    <c:v>FeatureSet 2</c:v>
                  </c:pt>
                  <c:pt idx="6">
                    <c:v>FeatureSet 3</c:v>
                  </c:pt>
                  <c:pt idx="9">
                    <c:v>FeatureSet 4</c:v>
                  </c:pt>
                </c:lvl>
              </c:multiLvlStrCache>
            </c:multiLvlStrRef>
          </c:cat>
          <c:val>
            <c:numRef>
              <c:f>Tabelle1!$O$5:$Z$5</c:f>
              <c:numCache>
                <c:formatCode>General</c:formatCode>
                <c:ptCount val="12"/>
                <c:pt idx="0">
                  <c:v>0.42233570127444264</c:v>
                </c:pt>
                <c:pt idx="1">
                  <c:v>0.29127034964527865</c:v>
                </c:pt>
                <c:pt idx="2">
                  <c:v>1.5477302662270547</c:v>
                </c:pt>
                <c:pt idx="3">
                  <c:v>0.17712264802123798</c:v>
                </c:pt>
                <c:pt idx="4">
                  <c:v>0.10918227000487689</c:v>
                </c:pt>
                <c:pt idx="5">
                  <c:v>0.28372126966158134</c:v>
                </c:pt>
                <c:pt idx="6">
                  <c:v>4.4243583195752612</c:v>
                </c:pt>
                <c:pt idx="7">
                  <c:v>3.3728253595414373</c:v>
                </c:pt>
                <c:pt idx="8">
                  <c:v>3.4644655224411824</c:v>
                </c:pt>
                <c:pt idx="9">
                  <c:v>0.42597612821288705</c:v>
                </c:pt>
                <c:pt idx="10">
                  <c:v>0.32686311591739081</c:v>
                </c:pt>
                <c:pt idx="11">
                  <c:v>1.6944784999010434</c:v>
                </c:pt>
              </c:numCache>
            </c:numRef>
          </c:val>
        </c:ser>
        <c:gapWidth val="75"/>
        <c:overlap val="100"/>
        <c:axId val="64424192"/>
        <c:axId val="64425984"/>
      </c:barChart>
      <c:catAx>
        <c:axId val="64424192"/>
        <c:scaling>
          <c:orientation val="minMax"/>
        </c:scaling>
        <c:axPos val="b"/>
        <c:majorTickMark val="none"/>
        <c:tickLblPos val="nextTo"/>
        <c:crossAx val="64425984"/>
        <c:crosses val="autoZero"/>
        <c:auto val="1"/>
        <c:lblAlgn val="ctr"/>
        <c:lblOffset val="100"/>
      </c:catAx>
      <c:valAx>
        <c:axId val="64425984"/>
        <c:scaling>
          <c:orientation val="minMax"/>
          <c:max val="100"/>
          <c:min val="65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Anteil in [%]</a:t>
                </a:r>
              </a:p>
            </c:rich>
          </c:tx>
          <c:layout/>
        </c:title>
        <c:numFmt formatCode="General" sourceLinked="1"/>
        <c:tickLblPos val="nextTo"/>
        <c:crossAx val="64424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27" footer="0.30000000000000027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161925</xdr:rowOff>
    </xdr:from>
    <xdr:to>
      <xdr:col>11</xdr:col>
      <xdr:colOff>28575</xdr:colOff>
      <xdr:row>34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104774</xdr:colOff>
      <xdr:row>6</xdr:row>
      <xdr:rowOff>142874</xdr:rowOff>
    </xdr:from>
    <xdr:to>
      <xdr:col>24</xdr:col>
      <xdr:colOff>752474</xdr:colOff>
      <xdr:row>34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>
      <selection activeCell="G7" sqref="G7"/>
    </sheetView>
  </sheetViews>
  <sheetFormatPr baseColWidth="10" defaultRowHeight="15"/>
  <cols>
    <col min="1" max="1" width="12.7109375" bestFit="1" customWidth="1"/>
    <col min="2" max="2" width="12.42578125" bestFit="1" customWidth="1"/>
    <col min="3" max="3" width="19" bestFit="1" customWidth="1"/>
    <col min="4" max="4" width="19.5703125" bestFit="1" customWidth="1"/>
    <col min="5" max="5" width="12.42578125" bestFit="1" customWidth="1"/>
    <col min="6" max="6" width="19" bestFit="1" customWidth="1"/>
    <col min="7" max="7" width="19.5703125" bestFit="1" customWidth="1"/>
    <col min="8" max="8" width="12.42578125" bestFit="1" customWidth="1"/>
    <col min="9" max="9" width="19" bestFit="1" customWidth="1"/>
    <col min="10" max="10" width="19.5703125" bestFit="1" customWidth="1"/>
    <col min="11" max="11" width="12.42578125" bestFit="1" customWidth="1"/>
    <col min="12" max="12" width="19" bestFit="1" customWidth="1"/>
    <col min="13" max="13" width="19.5703125" bestFit="1" customWidth="1"/>
    <col min="14" max="14" width="12.7109375" bestFit="1" customWidth="1"/>
    <col min="15" max="15" width="12.42578125" bestFit="1" customWidth="1"/>
    <col min="16" max="16" width="19" bestFit="1" customWidth="1"/>
    <col min="17" max="17" width="19.5703125" bestFit="1" customWidth="1"/>
    <col min="18" max="18" width="12.42578125" bestFit="1" customWidth="1"/>
    <col min="19" max="19" width="19" bestFit="1" customWidth="1"/>
    <col min="20" max="20" width="19.5703125" bestFit="1" customWidth="1"/>
    <col min="21" max="21" width="12.42578125" bestFit="1" customWidth="1"/>
    <col min="22" max="22" width="19" bestFit="1" customWidth="1"/>
    <col min="23" max="23" width="19.5703125" bestFit="1" customWidth="1"/>
    <col min="24" max="24" width="12.42578125" bestFit="1" customWidth="1"/>
    <col min="25" max="25" width="19" bestFit="1" customWidth="1"/>
    <col min="26" max="26" width="19.5703125" bestFit="1" customWidth="1"/>
  </cols>
  <sheetData>
    <row r="1" spans="1:26">
      <c r="A1" s="2"/>
      <c r="B1" s="4" t="s">
        <v>5</v>
      </c>
      <c r="C1" s="6"/>
      <c r="D1" s="5"/>
      <c r="E1" s="4" t="s">
        <v>6</v>
      </c>
      <c r="F1" s="6"/>
      <c r="G1" s="5"/>
      <c r="H1" s="4" t="s">
        <v>7</v>
      </c>
      <c r="I1" s="6"/>
      <c r="J1" s="5"/>
      <c r="K1" s="3" t="s">
        <v>8</v>
      </c>
      <c r="L1" s="3"/>
      <c r="M1" s="3"/>
      <c r="N1" s="2"/>
      <c r="O1" s="4" t="s">
        <v>5</v>
      </c>
      <c r="P1" s="6"/>
      <c r="Q1" s="5"/>
      <c r="R1" s="4" t="s">
        <v>6</v>
      </c>
      <c r="S1" s="6"/>
      <c r="T1" s="5"/>
      <c r="U1" s="4" t="s">
        <v>7</v>
      </c>
      <c r="V1" s="6"/>
      <c r="W1" s="5"/>
      <c r="X1" s="3" t="s">
        <v>8</v>
      </c>
      <c r="Y1" s="3"/>
      <c r="Z1" s="3"/>
    </row>
    <row r="2" spans="1:26">
      <c r="A2" s="2"/>
      <c r="B2" s="1" t="s">
        <v>0</v>
      </c>
      <c r="C2" s="1" t="s">
        <v>1</v>
      </c>
      <c r="D2" s="1" t="s">
        <v>9</v>
      </c>
      <c r="E2" s="1" t="s">
        <v>0</v>
      </c>
      <c r="F2" s="1" t="s">
        <v>1</v>
      </c>
      <c r="G2" s="1" t="s">
        <v>9</v>
      </c>
      <c r="H2" s="1" t="s">
        <v>0</v>
      </c>
      <c r="I2" s="1" t="s">
        <v>1</v>
      </c>
      <c r="J2" s="1" t="s">
        <v>9</v>
      </c>
      <c r="K2" s="1" t="s">
        <v>0</v>
      </c>
      <c r="L2" s="1" t="s">
        <v>1</v>
      </c>
      <c r="M2" s="1" t="s">
        <v>9</v>
      </c>
      <c r="N2" s="2"/>
      <c r="O2" s="1" t="s">
        <v>0</v>
      </c>
      <c r="P2" s="1" t="s">
        <v>1</v>
      </c>
      <c r="Q2" s="1" t="s">
        <v>9</v>
      </c>
      <c r="R2" s="1" t="s">
        <v>0</v>
      </c>
      <c r="S2" s="1" t="s">
        <v>1</v>
      </c>
      <c r="T2" s="1" t="s">
        <v>9</v>
      </c>
      <c r="U2" s="1" t="s">
        <v>0</v>
      </c>
      <c r="V2" s="1" t="s">
        <v>1</v>
      </c>
      <c r="W2" s="1" t="s">
        <v>9</v>
      </c>
      <c r="X2" s="1" t="s">
        <v>0</v>
      </c>
      <c r="Y2" s="1" t="s">
        <v>1</v>
      </c>
      <c r="Z2" s="1" t="s">
        <v>9</v>
      </c>
    </row>
    <row r="3" spans="1:26">
      <c r="A3" s="1" t="s">
        <v>2</v>
      </c>
      <c r="B3" s="1">
        <v>2191</v>
      </c>
      <c r="C3" s="1">
        <v>873</v>
      </c>
      <c r="D3" s="1">
        <v>161</v>
      </c>
      <c r="E3" s="1">
        <v>4650</v>
      </c>
      <c r="F3" s="1">
        <v>2096</v>
      </c>
      <c r="G3" s="1">
        <v>659</v>
      </c>
      <c r="H3" s="1">
        <v>178</v>
      </c>
      <c r="I3" s="1">
        <v>64</v>
      </c>
      <c r="J3" s="1">
        <v>62</v>
      </c>
      <c r="K3" s="1">
        <v>2070</v>
      </c>
      <c r="L3" s="1">
        <v>736</v>
      </c>
      <c r="M3" s="1">
        <v>106</v>
      </c>
      <c r="N3" s="7" t="s">
        <v>2</v>
      </c>
      <c r="O3" s="1">
        <f>B3/O6*100</f>
        <v>99.337368519103805</v>
      </c>
      <c r="P3" s="1">
        <f>C3/P6*100</f>
        <v>99.537702669822366</v>
      </c>
      <c r="Q3" s="1">
        <f>D3/Q6*100</f>
        <v>97.543479551615036</v>
      </c>
      <c r="R3" s="1">
        <f>E3/R6*100</f>
        <v>88.42061163940788</v>
      </c>
      <c r="S3" s="1">
        <f>F3/S6*100</f>
        <v>89.729469075526183</v>
      </c>
      <c r="T3" s="1">
        <f>G3/T6*100</f>
        <v>73.310977378835531</v>
      </c>
      <c r="U3" s="1">
        <f>H3/U6*100</f>
        <v>84.567600631881504</v>
      </c>
      <c r="V3" s="1">
        <f>I3/V6*100</f>
        <v>84.644664344228687</v>
      </c>
      <c r="W3" s="1">
        <f>J3/W6*100</f>
        <v>84.227457607777183</v>
      </c>
      <c r="X3" s="1">
        <f>K3/X6*100</f>
        <v>94.675591114142364</v>
      </c>
      <c r="Y3" s="1">
        <f>L3/Y6*100</f>
        <v>94.289900962295064</v>
      </c>
      <c r="Z3" s="1">
        <f>M3/Z6*100</f>
        <v>70.398495331782797</v>
      </c>
    </row>
    <row r="4" spans="1:26">
      <c r="A4" s="1" t="s">
        <v>3</v>
      </c>
      <c r="B4" s="1">
        <v>5.3</v>
      </c>
      <c r="C4" s="1">
        <v>1.5</v>
      </c>
      <c r="D4" s="1">
        <v>1.5</v>
      </c>
      <c r="E4" s="1">
        <v>599.64</v>
      </c>
      <c r="F4" s="1">
        <v>237.36</v>
      </c>
      <c r="G4" s="1">
        <v>237.36</v>
      </c>
      <c r="H4" s="1">
        <v>23.17</v>
      </c>
      <c r="I4" s="1">
        <v>9.06</v>
      </c>
      <c r="J4" s="1">
        <v>9.06</v>
      </c>
      <c r="K4" s="1">
        <v>107.1</v>
      </c>
      <c r="L4" s="1">
        <v>42.02</v>
      </c>
      <c r="M4" s="1">
        <v>42.02</v>
      </c>
      <c r="N4" s="7" t="s">
        <v>3</v>
      </c>
      <c r="O4" s="1">
        <f>B4/O6*100</f>
        <v>0.24029577962174814</v>
      </c>
      <c r="P4" s="1">
        <f>C4/P6*100</f>
        <v>0.17102698053234086</v>
      </c>
      <c r="Q4" s="1">
        <f>D4/Q6*100</f>
        <v>0.90879018215790419</v>
      </c>
      <c r="R4" s="1">
        <f>E4/R6*100</f>
        <v>11.40226571257087</v>
      </c>
      <c r="S4" s="1">
        <f>F4/S6*100</f>
        <v>10.161348654468938</v>
      </c>
      <c r="T4" s="1">
        <f>G4/T6*100</f>
        <v>26.405301351502885</v>
      </c>
      <c r="U4" s="1">
        <f>H4/U6*100</f>
        <v>11.008041048543229</v>
      </c>
      <c r="V4" s="1">
        <f>I4/V6*100</f>
        <v>11.982510296229872</v>
      </c>
      <c r="W4" s="1">
        <f>J4/W6*100</f>
        <v>12.308076869781633</v>
      </c>
      <c r="X4" s="1">
        <f>K4/X6*100</f>
        <v>4.8984327576447564</v>
      </c>
      <c r="Y4" s="1">
        <f>L4/Y6*100</f>
        <v>5.3832359217875529</v>
      </c>
      <c r="Z4" s="1">
        <f>M4/Z6*100</f>
        <v>27.907026168316161</v>
      </c>
    </row>
    <row r="5" spans="1:26">
      <c r="A5" s="1" t="s">
        <v>4</v>
      </c>
      <c r="B5" s="1">
        <v>9.3150999999999993</v>
      </c>
      <c r="C5" s="1">
        <v>2.5546000000000002</v>
      </c>
      <c r="D5" s="1">
        <v>2.5546000000000002</v>
      </c>
      <c r="E5" s="1">
        <v>9.3148</v>
      </c>
      <c r="F5" s="1">
        <v>2.5503999999999998</v>
      </c>
      <c r="G5" s="1">
        <v>2.5503999999999998</v>
      </c>
      <c r="H5" s="1">
        <v>9.3125</v>
      </c>
      <c r="I5" s="1">
        <v>2.5501999999999998</v>
      </c>
      <c r="J5" s="1">
        <v>2.5501999999999998</v>
      </c>
      <c r="K5" s="1">
        <v>9.3135999999999992</v>
      </c>
      <c r="L5" s="1">
        <v>2.5514000000000001</v>
      </c>
      <c r="M5" s="1">
        <v>2.5514000000000001</v>
      </c>
      <c r="N5" s="7" t="s">
        <v>4</v>
      </c>
      <c r="O5" s="1">
        <f>B5/O6*100</f>
        <v>0.42233570127444264</v>
      </c>
      <c r="P5" s="1">
        <f>C5/P6*100</f>
        <v>0.29127034964527865</v>
      </c>
      <c r="Q5" s="1">
        <f>D5/Q6*100</f>
        <v>1.5477302662270547</v>
      </c>
      <c r="R5" s="1">
        <f>E5/R6*100</f>
        <v>0.17712264802123798</v>
      </c>
      <c r="S5" s="1">
        <f>F5/S6*100</f>
        <v>0.10918227000487689</v>
      </c>
      <c r="T5" s="1">
        <f>G5/T6*100</f>
        <v>0.28372126966158134</v>
      </c>
      <c r="U5" s="1">
        <f>H5/U6*100</f>
        <v>4.4243583195752612</v>
      </c>
      <c r="V5" s="1">
        <f>I5/V6*100</f>
        <v>3.3728253595414373</v>
      </c>
      <c r="W5" s="1">
        <f>J5/W6*100</f>
        <v>3.4644655224411824</v>
      </c>
      <c r="X5" s="1">
        <f>K5/X6*100</f>
        <v>0.42597612821288705</v>
      </c>
      <c r="Y5" s="1">
        <f>L5/Y6*100</f>
        <v>0.32686311591739081</v>
      </c>
      <c r="Z5" s="1">
        <f>M5/Z6*100</f>
        <v>1.6944784999010434</v>
      </c>
    </row>
    <row r="6" spans="1:26">
      <c r="O6">
        <f>SUM(B3:B5)</f>
        <v>2205.6151</v>
      </c>
      <c r="P6">
        <f>SUM(C3:C5)</f>
        <v>877.05460000000005</v>
      </c>
      <c r="Q6">
        <f>SUM(D3:D5)</f>
        <v>165.05459999999999</v>
      </c>
      <c r="R6">
        <f>SUM(E3:E5)</f>
        <v>5258.9548000000004</v>
      </c>
      <c r="S6">
        <f>SUM(F3:F5)</f>
        <v>2335.9104000000002</v>
      </c>
      <c r="T6">
        <f>SUM(G3:G5)</f>
        <v>898.91039999999998</v>
      </c>
      <c r="U6">
        <f>SUM(H3:H5)</f>
        <v>210.48250000000002</v>
      </c>
      <c r="V6">
        <f>SUM(I3:I5)</f>
        <v>75.610200000000006</v>
      </c>
      <c r="W6">
        <f>SUM(J3:J5)</f>
        <v>73.610200000000006</v>
      </c>
      <c r="X6">
        <f t="shared" ref="X6:Z6" si="0">SUM(K3:K5)</f>
        <v>2186.4135999999999</v>
      </c>
      <c r="Y6">
        <f t="shared" si="0"/>
        <v>780.57139999999993</v>
      </c>
      <c r="Z6">
        <f t="shared" si="0"/>
        <v>150.57140000000001</v>
      </c>
    </row>
  </sheetData>
  <mergeCells count="8">
    <mergeCell ref="B1:D1"/>
    <mergeCell ref="E1:G1"/>
    <mergeCell ref="H1:J1"/>
    <mergeCell ref="K1:M1"/>
    <mergeCell ref="O1:Q1"/>
    <mergeCell ref="R1:T1"/>
    <mergeCell ref="U1:W1"/>
    <mergeCell ref="X1:Z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2013-02-06T15:18:13Z</dcterms:modified>
</cp:coreProperties>
</file>