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Y19" i="1"/>
  <c r="Y4" s="1"/>
  <c r="V19"/>
  <c r="V4" s="1"/>
  <c r="S19"/>
  <c r="S4" s="1"/>
  <c r="P19"/>
  <c r="P4" s="1"/>
  <c r="R19"/>
  <c r="R4" s="1"/>
  <c r="Z19"/>
  <c r="Z4" s="1"/>
  <c r="X19"/>
  <c r="X3" s="1"/>
  <c r="W19"/>
  <c r="W3" s="1"/>
  <c r="U19"/>
  <c r="U3" s="1"/>
  <c r="T19"/>
  <c r="T3" s="1"/>
  <c r="Q19"/>
  <c r="Q3" s="1"/>
  <c r="O19"/>
  <c r="O16" s="1"/>
  <c r="Y17" l="1"/>
  <c r="Y15"/>
  <c r="Y13"/>
  <c r="Y11"/>
  <c r="Y9"/>
  <c r="Y7"/>
  <c r="Y5"/>
  <c r="Y3"/>
  <c r="Y18"/>
  <c r="Y16"/>
  <c r="Y14"/>
  <c r="Y12"/>
  <c r="Y10"/>
  <c r="Y8"/>
  <c r="Y6"/>
  <c r="V17"/>
  <c r="V15"/>
  <c r="V13"/>
  <c r="V11"/>
  <c r="V9"/>
  <c r="V7"/>
  <c r="V5"/>
  <c r="V3"/>
  <c r="V18"/>
  <c r="V16"/>
  <c r="V14"/>
  <c r="V12"/>
  <c r="V10"/>
  <c r="V8"/>
  <c r="V6"/>
  <c r="S17"/>
  <c r="S15"/>
  <c r="S13"/>
  <c r="S11"/>
  <c r="S9"/>
  <c r="S7"/>
  <c r="S5"/>
  <c r="S3"/>
  <c r="S18"/>
  <c r="S16"/>
  <c r="S14"/>
  <c r="S12"/>
  <c r="S10"/>
  <c r="S8"/>
  <c r="S6"/>
  <c r="P15"/>
  <c r="P11"/>
  <c r="P7"/>
  <c r="P5"/>
  <c r="P3"/>
  <c r="P17"/>
  <c r="P13"/>
  <c r="P9"/>
  <c r="P18"/>
  <c r="P16"/>
  <c r="P14"/>
  <c r="P12"/>
  <c r="P10"/>
  <c r="P8"/>
  <c r="P6"/>
  <c r="Z17"/>
  <c r="Z15"/>
  <c r="Z13"/>
  <c r="Z11"/>
  <c r="Z9"/>
  <c r="Z7"/>
  <c r="Z5"/>
  <c r="Z3"/>
  <c r="Z18"/>
  <c r="Z16"/>
  <c r="Z14"/>
  <c r="Z12"/>
  <c r="Z10"/>
  <c r="Z8"/>
  <c r="Z6"/>
  <c r="X18"/>
  <c r="X17"/>
  <c r="X16"/>
  <c r="X15"/>
  <c r="X14"/>
  <c r="X13"/>
  <c r="X12"/>
  <c r="X11"/>
  <c r="X10"/>
  <c r="X9"/>
  <c r="X8"/>
  <c r="X7"/>
  <c r="X6"/>
  <c r="X5"/>
  <c r="X4"/>
  <c r="W17"/>
  <c r="W15"/>
  <c r="W12"/>
  <c r="W10"/>
  <c r="W8"/>
  <c r="W6"/>
  <c r="W4"/>
  <c r="W14"/>
  <c r="W18"/>
  <c r="W16"/>
  <c r="W13"/>
  <c r="W11"/>
  <c r="W9"/>
  <c r="W7"/>
  <c r="W5"/>
  <c r="U13"/>
  <c r="U18"/>
  <c r="U17"/>
  <c r="U16"/>
  <c r="U15"/>
  <c r="U14"/>
  <c r="U12"/>
  <c r="U11"/>
  <c r="U10"/>
  <c r="U9"/>
  <c r="U8"/>
  <c r="U7"/>
  <c r="U6"/>
  <c r="U5"/>
  <c r="U4"/>
  <c r="T17"/>
  <c r="T15"/>
  <c r="T14"/>
  <c r="T12"/>
  <c r="T10"/>
  <c r="T8"/>
  <c r="T6"/>
  <c r="T4"/>
  <c r="T18"/>
  <c r="T16"/>
  <c r="T13"/>
  <c r="T11"/>
  <c r="T9"/>
  <c r="T7"/>
  <c r="T5"/>
  <c r="R18"/>
  <c r="Q17"/>
  <c r="R16"/>
  <c r="Q15"/>
  <c r="Q14"/>
  <c r="R13"/>
  <c r="Q12"/>
  <c r="R11"/>
  <c r="Q10"/>
  <c r="R9"/>
  <c r="Q8"/>
  <c r="R7"/>
  <c r="Q6"/>
  <c r="R5"/>
  <c r="Q4"/>
  <c r="R3"/>
  <c r="Q18"/>
  <c r="R17"/>
  <c r="Q16"/>
  <c r="R15"/>
  <c r="R14"/>
  <c r="Q13"/>
  <c r="R12"/>
  <c r="Q11"/>
  <c r="R10"/>
  <c r="Q9"/>
  <c r="R8"/>
  <c r="Q7"/>
  <c r="R6"/>
  <c r="Q5"/>
  <c r="O18"/>
  <c r="O5"/>
  <c r="O7"/>
  <c r="O9"/>
  <c r="O11"/>
  <c r="O13"/>
  <c r="O15"/>
  <c r="O17"/>
  <c r="O3"/>
  <c r="O6"/>
  <c r="O8"/>
  <c r="O10"/>
  <c r="O12"/>
  <c r="O14"/>
  <c r="O4"/>
</calcChain>
</file>

<file path=xl/sharedStrings.xml><?xml version="1.0" encoding="utf-8"?>
<sst xmlns="http://schemas.openxmlformats.org/spreadsheetml/2006/main" count="64" uniqueCount="23">
  <si>
    <t>Unoptimized</t>
  </si>
  <si>
    <t>NEON Autocompiler</t>
  </si>
  <si>
    <t>FeatureSet 1</t>
  </si>
  <si>
    <t>FeatureSet 2</t>
  </si>
  <si>
    <t>FeatureSet 3</t>
  </si>
  <si>
    <t>FeatureSet 4</t>
  </si>
  <si>
    <t>FFT</t>
  </si>
  <si>
    <t>SpectralCentroid</t>
  </si>
  <si>
    <t>SpectralRolloff</t>
  </si>
  <si>
    <t>SpectralFlux</t>
  </si>
  <si>
    <t>MFCC</t>
  </si>
  <si>
    <t>HammingWindow</t>
  </si>
  <si>
    <t>NormalizedAudioSpectrumEnvelope</t>
  </si>
  <si>
    <t xml:space="preserve"> OctaveSpectralContrast</t>
  </si>
  <si>
    <t>ZeroCrossingRate</t>
  </si>
  <si>
    <t>RootMeanSquare</t>
  </si>
  <si>
    <t>LowEnergy</t>
  </si>
  <si>
    <t>SpectralCrestFactor</t>
  </si>
  <si>
    <t>SubBandEnergyRatio</t>
  </si>
  <si>
    <t>Chroma</t>
  </si>
  <si>
    <t>AmplitudeOfMaximumInChromagram</t>
  </si>
  <si>
    <t>AmplitudeOfSpectrum</t>
  </si>
  <si>
    <t>NEON FFT Optimized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</si>
</sst>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Tabelle1!$A$3</c:f>
              <c:strCache>
                <c:ptCount val="1"/>
                <c:pt idx="0">
                  <c:v>FFT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Tabelle1!$B$3:$M$3</c:f>
              <c:numCache>
                <c:formatCode>General</c:formatCode>
                <c:ptCount val="12"/>
                <c:pt idx="0">
                  <c:v>1.319</c:v>
                </c:pt>
                <c:pt idx="1">
                  <c:v>0.751</c:v>
                </c:pt>
                <c:pt idx="2">
                  <c:v>5.0999999999999997E-2</c:v>
                </c:pt>
                <c:pt idx="3">
                  <c:v>2.6669999999999998</c:v>
                </c:pt>
                <c:pt idx="4">
                  <c:v>1.496</c:v>
                </c:pt>
                <c:pt idx="5">
                  <c:v>7.2999999999999995E-2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1.33</c:v>
                </c:pt>
                <c:pt idx="10">
                  <c:v>0.73599999999999999</c:v>
                </c:pt>
                <c:pt idx="11">
                  <c:v>3.6999999999999998E-2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AmplitudeOfSpectrum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Tabelle1!$B$4:$M$4</c:f>
              <c:numCache>
                <c:formatCode>General</c:formatCode>
                <c:ptCount val="12"/>
                <c:pt idx="0">
                  <c:v>0.69099999999999995</c:v>
                </c:pt>
                <c:pt idx="1">
                  <c:v>4.2000000000000003E-2</c:v>
                </c:pt>
                <c:pt idx="2">
                  <c:v>4.4999999999999998E-2</c:v>
                </c:pt>
                <c:pt idx="3">
                  <c:v>1.3959999999999999</c:v>
                </c:pt>
                <c:pt idx="4">
                  <c:v>9.5000000000000001E-2</c:v>
                </c:pt>
                <c:pt idx="5">
                  <c:v>9.5000000000000001E-2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0.68899999999999995</c:v>
                </c:pt>
                <c:pt idx="10">
                  <c:v>5.1999999999999998E-2</c:v>
                </c:pt>
                <c:pt idx="11">
                  <c:v>4.7E-2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SpectralCentroid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Tabelle1!$B$5:$M$5</c:f>
              <c:numCache>
                <c:formatCode>General</c:formatCode>
                <c:ptCount val="12"/>
                <c:pt idx="0">
                  <c:v>5.6000000000000001E-2</c:v>
                </c:pt>
                <c:pt idx="1">
                  <c:v>2.3E-2</c:v>
                </c:pt>
                <c:pt idx="2">
                  <c:v>1.7000000000000001E-2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SpectralRolloff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Tabelle1!$B$6:$M$6</c:f>
              <c:numCache>
                <c:formatCode>General</c:formatCode>
                <c:ptCount val="12"/>
                <c:pt idx="0">
                  <c:v>1.2999999999999999E-2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Tabelle1!$A$7</c:f>
              <c:strCache>
                <c:ptCount val="1"/>
                <c:pt idx="0">
                  <c:v>SpectralFlux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Tabelle1!$B$7:$M$7</c:f>
              <c:numCache>
                <c:formatCode>General</c:formatCode>
                <c:ptCount val="12"/>
                <c:pt idx="0">
                  <c:v>2.1000000000000001E-2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MFCC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Tabelle1!$B$8:$M$8</c:f>
              <c:numCache>
                <c:formatCode>General</c:formatCode>
                <c:ptCount val="12"/>
                <c:pt idx="0">
                  <c:v>9.0999999999999998E-2</c:v>
                </c:pt>
                <c:pt idx="1">
                  <c:v>4.9000000000000002E-2</c:v>
                </c:pt>
                <c:pt idx="2">
                  <c:v>3.6999999999999998E-2</c:v>
                </c:pt>
                <c:pt idx="3">
                  <c:v>0.157</c:v>
                </c:pt>
                <c:pt idx="4">
                  <c:v>0.104</c:v>
                </c:pt>
                <c:pt idx="5">
                  <c:v>0.104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Tabelle1!$A$9</c:f>
              <c:strCache>
                <c:ptCount val="1"/>
                <c:pt idx="0">
                  <c:v>HammingWindow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Tabelle1!$B$9:$M$9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4.7E-2</c:v>
                </c:pt>
                <c:pt idx="4">
                  <c:v>7.2999999999999995E-2</c:v>
                </c:pt>
                <c:pt idx="5">
                  <c:v>6.0999999999999999E-2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Tabelle1!$A$10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2.4E-2</c:v>
                </c:pt>
                <c:pt idx="5">
                  <c:v>2.8000000000000001E-2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8"/>
          <c:order val="8"/>
          <c:tx>
            <c:strRef>
              <c:f>Tabelle1!$A$11</c:f>
              <c:strCache>
                <c:ptCount val="1"/>
                <c:pt idx="0">
                  <c:v> OctaveSpectralContrast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Tabelle1!$B$11:$M$11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0.35299999999999998</c:v>
                </c:pt>
                <c:pt idx="4">
                  <c:v>0.30399999999999999</c:v>
                </c:pt>
                <c:pt idx="5">
                  <c:v>0.29799999999999999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9"/>
          <c:order val="9"/>
          <c:tx>
            <c:strRef>
              <c:f>Tabelle1!$A$12</c:f>
              <c:strCache>
                <c:ptCount val="1"/>
                <c:pt idx="0">
                  <c:v>ZeroCrossingRate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Tabelle1!$B$12:$M$12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0.112</c:v>
                </c:pt>
                <c:pt idx="7">
                  <c:v>5.7000000000000002E-2</c:v>
                </c:pt>
                <c:pt idx="8">
                  <c:v>5.5E-2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Tabelle1!$A$13</c:f>
              <c:strCache>
                <c:ptCount val="1"/>
                <c:pt idx="0">
                  <c:v>RootMeanSquare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Tabelle1!$B$13:$M$13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5.8999999999999997E-2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Tabelle1!$A$14</c:f>
              <c:strCache>
                <c:ptCount val="1"/>
                <c:pt idx="0">
                  <c:v>LowEnergy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Tabelle1!$B$14:$M$14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7.0000000000000001E-3</c:v>
                </c:pt>
                <c:pt idx="7">
                  <c:v>5.0000000000000001E-3</c:v>
                </c:pt>
                <c:pt idx="8">
                  <c:v>4.0000000000000001E-3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Tabelle1!$A$15</c:f>
              <c:strCache>
                <c:ptCount val="1"/>
                <c:pt idx="0">
                  <c:v>SpectralCrestFactor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Tabelle1!$B$15:$M$15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2E-3</c:v>
                </c:pt>
                <c:pt idx="1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Tabelle1!$A$16</c:f>
              <c:strCache>
                <c:ptCount val="1"/>
                <c:pt idx="0">
                  <c:v>SubBandEnergyRatio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Tabelle1!$B$16:$M$16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2.8000000000000001E-2</c:v>
                </c:pt>
                <c:pt idx="10">
                  <c:v>2E-3</c:v>
                </c:pt>
                <c:pt idx="1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Tabelle1!$A$17</c:f>
              <c:strCache>
                <c:ptCount val="1"/>
                <c:pt idx="0">
                  <c:v>Chroma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Tabelle1!$B$17:$M$17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2.5000000000000001E-2</c:v>
                </c:pt>
                <c:pt idx="11">
                  <c:v>2.1000000000000001E-2</c:v>
                </c:pt>
              </c:numCache>
            </c:numRef>
          </c:val>
        </c:ser>
        <c:ser>
          <c:idx val="15"/>
          <c:order val="15"/>
          <c:tx>
            <c:strRef>
              <c:f>Tabelle1!$A$18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Tabelle1!$B$18:$M$18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1E-3</c:v>
                </c:pt>
              </c:numCache>
            </c:numRef>
          </c:val>
        </c:ser>
        <c:gapWidth val="75"/>
        <c:overlap val="100"/>
        <c:axId val="48704512"/>
        <c:axId val="48723456"/>
      </c:barChart>
      <c:catAx>
        <c:axId val="48704512"/>
        <c:scaling>
          <c:orientation val="minMax"/>
        </c:scaling>
        <c:axPos val="b"/>
        <c:title>
          <c:layout/>
        </c:title>
        <c:majorTickMark val="none"/>
        <c:tickLblPos val="nextTo"/>
        <c:crossAx val="48723456"/>
        <c:crosses val="autoZero"/>
        <c:auto val="1"/>
        <c:lblAlgn val="ctr"/>
        <c:lblOffset val="100"/>
      </c:catAx>
      <c:valAx>
        <c:axId val="48723456"/>
        <c:scaling>
          <c:orientation val="minMax"/>
          <c:max val="5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  <c:layout/>
        </c:title>
        <c:numFmt formatCode="General" sourceLinked="1"/>
        <c:tickLblPos val="nextTo"/>
        <c:crossAx val="48704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Tabelle1!$N$3</c:f>
              <c:strCache>
                <c:ptCount val="1"/>
                <c:pt idx="0">
                  <c:v>FFT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Tabelle1!$O$3:$Z$3</c:f>
              <c:numCache>
                <c:formatCode>General</c:formatCode>
                <c:ptCount val="12"/>
                <c:pt idx="0">
                  <c:v>60.200821542674582</c:v>
                </c:pt>
                <c:pt idx="1">
                  <c:v>86.025200458190128</c:v>
                </c:pt>
                <c:pt idx="2">
                  <c:v>31.677018633540371</c:v>
                </c:pt>
                <c:pt idx="3">
                  <c:v>57.354838709677423</c:v>
                </c:pt>
                <c:pt idx="4">
                  <c:v>71.374045801526705</c:v>
                </c:pt>
                <c:pt idx="5">
                  <c:v>11.077389984825492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64.251207729468604</c:v>
                </c:pt>
                <c:pt idx="10">
                  <c:v>89.75609756097559</c:v>
                </c:pt>
                <c:pt idx="11">
                  <c:v>34.905660377358487</c:v>
                </c:pt>
              </c:numCache>
            </c:numRef>
          </c:val>
        </c:ser>
        <c:ser>
          <c:idx val="1"/>
          <c:order val="1"/>
          <c:tx>
            <c:strRef>
              <c:f>Tabelle1!$N$4</c:f>
              <c:strCache>
                <c:ptCount val="1"/>
                <c:pt idx="0">
                  <c:v>AmplitudeOfSpectrum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Tabelle1!$O$4:$Z$4</c:f>
              <c:numCache>
                <c:formatCode>General</c:formatCode>
                <c:ptCount val="12"/>
                <c:pt idx="0">
                  <c:v>31.538110451848471</c:v>
                </c:pt>
                <c:pt idx="1">
                  <c:v>4.8109965635738829</c:v>
                </c:pt>
                <c:pt idx="2">
                  <c:v>27.950310559006212</c:v>
                </c:pt>
                <c:pt idx="3">
                  <c:v>30.021505376344088</c:v>
                </c:pt>
                <c:pt idx="4">
                  <c:v>4.5324427480916025</c:v>
                </c:pt>
                <c:pt idx="5">
                  <c:v>14.415781487101668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33.285024154589372</c:v>
                </c:pt>
                <c:pt idx="10">
                  <c:v>6.3414634146341458</c:v>
                </c:pt>
                <c:pt idx="11">
                  <c:v>44.339622641509436</c:v>
                </c:pt>
              </c:numCache>
            </c:numRef>
          </c:val>
        </c:ser>
        <c:ser>
          <c:idx val="2"/>
          <c:order val="2"/>
          <c:tx>
            <c:strRef>
              <c:f>Tabelle1!$N$5</c:f>
              <c:strCache>
                <c:ptCount val="1"/>
                <c:pt idx="0">
                  <c:v>SpectralCentroid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Tabelle1!$O$5:$Z$5</c:f>
              <c:numCache>
                <c:formatCode>General</c:formatCode>
                <c:ptCount val="12"/>
                <c:pt idx="0">
                  <c:v>2.5559105431309908</c:v>
                </c:pt>
                <c:pt idx="1">
                  <c:v>2.6345933562428403</c:v>
                </c:pt>
                <c:pt idx="2">
                  <c:v>10.559006211180124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Tabelle1!$N$6</c:f>
              <c:strCache>
                <c:ptCount val="1"/>
                <c:pt idx="0">
                  <c:v>SpectralRolloff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Tabelle1!$O$6:$Z$6</c:f>
              <c:numCache>
                <c:formatCode>General</c:formatCode>
                <c:ptCount val="12"/>
                <c:pt idx="0">
                  <c:v>0.59333637608397993</c:v>
                </c:pt>
                <c:pt idx="1">
                  <c:v>0.45819014891179838</c:v>
                </c:pt>
                <c:pt idx="2">
                  <c:v>5.5900621118012417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Tabelle1!$N$7</c:f>
              <c:strCache>
                <c:ptCount val="1"/>
                <c:pt idx="0">
                  <c:v>SpectralFlux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Tabelle1!$O$7:$Z$7</c:f>
              <c:numCache>
                <c:formatCode>General</c:formatCode>
                <c:ptCount val="12"/>
                <c:pt idx="0">
                  <c:v>0.95846645367412153</c:v>
                </c:pt>
                <c:pt idx="1">
                  <c:v>0.45819014891179838</c:v>
                </c:pt>
                <c:pt idx="2">
                  <c:v>1.2422360248447206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Tabelle1!$N$8</c:f>
              <c:strCache>
                <c:ptCount val="1"/>
                <c:pt idx="0">
                  <c:v>MFCC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Tabelle1!$O$8:$Z$8</c:f>
              <c:numCache>
                <c:formatCode>General</c:formatCode>
                <c:ptCount val="12"/>
                <c:pt idx="0">
                  <c:v>4.1533546325878596</c:v>
                </c:pt>
                <c:pt idx="1">
                  <c:v>5.61282932416953</c:v>
                </c:pt>
                <c:pt idx="2">
                  <c:v>22.981366459627328</c:v>
                </c:pt>
                <c:pt idx="3">
                  <c:v>3.3763440860215055</c:v>
                </c:pt>
                <c:pt idx="4">
                  <c:v>4.9618320610687023</c:v>
                </c:pt>
                <c:pt idx="5">
                  <c:v>15.781487101669196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Tabelle1!$N$9</c:f>
              <c:strCache>
                <c:ptCount val="1"/>
                <c:pt idx="0">
                  <c:v>HammingWindow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Tabelle1!$O$9:$Z$9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1.0107526881720432</c:v>
                </c:pt>
                <c:pt idx="4">
                  <c:v>3.4828244274809159</c:v>
                </c:pt>
                <c:pt idx="5">
                  <c:v>9.2564491654021239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Tabelle1!$N$10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Tabelle1!$O$10:$Z$10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0.64516129032258074</c:v>
                </c:pt>
                <c:pt idx="4">
                  <c:v>1.1450381679389312</c:v>
                </c:pt>
                <c:pt idx="5">
                  <c:v>4.248861911987861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8"/>
          <c:order val="8"/>
          <c:tx>
            <c:strRef>
              <c:f>Tabelle1!$N$11</c:f>
              <c:strCache>
                <c:ptCount val="1"/>
                <c:pt idx="0">
                  <c:v> OctaveSpectralContrast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Tabelle1!$O$11:$Z$11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7.591397849462366</c:v>
                </c:pt>
                <c:pt idx="4">
                  <c:v>14.503816793893128</c:v>
                </c:pt>
                <c:pt idx="5">
                  <c:v>45.220030349013648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9"/>
          <c:order val="9"/>
          <c:tx>
            <c:strRef>
              <c:f>Tabelle1!$N$12</c:f>
              <c:strCache>
                <c:ptCount val="1"/>
                <c:pt idx="0">
                  <c:v>ZeroCrossingRate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Tabelle1!$O$12:$Z$12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62.921348314606753</c:v>
                </c:pt>
                <c:pt idx="7">
                  <c:v>89.0625</c:v>
                </c:pt>
                <c:pt idx="8">
                  <c:v>88.709677419354833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Tabelle1!$N$13</c:f>
              <c:strCache>
                <c:ptCount val="1"/>
                <c:pt idx="0">
                  <c:v>RootMeanSquare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Tabelle1!$O$13:$Z$13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33.146067415730336</c:v>
                </c:pt>
                <c:pt idx="7">
                  <c:v>3.125</c:v>
                </c:pt>
                <c:pt idx="8">
                  <c:v>4.838709677419355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Tabelle1!$N$14</c:f>
              <c:strCache>
                <c:ptCount val="1"/>
                <c:pt idx="0">
                  <c:v>LowEnergy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Tabelle1!$O$14:$Z$14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3.9325842696629221</c:v>
                </c:pt>
                <c:pt idx="7">
                  <c:v>7.8125</c:v>
                </c:pt>
                <c:pt idx="8">
                  <c:v>6.4516129032258069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Tabelle1!$N$15</c:f>
              <c:strCache>
                <c:ptCount val="1"/>
                <c:pt idx="0">
                  <c:v>SpectralCrestFactor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Tabelle1!$O$15:$Z$15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0.48309178743961356</c:v>
                </c:pt>
                <c:pt idx="10">
                  <c:v>0.24390243902439024</c:v>
                </c:pt>
                <c:pt idx="1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Tabelle1!$N$16</c:f>
              <c:strCache>
                <c:ptCount val="1"/>
                <c:pt idx="0">
                  <c:v>SubBandEnergyRatio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Tabelle1!$O$16:$Z$16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1.3526570048309181</c:v>
                </c:pt>
                <c:pt idx="10">
                  <c:v>0.24390243902439024</c:v>
                </c:pt>
                <c:pt idx="1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Tabelle1!$N$17</c:f>
              <c:strCache>
                <c:ptCount val="1"/>
                <c:pt idx="0">
                  <c:v>Chroma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Tabelle1!$O$17:$Z$17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0.48309178743961356</c:v>
                </c:pt>
                <c:pt idx="10">
                  <c:v>3.0487804878048776</c:v>
                </c:pt>
                <c:pt idx="11">
                  <c:v>19.811320754716984</c:v>
                </c:pt>
              </c:numCache>
            </c:numRef>
          </c:val>
        </c:ser>
        <c:ser>
          <c:idx val="15"/>
          <c:order val="15"/>
          <c:tx>
            <c:strRef>
              <c:f>Tabelle1!$N$18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Tabelle1!$O$18:$Z$18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0.14492753623188406</c:v>
                </c:pt>
                <c:pt idx="10">
                  <c:v>0.3658536585365853</c:v>
                </c:pt>
                <c:pt idx="11">
                  <c:v>0.94339622641509446</c:v>
                </c:pt>
              </c:numCache>
            </c:numRef>
          </c:val>
        </c:ser>
        <c:gapWidth val="75"/>
        <c:overlap val="100"/>
        <c:axId val="48809472"/>
        <c:axId val="48811008"/>
      </c:barChart>
      <c:catAx>
        <c:axId val="48809472"/>
        <c:scaling>
          <c:orientation val="minMax"/>
        </c:scaling>
        <c:axPos val="b"/>
        <c:majorTickMark val="none"/>
        <c:tickLblPos val="nextTo"/>
        <c:crossAx val="48811008"/>
        <c:crosses val="autoZero"/>
        <c:auto val="1"/>
        <c:lblAlgn val="ctr"/>
        <c:lblOffset val="100"/>
      </c:catAx>
      <c:valAx>
        <c:axId val="48811008"/>
        <c:scaling>
          <c:orientation val="minMax"/>
          <c:max val="100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4880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27" footer="0.30000000000000027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161925</xdr:rowOff>
    </xdr:from>
    <xdr:to>
      <xdr:col>12</xdr:col>
      <xdr:colOff>28575</xdr:colOff>
      <xdr:row>47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19049</xdr:colOff>
      <xdr:row>19</xdr:row>
      <xdr:rowOff>161924</xdr:rowOff>
    </xdr:from>
    <xdr:to>
      <xdr:col>22</xdr:col>
      <xdr:colOff>485775</xdr:colOff>
      <xdr:row>47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9"/>
  <sheetViews>
    <sheetView tabSelected="1" topLeftCell="H7" workbookViewId="0">
      <selection activeCell="M19" sqref="M19"/>
    </sheetView>
  </sheetViews>
  <sheetFormatPr baseColWidth="10" defaultRowHeight="15"/>
  <cols>
    <col min="1" max="1" width="3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12.42578125" bestFit="1" customWidth="1"/>
    <col min="6" max="6" width="19" bestFit="1" customWidth="1"/>
    <col min="7" max="7" width="19.5703125" bestFit="1" customWidth="1"/>
    <col min="8" max="8" width="12.42578125" bestFit="1" customWidth="1"/>
    <col min="9" max="9" width="19" bestFit="1" customWidth="1"/>
    <col min="10" max="10" width="19.5703125" bestFit="1" customWidth="1"/>
    <col min="11" max="11" width="12.42578125" bestFit="1" customWidth="1"/>
    <col min="12" max="12" width="19" bestFit="1" customWidth="1"/>
    <col min="13" max="13" width="19.5703125" bestFit="1" customWidth="1"/>
    <col min="14" max="14" width="35" bestFit="1" customWidth="1"/>
    <col min="15" max="15" width="12.42578125" bestFit="1" customWidth="1"/>
    <col min="16" max="16" width="19" bestFit="1" customWidth="1"/>
    <col min="17" max="17" width="19.5703125" bestFit="1" customWidth="1"/>
    <col min="18" max="18" width="12.42578125" bestFit="1" customWidth="1"/>
    <col min="19" max="19" width="19" bestFit="1" customWidth="1"/>
    <col min="20" max="20" width="19.5703125" bestFit="1" customWidth="1"/>
    <col min="21" max="21" width="12.42578125" bestFit="1" customWidth="1"/>
    <col min="22" max="22" width="19" bestFit="1" customWidth="1"/>
    <col min="23" max="23" width="19.5703125" bestFit="1" customWidth="1"/>
    <col min="24" max="24" width="12.42578125" bestFit="1" customWidth="1"/>
    <col min="25" max="25" width="19" bestFit="1" customWidth="1"/>
    <col min="26" max="26" width="19.5703125" bestFit="1" customWidth="1"/>
  </cols>
  <sheetData>
    <row r="1" spans="1:26">
      <c r="A1" s="2"/>
      <c r="B1" s="4" t="s">
        <v>2</v>
      </c>
      <c r="C1" s="5"/>
      <c r="D1" s="6"/>
      <c r="E1" s="3" t="s">
        <v>3</v>
      </c>
      <c r="F1" s="3"/>
      <c r="G1" s="3"/>
      <c r="H1" s="3" t="s">
        <v>4</v>
      </c>
      <c r="I1" s="3"/>
      <c r="J1" s="3"/>
      <c r="K1" s="3" t="s">
        <v>5</v>
      </c>
      <c r="L1" s="3"/>
      <c r="M1" s="3"/>
      <c r="N1" s="2"/>
      <c r="O1" s="3" t="s">
        <v>2</v>
      </c>
      <c r="P1" s="3"/>
      <c r="Q1" s="3"/>
      <c r="R1" s="3" t="s">
        <v>3</v>
      </c>
      <c r="S1" s="3"/>
      <c r="T1" s="3"/>
      <c r="U1" s="3" t="s">
        <v>4</v>
      </c>
      <c r="V1" s="3"/>
      <c r="W1" s="3"/>
      <c r="X1" s="3" t="s">
        <v>5</v>
      </c>
      <c r="Y1" s="3"/>
      <c r="Z1" s="3"/>
    </row>
    <row r="2" spans="1:26">
      <c r="A2" s="2"/>
      <c r="B2" s="1" t="s">
        <v>0</v>
      </c>
      <c r="C2" s="1" t="s">
        <v>1</v>
      </c>
      <c r="D2" s="1" t="s">
        <v>22</v>
      </c>
      <c r="E2" s="1" t="s">
        <v>0</v>
      </c>
      <c r="F2" s="1" t="s">
        <v>1</v>
      </c>
      <c r="G2" s="1" t="s">
        <v>22</v>
      </c>
      <c r="H2" s="1" t="s">
        <v>0</v>
      </c>
      <c r="I2" s="1" t="s">
        <v>1</v>
      </c>
      <c r="J2" s="1" t="s">
        <v>22</v>
      </c>
      <c r="K2" s="1" t="s">
        <v>0</v>
      </c>
      <c r="L2" s="1" t="s">
        <v>1</v>
      </c>
      <c r="M2" s="1" t="s">
        <v>22</v>
      </c>
      <c r="N2" s="2"/>
      <c r="O2" s="1" t="s">
        <v>0</v>
      </c>
      <c r="P2" s="1" t="s">
        <v>1</v>
      </c>
      <c r="Q2" s="1" t="s">
        <v>22</v>
      </c>
      <c r="R2" s="1" t="s">
        <v>0</v>
      </c>
      <c r="S2" s="1" t="s">
        <v>1</v>
      </c>
      <c r="T2" s="1" t="s">
        <v>22</v>
      </c>
      <c r="U2" s="1" t="s">
        <v>0</v>
      </c>
      <c r="V2" s="1" t="s">
        <v>1</v>
      </c>
      <c r="W2" s="1" t="s">
        <v>22</v>
      </c>
      <c r="X2" s="1" t="s">
        <v>0</v>
      </c>
      <c r="Y2" s="1" t="s">
        <v>1</v>
      </c>
      <c r="Z2" s="1" t="s">
        <v>22</v>
      </c>
    </row>
    <row r="3" spans="1:26">
      <c r="A3" s="1" t="s">
        <v>6</v>
      </c>
      <c r="B3" s="1">
        <v>1.319</v>
      </c>
      <c r="C3" s="1">
        <v>0.751</v>
      </c>
      <c r="D3" s="1">
        <v>5.0999999999999997E-2</v>
      </c>
      <c r="E3" s="1">
        <v>2.6669999999999998</v>
      </c>
      <c r="F3" s="1">
        <v>1.496</v>
      </c>
      <c r="G3" s="1">
        <v>7.2999999999999995E-2</v>
      </c>
      <c r="H3" s="1">
        <v>0</v>
      </c>
      <c r="I3" s="1">
        <v>0</v>
      </c>
      <c r="J3" s="1">
        <v>0</v>
      </c>
      <c r="K3" s="1">
        <v>1.33</v>
      </c>
      <c r="L3" s="1">
        <v>0.73599999999999999</v>
      </c>
      <c r="M3" s="1">
        <v>3.6999999999999998E-2</v>
      </c>
      <c r="N3" s="1" t="s">
        <v>6</v>
      </c>
      <c r="O3" s="1">
        <f>B3*100/O19</f>
        <v>60.200821542674582</v>
      </c>
      <c r="P3" s="1">
        <f>C3*100/P19</f>
        <v>86.025200458190128</v>
      </c>
      <c r="Q3" s="1">
        <f>D3*100/Q19</f>
        <v>31.677018633540371</v>
      </c>
      <c r="R3" s="1">
        <f>E3*100/R19</f>
        <v>57.354838709677423</v>
      </c>
      <c r="S3" s="1">
        <f>F3*100/S19</f>
        <v>71.374045801526705</v>
      </c>
      <c r="T3" s="1">
        <f>G3*100/T19</f>
        <v>11.077389984825492</v>
      </c>
      <c r="U3" s="1">
        <f>H3*100/U19</f>
        <v>0</v>
      </c>
      <c r="V3" s="1">
        <f>I3*100/V19</f>
        <v>0</v>
      </c>
      <c r="W3" s="1">
        <f>J3*100/W19</f>
        <v>0</v>
      </c>
      <c r="X3" s="1">
        <f>K3*100/X19</f>
        <v>64.251207729468604</v>
      </c>
      <c r="Y3" s="1">
        <f t="shared" ref="Y3:Z3" si="0">L3*100/Y19</f>
        <v>89.75609756097559</v>
      </c>
      <c r="Z3" s="1">
        <f t="shared" si="0"/>
        <v>34.905660377358487</v>
      </c>
    </row>
    <row r="4" spans="1:26">
      <c r="A4" s="1" t="s">
        <v>21</v>
      </c>
      <c r="B4" s="1">
        <v>0.69099999999999995</v>
      </c>
      <c r="C4" s="1">
        <v>4.2000000000000003E-2</v>
      </c>
      <c r="D4" s="1">
        <v>4.4999999999999998E-2</v>
      </c>
      <c r="E4" s="1">
        <v>1.3959999999999999</v>
      </c>
      <c r="F4" s="1">
        <v>9.5000000000000001E-2</v>
      </c>
      <c r="G4" s="1">
        <v>9.5000000000000001E-2</v>
      </c>
      <c r="H4" s="1">
        <v>0</v>
      </c>
      <c r="I4" s="1">
        <v>0</v>
      </c>
      <c r="J4" s="1">
        <v>0</v>
      </c>
      <c r="K4" s="1">
        <v>0.68899999999999995</v>
      </c>
      <c r="L4" s="1">
        <v>5.1999999999999998E-2</v>
      </c>
      <c r="M4" s="1">
        <v>4.7E-2</v>
      </c>
      <c r="N4" s="1" t="s">
        <v>21</v>
      </c>
      <c r="O4" s="1">
        <f>B4*100/O19</f>
        <v>31.538110451848471</v>
      </c>
      <c r="P4" s="1">
        <f>C4*100/P19</f>
        <v>4.8109965635738829</v>
      </c>
      <c r="Q4" s="1">
        <f>D4*100/Q19</f>
        <v>27.950310559006212</v>
      </c>
      <c r="R4" s="1">
        <f>E4*100/R19</f>
        <v>30.021505376344088</v>
      </c>
      <c r="S4" s="1">
        <f>F4*100/S19</f>
        <v>4.5324427480916025</v>
      </c>
      <c r="T4" s="1">
        <f>G4*100/T19</f>
        <v>14.415781487101668</v>
      </c>
      <c r="U4" s="1">
        <f>H4*100/U19</f>
        <v>0</v>
      </c>
      <c r="V4" s="1">
        <f>I4*100/V19</f>
        <v>0</v>
      </c>
      <c r="W4" s="1">
        <f>J4*100/W19</f>
        <v>0</v>
      </c>
      <c r="X4" s="1">
        <f>K4*100/X19</f>
        <v>33.285024154589372</v>
      </c>
      <c r="Y4" s="1">
        <f t="shared" ref="Y4:Z4" si="1">L4*100/Y19</f>
        <v>6.3414634146341458</v>
      </c>
      <c r="Z4" s="1">
        <f t="shared" si="1"/>
        <v>44.339622641509436</v>
      </c>
    </row>
    <row r="5" spans="1:26">
      <c r="A5" s="1" t="s">
        <v>7</v>
      </c>
      <c r="B5" s="1">
        <v>5.6000000000000001E-2</v>
      </c>
      <c r="C5" s="1">
        <v>2.3E-2</v>
      </c>
      <c r="D5" s="1">
        <v>1.7000000000000001E-2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 t="s">
        <v>7</v>
      </c>
      <c r="O5" s="1">
        <f>B5*100/O19</f>
        <v>2.5559105431309908</v>
      </c>
      <c r="P5" s="1">
        <f>C5*100/P19</f>
        <v>2.6345933562428403</v>
      </c>
      <c r="Q5" s="1">
        <f>D5*100/Q19</f>
        <v>10.559006211180124</v>
      </c>
      <c r="R5" s="1">
        <f>E5*100/R19</f>
        <v>0</v>
      </c>
      <c r="S5" s="1">
        <f>F5*100/S19</f>
        <v>0</v>
      </c>
      <c r="T5" s="1">
        <f>G5*100/T19</f>
        <v>0</v>
      </c>
      <c r="U5" s="1">
        <f>H5*100/U19</f>
        <v>0</v>
      </c>
      <c r="V5" s="1">
        <f>I5*100/V19</f>
        <v>0</v>
      </c>
      <c r="W5" s="1">
        <f>J5*100/W19</f>
        <v>0</v>
      </c>
      <c r="X5" s="1">
        <f>K5*100/X19</f>
        <v>0</v>
      </c>
      <c r="Y5" s="1">
        <f t="shared" ref="Y5:Z5" si="2">L5*100/Y19</f>
        <v>0</v>
      </c>
      <c r="Z5" s="1">
        <f t="shared" si="2"/>
        <v>0</v>
      </c>
    </row>
    <row r="6" spans="1:26">
      <c r="A6" s="1" t="s">
        <v>8</v>
      </c>
      <c r="B6" s="1">
        <v>1.2999999999999999E-2</v>
      </c>
      <c r="C6" s="1">
        <v>4.0000000000000001E-3</v>
      </c>
      <c r="D6" s="1">
        <v>8.9999999999999993E-3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 t="s">
        <v>8</v>
      </c>
      <c r="O6" s="1">
        <f>B6*100/O19</f>
        <v>0.59333637608397993</v>
      </c>
      <c r="P6" s="1">
        <f>C6*100/P19</f>
        <v>0.45819014891179838</v>
      </c>
      <c r="Q6" s="1">
        <f>D6*100/Q19</f>
        <v>5.5900621118012417</v>
      </c>
      <c r="R6" s="1">
        <f>E6*100/R19</f>
        <v>0</v>
      </c>
      <c r="S6" s="1">
        <f>F6*100/S19</f>
        <v>0</v>
      </c>
      <c r="T6" s="1">
        <f>G6*100/T19</f>
        <v>0</v>
      </c>
      <c r="U6" s="1">
        <f>H6*100/U19</f>
        <v>0</v>
      </c>
      <c r="V6" s="1">
        <f>I6*100/V19</f>
        <v>0</v>
      </c>
      <c r="W6" s="1">
        <f>J6*100/W19</f>
        <v>0</v>
      </c>
      <c r="X6" s="1">
        <f>K6*100/X19</f>
        <v>0</v>
      </c>
      <c r="Y6" s="1">
        <f t="shared" ref="Y6:Z6" si="3">L6*100/Y19</f>
        <v>0</v>
      </c>
      <c r="Z6" s="1">
        <f t="shared" si="3"/>
        <v>0</v>
      </c>
    </row>
    <row r="7" spans="1:26">
      <c r="A7" s="1" t="s">
        <v>9</v>
      </c>
      <c r="B7" s="1">
        <v>2.1000000000000001E-2</v>
      </c>
      <c r="C7" s="1">
        <v>4.0000000000000001E-3</v>
      </c>
      <c r="D7" s="1">
        <v>2E-3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 t="s">
        <v>9</v>
      </c>
      <c r="O7" s="1">
        <f>B7*100/O19</f>
        <v>0.95846645367412153</v>
      </c>
      <c r="P7" s="1">
        <f>C7*100/P19</f>
        <v>0.45819014891179838</v>
      </c>
      <c r="Q7" s="1">
        <f>D7*100/Q19</f>
        <v>1.2422360248447206</v>
      </c>
      <c r="R7" s="1">
        <f>E7*100/R19</f>
        <v>0</v>
      </c>
      <c r="S7" s="1">
        <f>F7*100/S19</f>
        <v>0</v>
      </c>
      <c r="T7" s="1">
        <f>G7*100/T19</f>
        <v>0</v>
      </c>
      <c r="U7" s="1">
        <f>H7*100/U19</f>
        <v>0</v>
      </c>
      <c r="V7" s="1">
        <f>I7*100/V19</f>
        <v>0</v>
      </c>
      <c r="W7" s="1">
        <f>J7*100/W19</f>
        <v>0</v>
      </c>
      <c r="X7" s="1">
        <f>K7*100/X19</f>
        <v>0</v>
      </c>
      <c r="Y7" s="1">
        <f t="shared" ref="Y7:Z7" si="4">L7*100/Y19</f>
        <v>0</v>
      </c>
      <c r="Z7" s="1">
        <f t="shared" si="4"/>
        <v>0</v>
      </c>
    </row>
    <row r="8" spans="1:26">
      <c r="A8" s="1" t="s">
        <v>10</v>
      </c>
      <c r="B8" s="1">
        <v>9.0999999999999998E-2</v>
      </c>
      <c r="C8" s="1">
        <v>4.9000000000000002E-2</v>
      </c>
      <c r="D8" s="1">
        <v>3.6999999999999998E-2</v>
      </c>
      <c r="E8" s="1">
        <v>0.157</v>
      </c>
      <c r="F8" s="1">
        <v>0.104</v>
      </c>
      <c r="G8" s="1">
        <v>0.104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 t="s">
        <v>10</v>
      </c>
      <c r="O8" s="1">
        <f>B8*100/O19</f>
        <v>4.1533546325878596</v>
      </c>
      <c r="P8" s="1">
        <f>C8*100/P19</f>
        <v>5.61282932416953</v>
      </c>
      <c r="Q8" s="1">
        <f>D8*100/Q19</f>
        <v>22.981366459627328</v>
      </c>
      <c r="R8" s="1">
        <f>E8*100/R19</f>
        <v>3.3763440860215055</v>
      </c>
      <c r="S8" s="1">
        <f>F8*100/S19</f>
        <v>4.9618320610687023</v>
      </c>
      <c r="T8" s="1">
        <f>G8*100/T19</f>
        <v>15.781487101669196</v>
      </c>
      <c r="U8" s="1">
        <f>H8*100/U19</f>
        <v>0</v>
      </c>
      <c r="V8" s="1">
        <f>I8*100/V19</f>
        <v>0</v>
      </c>
      <c r="W8" s="1">
        <f>J8*100/W19</f>
        <v>0</v>
      </c>
      <c r="X8" s="1">
        <f>K8*100/X19</f>
        <v>0</v>
      </c>
      <c r="Y8" s="1">
        <f t="shared" ref="Y8:Z8" si="5">L8*100/Y19</f>
        <v>0</v>
      </c>
      <c r="Z8" s="1">
        <f t="shared" si="5"/>
        <v>0</v>
      </c>
    </row>
    <row r="9" spans="1:26">
      <c r="A9" s="1" t="s">
        <v>11</v>
      </c>
      <c r="B9" s="1">
        <v>0</v>
      </c>
      <c r="C9" s="1">
        <v>0</v>
      </c>
      <c r="D9" s="1">
        <v>0</v>
      </c>
      <c r="E9" s="1">
        <v>4.7E-2</v>
      </c>
      <c r="F9" s="1">
        <v>7.2999999999999995E-2</v>
      </c>
      <c r="G9" s="1">
        <v>6.0999999999999999E-2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 t="s">
        <v>11</v>
      </c>
      <c r="O9" s="1">
        <f>B9*100/O19</f>
        <v>0</v>
      </c>
      <c r="P9" s="1">
        <f>C9*100/P19</f>
        <v>0</v>
      </c>
      <c r="Q9" s="1">
        <f>D9*100/Q19</f>
        <v>0</v>
      </c>
      <c r="R9" s="1">
        <f>E9*100/R19</f>
        <v>1.0107526881720432</v>
      </c>
      <c r="S9" s="1">
        <f>F9*100/S19</f>
        <v>3.4828244274809159</v>
      </c>
      <c r="T9" s="1">
        <f>G9*100/T19</f>
        <v>9.2564491654021239</v>
      </c>
      <c r="U9" s="1">
        <f>H9*100/U19</f>
        <v>0</v>
      </c>
      <c r="V9" s="1">
        <f>I9*100/V19</f>
        <v>0</v>
      </c>
      <c r="W9" s="1">
        <f>J9*100/W19</f>
        <v>0</v>
      </c>
      <c r="X9" s="1">
        <f>K9*100/X19</f>
        <v>0</v>
      </c>
      <c r="Y9" s="1">
        <f t="shared" ref="Y9:Z9" si="6">L9*100/Y19</f>
        <v>0</v>
      </c>
      <c r="Z9" s="1">
        <f t="shared" si="6"/>
        <v>0</v>
      </c>
    </row>
    <row r="10" spans="1:26">
      <c r="A10" s="1" t="s">
        <v>12</v>
      </c>
      <c r="B10" s="1">
        <v>0</v>
      </c>
      <c r="C10" s="1">
        <v>0</v>
      </c>
      <c r="D10" s="1">
        <v>0</v>
      </c>
      <c r="E10" s="1">
        <v>0.03</v>
      </c>
      <c r="F10" s="1">
        <v>2.4E-2</v>
      </c>
      <c r="G10" s="1">
        <v>2.8000000000000001E-2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 t="s">
        <v>12</v>
      </c>
      <c r="O10" s="1">
        <f>B10*100/O19</f>
        <v>0</v>
      </c>
      <c r="P10" s="1">
        <f>C10*100/P19</f>
        <v>0</v>
      </c>
      <c r="Q10" s="1">
        <f>D10*100/Q19</f>
        <v>0</v>
      </c>
      <c r="R10" s="1">
        <f>E10*100/R19</f>
        <v>0.64516129032258074</v>
      </c>
      <c r="S10" s="1">
        <f>F10*100/S19</f>
        <v>1.1450381679389312</v>
      </c>
      <c r="T10" s="1">
        <f>G10*100/T19</f>
        <v>4.248861911987861</v>
      </c>
      <c r="U10" s="1">
        <f>H10*100/U19</f>
        <v>0</v>
      </c>
      <c r="V10" s="1">
        <f>I10*100/V19</f>
        <v>0</v>
      </c>
      <c r="W10" s="1">
        <f>J10*100/W19</f>
        <v>0</v>
      </c>
      <c r="X10" s="1">
        <f>K10*100/X19</f>
        <v>0</v>
      </c>
      <c r="Y10" s="1">
        <f t="shared" ref="Y10:Z10" si="7">L10*100/Y19</f>
        <v>0</v>
      </c>
      <c r="Z10" s="1">
        <f t="shared" si="7"/>
        <v>0</v>
      </c>
    </row>
    <row r="11" spans="1:26">
      <c r="A11" s="1" t="s">
        <v>13</v>
      </c>
      <c r="B11" s="1">
        <v>0</v>
      </c>
      <c r="C11" s="1">
        <v>0</v>
      </c>
      <c r="D11" s="1">
        <v>0</v>
      </c>
      <c r="E11" s="1">
        <v>0.35299999999999998</v>
      </c>
      <c r="F11" s="1">
        <v>0.30399999999999999</v>
      </c>
      <c r="G11" s="1">
        <v>0.29799999999999999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 t="s">
        <v>13</v>
      </c>
      <c r="O11" s="1">
        <f>B11*100/O19</f>
        <v>0</v>
      </c>
      <c r="P11" s="1">
        <f>C11*100/P19</f>
        <v>0</v>
      </c>
      <c r="Q11" s="1">
        <f>D11*100/Q19</f>
        <v>0</v>
      </c>
      <c r="R11" s="1">
        <f>E11*100/R19</f>
        <v>7.591397849462366</v>
      </c>
      <c r="S11" s="1">
        <f>F11*100/S19</f>
        <v>14.503816793893128</v>
      </c>
      <c r="T11" s="1">
        <f>G11*100/T19</f>
        <v>45.220030349013648</v>
      </c>
      <c r="U11" s="1">
        <f>H11*100/U19</f>
        <v>0</v>
      </c>
      <c r="V11" s="1">
        <f>I11*100/V19</f>
        <v>0</v>
      </c>
      <c r="W11" s="1">
        <f>J11*100/W19</f>
        <v>0</v>
      </c>
      <c r="X11" s="1">
        <f>K11*100/X19</f>
        <v>0</v>
      </c>
      <c r="Y11" s="1">
        <f t="shared" ref="Y11:Z11" si="8">L11*100/Y19</f>
        <v>0</v>
      </c>
      <c r="Z11" s="1">
        <f t="shared" si="8"/>
        <v>0</v>
      </c>
    </row>
    <row r="12" spans="1:26">
      <c r="A12" s="1" t="s">
        <v>14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0.112</v>
      </c>
      <c r="I12" s="1">
        <v>5.7000000000000002E-2</v>
      </c>
      <c r="J12" s="1">
        <v>5.5E-2</v>
      </c>
      <c r="K12" s="1">
        <v>0</v>
      </c>
      <c r="L12" s="1">
        <v>0</v>
      </c>
      <c r="M12" s="1">
        <v>0</v>
      </c>
      <c r="N12" s="1" t="s">
        <v>14</v>
      </c>
      <c r="O12" s="1">
        <f>B12*100/O19</f>
        <v>0</v>
      </c>
      <c r="P12" s="1">
        <f>C12*100/P19</f>
        <v>0</v>
      </c>
      <c r="Q12" s="1">
        <f>D12*100/Q19</f>
        <v>0</v>
      </c>
      <c r="R12" s="1">
        <f>E12*100/R19</f>
        <v>0</v>
      </c>
      <c r="S12" s="1">
        <f>F12*100/S19</f>
        <v>0</v>
      </c>
      <c r="T12" s="1">
        <f>G12*100/T19</f>
        <v>0</v>
      </c>
      <c r="U12" s="1">
        <f>H12*100/U19</f>
        <v>62.921348314606753</v>
      </c>
      <c r="V12" s="1">
        <f>I12*100/V19</f>
        <v>89.0625</v>
      </c>
      <c r="W12" s="1">
        <f>J12*100/W19</f>
        <v>88.709677419354833</v>
      </c>
      <c r="X12" s="1">
        <f>K12*100/X19</f>
        <v>0</v>
      </c>
      <c r="Y12" s="1">
        <f t="shared" ref="Y12:Z12" si="9">L12*100/Y19</f>
        <v>0</v>
      </c>
      <c r="Z12" s="1">
        <f t="shared" si="9"/>
        <v>0</v>
      </c>
    </row>
    <row r="13" spans="1:26">
      <c r="A13" s="1" t="s">
        <v>15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5.8999999999999997E-2</v>
      </c>
      <c r="I13" s="1">
        <v>2E-3</v>
      </c>
      <c r="J13" s="1">
        <v>3.0000000000000001E-3</v>
      </c>
      <c r="K13" s="1">
        <v>0</v>
      </c>
      <c r="L13" s="1">
        <v>0</v>
      </c>
      <c r="M13" s="1">
        <v>0</v>
      </c>
      <c r="N13" s="1" t="s">
        <v>15</v>
      </c>
      <c r="O13" s="1">
        <f>B13*100/O19</f>
        <v>0</v>
      </c>
      <c r="P13" s="1">
        <f>C13*100/P19</f>
        <v>0</v>
      </c>
      <c r="Q13" s="1">
        <f>D13*100/Q19</f>
        <v>0</v>
      </c>
      <c r="R13" s="1">
        <f>E13*100/R19</f>
        <v>0</v>
      </c>
      <c r="S13" s="1">
        <f>F13*100/S19</f>
        <v>0</v>
      </c>
      <c r="T13" s="1">
        <f>G13*100/T19</f>
        <v>0</v>
      </c>
      <c r="U13" s="1">
        <f>H13*100/U19</f>
        <v>33.146067415730336</v>
      </c>
      <c r="V13" s="1">
        <f>I13*100/V19</f>
        <v>3.125</v>
      </c>
      <c r="W13" s="1">
        <f>J13*100/W19</f>
        <v>4.838709677419355</v>
      </c>
      <c r="X13" s="1">
        <f>K13*100/X19</f>
        <v>0</v>
      </c>
      <c r="Y13" s="1">
        <f t="shared" ref="Y13:Z13" si="10">L13*100/Y19</f>
        <v>0</v>
      </c>
      <c r="Z13" s="1">
        <f t="shared" si="10"/>
        <v>0</v>
      </c>
    </row>
    <row r="14" spans="1:26">
      <c r="A14" s="1" t="s">
        <v>16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7.0000000000000001E-3</v>
      </c>
      <c r="I14" s="1">
        <v>5.0000000000000001E-3</v>
      </c>
      <c r="J14" s="1">
        <v>4.0000000000000001E-3</v>
      </c>
      <c r="K14" s="1">
        <v>0</v>
      </c>
      <c r="L14" s="1">
        <v>0</v>
      </c>
      <c r="M14" s="1">
        <v>0</v>
      </c>
      <c r="N14" s="1" t="s">
        <v>16</v>
      </c>
      <c r="O14" s="1">
        <f>B14*100/O19</f>
        <v>0</v>
      </c>
      <c r="P14" s="1">
        <f>C14*100/P19</f>
        <v>0</v>
      </c>
      <c r="Q14" s="1">
        <f>D14*100/Q19</f>
        <v>0</v>
      </c>
      <c r="R14" s="1">
        <f>E14*100/R19</f>
        <v>0</v>
      </c>
      <c r="S14" s="1">
        <f>F14*100/S19</f>
        <v>0</v>
      </c>
      <c r="T14" s="1">
        <f>G14*100/T19</f>
        <v>0</v>
      </c>
      <c r="U14" s="1">
        <f>H14*100/U19</f>
        <v>3.9325842696629221</v>
      </c>
      <c r="V14" s="1">
        <f>I14*100/V19</f>
        <v>7.8125</v>
      </c>
      <c r="W14" s="1">
        <f>J14*100/W19</f>
        <v>6.4516129032258069</v>
      </c>
      <c r="X14" s="1">
        <f>K14*100/X19</f>
        <v>0</v>
      </c>
      <c r="Y14" s="1">
        <f t="shared" ref="Y14:Z14" si="11">L14*100/Y19</f>
        <v>0</v>
      </c>
      <c r="Z14" s="1">
        <f t="shared" si="11"/>
        <v>0</v>
      </c>
    </row>
    <row r="15" spans="1:26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0.01</v>
      </c>
      <c r="L15" s="1">
        <v>2E-3</v>
      </c>
      <c r="M15" s="1">
        <v>0</v>
      </c>
      <c r="N15" s="1" t="s">
        <v>17</v>
      </c>
      <c r="O15" s="1">
        <f>B15*100/O19</f>
        <v>0</v>
      </c>
      <c r="P15" s="1">
        <f>C15*100/P19</f>
        <v>0</v>
      </c>
      <c r="Q15" s="1">
        <f>D15*100/Q19</f>
        <v>0</v>
      </c>
      <c r="R15" s="1">
        <f>E15*100/R19</f>
        <v>0</v>
      </c>
      <c r="S15" s="1">
        <f>F15*100/S19</f>
        <v>0</v>
      </c>
      <c r="T15" s="1">
        <f>G15*100/T19</f>
        <v>0</v>
      </c>
      <c r="U15" s="1">
        <f>H15*100/U19</f>
        <v>0</v>
      </c>
      <c r="V15" s="1">
        <f>I15*100/V19</f>
        <v>0</v>
      </c>
      <c r="W15" s="1">
        <f>J15*100/W19</f>
        <v>0</v>
      </c>
      <c r="X15" s="1">
        <f>K15*100/X19</f>
        <v>0.48309178743961356</v>
      </c>
      <c r="Y15" s="1">
        <f t="shared" ref="Y15:Z15" si="12">L15*100/Y19</f>
        <v>0.24390243902439024</v>
      </c>
      <c r="Z15" s="1">
        <f t="shared" si="12"/>
        <v>0</v>
      </c>
    </row>
    <row r="16" spans="1:26">
      <c r="A16" s="1" t="s">
        <v>18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2.8000000000000001E-2</v>
      </c>
      <c r="L16" s="1">
        <v>2E-3</v>
      </c>
      <c r="M16" s="1">
        <v>0</v>
      </c>
      <c r="N16" s="1" t="s">
        <v>18</v>
      </c>
      <c r="O16" s="1">
        <f>B16*100/O19</f>
        <v>0</v>
      </c>
      <c r="P16" s="1">
        <f>C16*100/P19</f>
        <v>0</v>
      </c>
      <c r="Q16" s="1">
        <f>D16*100/Q19</f>
        <v>0</v>
      </c>
      <c r="R16" s="1">
        <f>E16*100/R19</f>
        <v>0</v>
      </c>
      <c r="S16" s="1">
        <f>F16*100/S19</f>
        <v>0</v>
      </c>
      <c r="T16" s="1">
        <f>G16*100/T19</f>
        <v>0</v>
      </c>
      <c r="U16" s="1">
        <f>H16*100/U19</f>
        <v>0</v>
      </c>
      <c r="V16" s="1">
        <f>I16*100/V19</f>
        <v>0</v>
      </c>
      <c r="W16" s="1">
        <f>J16*100/W19</f>
        <v>0</v>
      </c>
      <c r="X16" s="1">
        <f>K16*100/X19</f>
        <v>1.3526570048309181</v>
      </c>
      <c r="Y16" s="1">
        <f t="shared" ref="Y16:Z16" si="13">L16*100/Y19</f>
        <v>0.24390243902439024</v>
      </c>
      <c r="Z16" s="1">
        <f t="shared" si="13"/>
        <v>0</v>
      </c>
    </row>
    <row r="17" spans="1:26">
      <c r="A17" s="1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0.01</v>
      </c>
      <c r="L17" s="1">
        <v>2.5000000000000001E-2</v>
      </c>
      <c r="M17" s="1">
        <v>2.1000000000000001E-2</v>
      </c>
      <c r="N17" s="1" t="s">
        <v>19</v>
      </c>
      <c r="O17" s="1">
        <f>B17*100/O19</f>
        <v>0</v>
      </c>
      <c r="P17" s="1">
        <f>C17*100/P19</f>
        <v>0</v>
      </c>
      <c r="Q17" s="1">
        <f>D17*100/Q19</f>
        <v>0</v>
      </c>
      <c r="R17" s="1">
        <f>E17*100/R19</f>
        <v>0</v>
      </c>
      <c r="S17" s="1">
        <f>F17*100/S19</f>
        <v>0</v>
      </c>
      <c r="T17" s="1">
        <f>G17*100/T19</f>
        <v>0</v>
      </c>
      <c r="U17" s="1">
        <f>H17*100/U19</f>
        <v>0</v>
      </c>
      <c r="V17" s="1">
        <f>I17*100/V19</f>
        <v>0</v>
      </c>
      <c r="W17" s="1">
        <f>J17*100/W19</f>
        <v>0</v>
      </c>
      <c r="X17" s="1">
        <f>K17*100/X19</f>
        <v>0.48309178743961356</v>
      </c>
      <c r="Y17" s="1">
        <f t="shared" ref="Y17:Z17" si="14">L17*100/Y19</f>
        <v>3.0487804878048776</v>
      </c>
      <c r="Z17" s="1">
        <f t="shared" si="14"/>
        <v>19.811320754716984</v>
      </c>
    </row>
    <row r="18" spans="1:26">
      <c r="A18" s="1" t="s">
        <v>20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3.0000000000000001E-3</v>
      </c>
      <c r="L18" s="1">
        <v>3.0000000000000001E-3</v>
      </c>
      <c r="M18" s="1">
        <v>1E-3</v>
      </c>
      <c r="N18" s="1" t="s">
        <v>20</v>
      </c>
      <c r="O18" s="1">
        <f>B18*100/O19</f>
        <v>0</v>
      </c>
      <c r="P18" s="1">
        <f>C18*100/P19</f>
        <v>0</v>
      </c>
      <c r="Q18" s="1">
        <f>D18*100/Q19</f>
        <v>0</v>
      </c>
      <c r="R18" s="1">
        <f>E18*100/R19</f>
        <v>0</v>
      </c>
      <c r="S18" s="1">
        <f>F18*100/S19</f>
        <v>0</v>
      </c>
      <c r="T18" s="1">
        <f>G18*100/T19</f>
        <v>0</v>
      </c>
      <c r="U18" s="1">
        <f>H18*100/U19</f>
        <v>0</v>
      </c>
      <c r="V18" s="1">
        <f>I18*100/V19</f>
        <v>0</v>
      </c>
      <c r="W18" s="1">
        <f>J18*100/W19</f>
        <v>0</v>
      </c>
      <c r="X18" s="1">
        <f>K18*100/X19</f>
        <v>0.14492753623188406</v>
      </c>
      <c r="Y18" s="1">
        <f t="shared" ref="Y18:Z18" si="15">L18*100/Y19</f>
        <v>0.3658536585365853</v>
      </c>
      <c r="Z18" s="1">
        <f t="shared" si="15"/>
        <v>0.94339622641509446</v>
      </c>
    </row>
    <row r="19" spans="1:26">
      <c r="J19" s="7"/>
      <c r="O19">
        <f>SUM(B3:B18)</f>
        <v>2.1909999999999998</v>
      </c>
      <c r="P19">
        <f>SUM(C3:C18)</f>
        <v>0.87300000000000011</v>
      </c>
      <c r="Q19">
        <f>SUM(D3:D18)</f>
        <v>0.161</v>
      </c>
      <c r="R19">
        <f>SUM(E3:E18)</f>
        <v>4.6499999999999995</v>
      </c>
      <c r="S19">
        <f>SUM(F3:F18)</f>
        <v>2.0960000000000001</v>
      </c>
      <c r="T19">
        <f>SUM(G3:G18)</f>
        <v>0.65900000000000003</v>
      </c>
      <c r="U19">
        <f>SUM(H3:H18)</f>
        <v>0.17799999999999999</v>
      </c>
      <c r="V19">
        <f>SUM(I3:I18)</f>
        <v>6.4000000000000001E-2</v>
      </c>
      <c r="W19">
        <f>SUM(J3:J18)</f>
        <v>6.2E-2</v>
      </c>
      <c r="X19">
        <f>SUM(K3:K18)</f>
        <v>2.0699999999999998</v>
      </c>
      <c r="Y19">
        <f t="shared" ref="Y19:Z19" si="16">SUM(L3:L18)</f>
        <v>0.82000000000000006</v>
      </c>
      <c r="Z19">
        <f t="shared" si="16"/>
        <v>0.106</v>
      </c>
    </row>
  </sheetData>
  <mergeCells count="8">
    <mergeCell ref="R1:T1"/>
    <mergeCell ref="U1:W1"/>
    <mergeCell ref="X1:Z1"/>
    <mergeCell ref="B1:D1"/>
    <mergeCell ref="E1:G1"/>
    <mergeCell ref="H1:J1"/>
    <mergeCell ref="K1:M1"/>
    <mergeCell ref="O1:Q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2013-02-06T15:06:27Z</dcterms:modified>
</cp:coreProperties>
</file>