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C93" i="9"/>
  <c r="C94"/>
  <c r="C95"/>
  <c r="C96"/>
  <c r="C97"/>
  <c r="C98"/>
  <c r="C99"/>
  <c r="C100"/>
  <c r="C101"/>
  <c r="C102"/>
  <c r="C103"/>
  <c r="C104"/>
  <c r="C105"/>
  <c r="C106"/>
  <c r="C107"/>
  <c r="C92"/>
  <c r="B92"/>
  <c r="B93"/>
  <c r="B94"/>
  <c r="B95"/>
  <c r="B96"/>
  <c r="B97"/>
  <c r="B98"/>
  <c r="B99"/>
  <c r="B100"/>
  <c r="B101"/>
  <c r="B102"/>
  <c r="B103"/>
  <c r="B104"/>
  <c r="B105"/>
  <c r="B106"/>
  <c r="B107"/>
  <c r="A107"/>
  <c r="A105"/>
  <c r="A106"/>
  <c r="A93"/>
  <c r="A94"/>
  <c r="A95"/>
  <c r="A96"/>
  <c r="A97"/>
  <c r="A98"/>
  <c r="A99"/>
  <c r="A100"/>
  <c r="A101"/>
  <c r="A102"/>
  <c r="A103"/>
  <c r="A104"/>
  <c r="A92"/>
  <c r="B74"/>
  <c r="B75"/>
  <c r="B76"/>
  <c r="B77"/>
  <c r="B78"/>
  <c r="B79"/>
  <c r="B80"/>
  <c r="B81"/>
  <c r="B82"/>
  <c r="B83"/>
  <c r="B84"/>
  <c r="B85"/>
  <c r="B86"/>
  <c r="B87"/>
  <c r="B88"/>
  <c r="B89"/>
  <c r="C75"/>
  <c r="C76"/>
  <c r="C77"/>
  <c r="C78"/>
  <c r="C79"/>
  <c r="C80"/>
  <c r="C81"/>
  <c r="C82"/>
  <c r="C83"/>
  <c r="C84"/>
  <c r="C85"/>
  <c r="C86"/>
  <c r="C87"/>
  <c r="C88"/>
  <c r="C89"/>
  <c r="C74"/>
  <c r="A75"/>
  <c r="A76"/>
  <c r="A77"/>
  <c r="A78"/>
  <c r="A79"/>
  <c r="A80"/>
  <c r="A81"/>
  <c r="A82"/>
  <c r="A83"/>
  <c r="A84"/>
  <c r="A85"/>
  <c r="A86"/>
  <c r="A87"/>
  <c r="A88"/>
  <c r="A89"/>
  <c r="A74"/>
  <c r="G7" i="5"/>
  <c r="F7"/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11" s="1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0" i="9" l="1"/>
  <c r="E66" s="1"/>
  <c r="D35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<sst xmlns="http://schemas.openxmlformats.org/spreadsheetml/2006/main" count="106" uniqueCount="41">
  <si>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</si>
  <si>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</si>
  <si>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</si>
  <si>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</si>
  <si>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</si>
  <si>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</si>
  <si>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</si>
  <si>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</si>
  <si>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</si>
  <si>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</si>
  <si>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</si>
  <si>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</si>
  <si>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</si>
  <si>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</si>
  <si>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</si>
  <si>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</si>
  <si>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</si>
  <si>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</si>
  <si>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</si>
  <si>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</si>
  <si>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</si>
  <si>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</si>
  <si>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</si>
  <si>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</si>
  <si>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</si>
  <si>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</si>
  <si>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</si>
  <si>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</si>
  <si>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</si>
  <si>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</si>
  <si>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</si>
  <si>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</si>
  <si>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</si>
  <si>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</si>
  <si>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</si>
  <si>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</si>
  <si>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</si>
  <si>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</si>
  <si>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</si>
  <si>
    <t>opt. DSP</t>
  </si>
  <si>
    <t>opt. ARM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</si>
</sst>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63321600"/>
        <c:axId val="63323136"/>
      </c:barChart>
      <c:catAx>
        <c:axId val="63321600"/>
        <c:scaling>
          <c:orientation val="minMax"/>
        </c:scaling>
        <c:axPos val="b"/>
        <c:tickLblPos val="nextTo"/>
        <c:crossAx val="63323136"/>
        <c:crosses val="autoZero"/>
        <c:auto val="1"/>
        <c:lblAlgn val="ctr"/>
        <c:lblOffset val="100"/>
      </c:catAx>
      <c:valAx>
        <c:axId val="63323136"/>
        <c:scaling>
          <c:orientation val="minMax"/>
        </c:scaling>
        <c:axPos val="l"/>
        <c:majorGridlines/>
        <c:numFmt formatCode="General" sourceLinked="1"/>
        <c:tickLblPos val="nextTo"/>
        <c:crossAx val="6332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Überblick'!$E$65</c:f>
              <c:numCache>
                <c:formatCode>General</c:formatCode>
                <c:ptCount val="1"/>
                <c:pt idx="0">
                  <c:v>67684.144845116913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Überblick'!$E$66</c:f>
              <c:numCache>
                <c:formatCode>General</c:formatCode>
                <c:ptCount val="1"/>
                <c:pt idx="0">
                  <c:v>42029.151159102199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Überblick'!$E$67</c:f>
              <c:numCache>
                <c:formatCode>General</c:formatCode>
                <c:ptCount val="1"/>
                <c:pt idx="0">
                  <c:v>535357.1739103432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Überblick'!$E$68</c:f>
              <c:numCache>
                <c:formatCode>General</c:formatCode>
                <c:ptCount val="1"/>
                <c:pt idx="0">
                  <c:v>80517.50399473928</c:v>
                </c:pt>
              </c:numCache>
            </c:numRef>
          </c:val>
        </c:ser>
        <c:axId val="65583360"/>
        <c:axId val="67549440"/>
      </c:barChart>
      <c:catAx>
        <c:axId val="65583360"/>
        <c:scaling>
          <c:orientation val="minMax"/>
        </c:scaling>
        <c:delete val="1"/>
        <c:axPos val="b"/>
        <c:tickLblPos val="none"/>
        <c:crossAx val="67549440"/>
        <c:crosses val="autoZero"/>
        <c:auto val="1"/>
        <c:lblAlgn val="ctr"/>
        <c:lblOffset val="100"/>
      </c:catAx>
      <c:valAx>
        <c:axId val="6754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[Fenster/J]</a:t>
                </a:r>
              </a:p>
            </c:rich>
          </c:tx>
          <c:layout/>
        </c:title>
        <c:numFmt formatCode="General" sourceLinked="1"/>
        <c:tickLblPos val="nextTo"/>
        <c:crossAx val="655833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64366464"/>
        <c:axId val="64368000"/>
      </c:barChart>
      <c:catAx>
        <c:axId val="64366464"/>
        <c:scaling>
          <c:orientation val="minMax"/>
        </c:scaling>
        <c:delete val="1"/>
        <c:axPos val="b"/>
        <c:numFmt formatCode="General" sourceLinked="1"/>
        <c:tickLblPos val="none"/>
        <c:crossAx val="64368000"/>
        <c:crosses val="autoZero"/>
        <c:auto val="1"/>
        <c:lblAlgn val="ctr"/>
        <c:lblOffset val="100"/>
      </c:catAx>
      <c:valAx>
        <c:axId val="6436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6436646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64417792"/>
        <c:axId val="64419328"/>
      </c:barChart>
      <c:catAx>
        <c:axId val="64417792"/>
        <c:scaling>
          <c:orientation val="minMax"/>
        </c:scaling>
        <c:axPos val="b"/>
        <c:tickLblPos val="nextTo"/>
        <c:crossAx val="64419328"/>
        <c:crosses val="autoZero"/>
        <c:auto val="1"/>
        <c:lblAlgn val="ctr"/>
        <c:lblOffset val="100"/>
      </c:catAx>
      <c:valAx>
        <c:axId val="6441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6441779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64480384"/>
        <c:axId val="64481920"/>
      </c:barChart>
      <c:catAx>
        <c:axId val="64480384"/>
        <c:scaling>
          <c:orientation val="minMax"/>
        </c:scaling>
        <c:axPos val="b"/>
        <c:tickLblPos val="nextTo"/>
        <c:crossAx val="64481920"/>
        <c:crosses val="autoZero"/>
        <c:auto val="1"/>
        <c:lblAlgn val="ctr"/>
        <c:lblOffset val="100"/>
      </c:catAx>
      <c:valAx>
        <c:axId val="6448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6448038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64497920"/>
        <c:axId val="64512000"/>
      </c:barChart>
      <c:catAx>
        <c:axId val="64497920"/>
        <c:scaling>
          <c:orientation val="minMax"/>
        </c:scaling>
        <c:axPos val="b"/>
        <c:tickLblPos val="nextTo"/>
        <c:crossAx val="64512000"/>
        <c:crosses val="autoZero"/>
        <c:auto val="1"/>
        <c:lblAlgn val="ctr"/>
        <c:lblOffset val="100"/>
      </c:catAx>
      <c:valAx>
        <c:axId val="6451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4497920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64535552"/>
        <c:axId val="64541440"/>
      </c:barChart>
      <c:catAx>
        <c:axId val="64535552"/>
        <c:scaling>
          <c:orientation val="minMax"/>
        </c:scaling>
        <c:axPos val="b"/>
        <c:tickLblPos val="nextTo"/>
        <c:crossAx val="64541440"/>
        <c:crosses val="autoZero"/>
        <c:auto val="1"/>
        <c:lblAlgn val="ctr"/>
        <c:lblOffset val="100"/>
      </c:catAx>
      <c:valAx>
        <c:axId val="6454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6453555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64749952"/>
        <c:axId val="64751488"/>
      </c:barChart>
      <c:catAx>
        <c:axId val="64749952"/>
        <c:scaling>
          <c:orientation val="minMax"/>
        </c:scaling>
        <c:delete val="1"/>
        <c:axPos val="b"/>
        <c:numFmt formatCode="General" sourceLinked="1"/>
        <c:tickLblPos val="none"/>
        <c:crossAx val="64751488"/>
        <c:crosses val="autoZero"/>
        <c:auto val="1"/>
        <c:lblAlgn val="ctr"/>
        <c:lblOffset val="100"/>
      </c:catAx>
      <c:valAx>
        <c:axId val="64751488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647499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64801024"/>
        <c:axId val="64823296"/>
      </c:barChart>
      <c:catAx>
        <c:axId val="64801024"/>
        <c:scaling>
          <c:orientation val="minMax"/>
        </c:scaling>
        <c:axPos val="b"/>
        <c:tickLblPos val="nextTo"/>
        <c:crossAx val="64823296"/>
        <c:crosses val="autoZero"/>
        <c:auto val="1"/>
        <c:lblAlgn val="ctr"/>
        <c:lblOffset val="100"/>
      </c:catAx>
      <c:valAx>
        <c:axId val="6482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48010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64842752"/>
        <c:axId val="64852736"/>
      </c:barChart>
      <c:catAx>
        <c:axId val="64842752"/>
        <c:scaling>
          <c:orientation val="minMax"/>
        </c:scaling>
        <c:axPos val="b"/>
        <c:tickLblPos val="nextTo"/>
        <c:crossAx val="64852736"/>
        <c:crosses val="autoZero"/>
        <c:auto val="1"/>
        <c:lblAlgn val="ctr"/>
        <c:lblOffset val="100"/>
      </c:catAx>
      <c:valAx>
        <c:axId val="648527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48427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64046208"/>
        <c:axId val="64047744"/>
      </c:barChart>
      <c:catAx>
        <c:axId val="64046208"/>
        <c:scaling>
          <c:orientation val="minMax"/>
        </c:scaling>
        <c:axPos val="b"/>
        <c:tickLblPos val="nextTo"/>
        <c:crossAx val="64047744"/>
        <c:crosses val="autoZero"/>
        <c:auto val="1"/>
        <c:lblAlgn val="ctr"/>
        <c:lblOffset val="100"/>
      </c:catAx>
      <c:valAx>
        <c:axId val="64047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6404620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29.48936170212766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64060416"/>
        <c:axId val="64074496"/>
      </c:barChart>
      <c:catAx>
        <c:axId val="64060416"/>
        <c:scaling>
          <c:orientation val="minMax"/>
        </c:scaling>
        <c:axPos val="b"/>
        <c:tickLblPos val="nextTo"/>
        <c:crossAx val="64074496"/>
        <c:crossesAt val="0.1"/>
        <c:auto val="1"/>
        <c:lblAlgn val="ctr"/>
        <c:lblOffset val="100"/>
      </c:catAx>
      <c:valAx>
        <c:axId val="640744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6406041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Überblick'!$B$91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Überblick'!$B$92:$B$107</c:f>
              <c:numCache>
                <c:formatCode>General</c:formatCode>
                <c:ptCount val="16"/>
                <c:pt idx="0">
                  <c:v>315.47563805104414</c:v>
                </c:pt>
                <c:pt idx="1">
                  <c:v>38.48414539829853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38.174787316318643</c:v>
                </c:pt>
                <c:pt idx="6">
                  <c:v>23.361702127659576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ser>
          <c:idx val="2"/>
          <c:order val="1"/>
          <c:tx>
            <c:strRef>
              <c:f>'Feature Überblick'!$C$91</c:f>
              <c:strCache>
                <c:ptCount val="1"/>
                <c:pt idx="0">
                  <c:v>opt. ARM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Überblick'!$C$92:$C$107</c:f>
              <c:numCache>
                <c:formatCode>General</c:formatCode>
                <c:ptCount val="16"/>
                <c:pt idx="0">
                  <c:v>16.39597834493426</c:v>
                </c:pt>
                <c:pt idx="1">
                  <c:v>19.110595514307814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31.848414539829854</c:v>
                </c:pt>
                <c:pt idx="6">
                  <c:v>6.9013539651837519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axId val="11289728"/>
        <c:axId val="11291264"/>
      </c:barChart>
      <c:catAx>
        <c:axId val="11289728"/>
        <c:scaling>
          <c:orientation val="minMax"/>
        </c:scaling>
        <c:axPos val="b"/>
        <c:tickLblPos val="nextTo"/>
        <c:crossAx val="11291264"/>
        <c:crossesAt val="1.0000000000000029E-4"/>
        <c:auto val="1"/>
        <c:lblAlgn val="ctr"/>
        <c:lblOffset val="100"/>
      </c:catAx>
      <c:valAx>
        <c:axId val="112912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1128972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Überblick'!$B$73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Überblick'!$B$74:$B$89</c:f>
              <c:numCache>
                <c:formatCode>General</c:formatCode>
                <c:ptCount val="16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2.4717710750193351</c:v>
                </c:pt>
                <c:pt idx="4">
                  <c:v>1.8213457076566126</c:v>
                </c:pt>
                <c:pt idx="5">
                  <c:v>35.824439288476412</c:v>
                </c:pt>
                <c:pt idx="6">
                  <c:v>1.0499032882011605</c:v>
                </c:pt>
                <c:pt idx="7">
                  <c:v>8.7969052224371378</c:v>
                </c:pt>
                <c:pt idx="8">
                  <c:v>73.29941972920696</c:v>
                </c:pt>
                <c:pt idx="9">
                  <c:v>19.819025522041766</c:v>
                </c:pt>
                <c:pt idx="10">
                  <c:v>3.6078886310904874</c:v>
                </c:pt>
                <c:pt idx="11">
                  <c:v>1.7625676720804331</c:v>
                </c:pt>
                <c:pt idx="12">
                  <c:v>3.0270688321732409</c:v>
                </c:pt>
                <c:pt idx="13">
                  <c:v>5.1438515081206493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ser>
          <c:idx val="4"/>
          <c:order val="1"/>
          <c:tx>
            <c:strRef>
              <c:f>'Feature Überblick'!$C$73</c:f>
              <c:strCache>
                <c:ptCount val="1"/>
                <c:pt idx="0">
                  <c:v>opt. 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Überblick'!$C$74:$C$89</c:f>
              <c:numCache>
                <c:formatCode>General</c:formatCode>
                <c:ptCount val="16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2.4717710750193351</c:v>
                </c:pt>
                <c:pt idx="4">
                  <c:v>1.7362722351121422</c:v>
                </c:pt>
                <c:pt idx="5">
                  <c:v>11.675174013921115</c:v>
                </c:pt>
                <c:pt idx="6">
                  <c:v>1.3342359767891683</c:v>
                </c:pt>
                <c:pt idx="7">
                  <c:v>3.9288201160541587</c:v>
                </c:pt>
                <c:pt idx="8">
                  <c:v>29.48936170212766</c:v>
                </c:pt>
                <c:pt idx="9">
                  <c:v>2.5699922660479504</c:v>
                </c:pt>
                <c:pt idx="10">
                  <c:v>2.7169373549883988</c:v>
                </c:pt>
                <c:pt idx="11">
                  <c:v>0.73859242072699149</c:v>
                </c:pt>
                <c:pt idx="12">
                  <c:v>1.4006187161639596</c:v>
                </c:pt>
                <c:pt idx="13">
                  <c:v>2.9311678267594741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axId val="11326976"/>
        <c:axId val="11328512"/>
      </c:barChart>
      <c:catAx>
        <c:axId val="11326976"/>
        <c:scaling>
          <c:orientation val="minMax"/>
        </c:scaling>
        <c:axPos val="b"/>
        <c:tickLblPos val="nextTo"/>
        <c:crossAx val="11328512"/>
        <c:crossesAt val="1.0000000000000029E-4"/>
        <c:auto val="1"/>
        <c:lblAlgn val="ctr"/>
        <c:lblOffset val="100"/>
      </c:catAx>
      <c:valAx>
        <c:axId val="113285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1132697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52590464"/>
        <c:axId val="52592000"/>
      </c:barChart>
      <c:catAx>
        <c:axId val="52590464"/>
        <c:scaling>
          <c:orientation val="minMax"/>
        </c:scaling>
        <c:delete val="1"/>
        <c:axPos val="b"/>
        <c:tickLblPos val="none"/>
        <c:crossAx val="52592000"/>
        <c:crosses val="autoZero"/>
        <c:auto val="1"/>
        <c:lblAlgn val="ctr"/>
        <c:lblOffset val="100"/>
      </c:catAx>
      <c:valAx>
        <c:axId val="5259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5259046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General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General</c:formatCode>
                <c:ptCount val="1"/>
                <c:pt idx="0">
                  <c:v>109173.62405771257</c:v>
                </c:pt>
              </c:numCache>
            </c:numRef>
          </c:val>
        </c:ser>
        <c:axId val="52499968"/>
        <c:axId val="52501504"/>
      </c:barChart>
      <c:catAx>
        <c:axId val="52499968"/>
        <c:scaling>
          <c:orientation val="minMax"/>
        </c:scaling>
        <c:delete val="1"/>
        <c:axPos val="b"/>
        <c:tickLblPos val="none"/>
        <c:crossAx val="52501504"/>
        <c:crosses val="autoZero"/>
        <c:auto val="1"/>
        <c:lblAlgn val="ctr"/>
        <c:lblOffset val="100"/>
      </c:catAx>
      <c:valAx>
        <c:axId val="5250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Energie-ffizienz in [Fenster/J]</a:t>
                </a:r>
              </a:p>
            </c:rich>
          </c:tx>
          <c:layout/>
        </c:title>
        <c:numFmt formatCode="General" sourceLinked="1"/>
        <c:tickLblPos val="nextTo"/>
        <c:crossAx val="5249996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52548736"/>
        <c:axId val="52550272"/>
      </c:barChart>
      <c:catAx>
        <c:axId val="52548736"/>
        <c:scaling>
          <c:orientation val="minMax"/>
        </c:scaling>
        <c:delete val="1"/>
        <c:axPos val="b"/>
        <c:tickLblPos val="none"/>
        <c:crossAx val="52550272"/>
        <c:crosses val="autoZero"/>
        <c:auto val="1"/>
        <c:lblAlgn val="ctr"/>
        <c:lblOffset val="100"/>
      </c:catAx>
      <c:valAx>
        <c:axId val="5255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5254873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7193.0475440415621</c:v>
                </c:pt>
                <c:pt idx="1">
                  <c:v>33285.460277677448</c:v>
                </c:pt>
                <c:pt idx="2">
                  <c:v>67680.849983537802</c:v>
                </c:pt>
                <c:pt idx="3">
                  <c:v>67684.144845116913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6140.8412025976349</c:v>
                </c:pt>
                <c:pt idx="1">
                  <c:v>24908.474605015188</c:v>
                </c:pt>
                <c:pt idx="2">
                  <c:v>40105.954190467135</c:v>
                </c:pt>
                <c:pt idx="3">
                  <c:v>42029.151159102199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128061.64390345362</c:v>
                </c:pt>
                <c:pt idx="1">
                  <c:v>138565.75336153229</c:v>
                </c:pt>
                <c:pt idx="2">
                  <c:v>138565.75336153229</c:v>
                </c:pt>
                <c:pt idx="3">
                  <c:v>535357.1739103432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7682.5852844208357</c:v>
                </c:pt>
                <c:pt idx="1">
                  <c:v>36094.149621276621</c:v>
                </c:pt>
                <c:pt idx="2">
                  <c:v>80509.733085017157</c:v>
                </c:pt>
                <c:pt idx="3">
                  <c:v>80517.50399473928</c:v>
                </c:pt>
              </c:numCache>
            </c:numRef>
          </c:val>
        </c:ser>
        <c:axId val="52658560"/>
        <c:axId val="52660096"/>
      </c:barChart>
      <c:catAx>
        <c:axId val="52658560"/>
        <c:scaling>
          <c:orientation val="minMax"/>
        </c:scaling>
        <c:axPos val="b"/>
        <c:tickLblPos val="nextTo"/>
        <c:crossAx val="52660096"/>
        <c:crosses val="autoZero"/>
        <c:auto val="1"/>
        <c:lblAlgn val="ctr"/>
        <c:lblOffset val="100"/>
      </c:catAx>
      <c:valAx>
        <c:axId val="5266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526585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628649</xdr:colOff>
      <xdr:row>159</xdr:row>
      <xdr:rowOff>85724</xdr:rowOff>
    </xdr:from>
    <xdr:to>
      <xdr:col>16</xdr:col>
      <xdr:colOff>47624</xdr:colOff>
      <xdr:row>177</xdr:row>
      <xdr:rowOff>133349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0.14894</cdr:x>
      <cdr:y>0.4411</cdr:y>
    </cdr:from>
    <cdr:to>
      <cdr:x>0.97796</cdr:x>
      <cdr:y>0.4411</cdr:y>
    </cdr:to>
    <cdr:sp macro="" textlink="">
      <cdr:nvSpPr>
        <cdr:cNvPr id="3" name="Gerade Verbindung 2"/>
        <cdr:cNvSpPr/>
      </cdr:nvSpPr>
      <cdr:spPr>
        <a:xfrm xmlns:a="http://schemas.openxmlformats.org/drawingml/2006/main">
          <a:off x="933450" y="1533524"/>
          <a:ext cx="519588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topLeftCell="G48" zoomScaleNormal="100" workbookViewId="0">
      <selection activeCell="R82" sqref="R82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2.948936170212766E-2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29.48936170212766</v>
      </c>
      <c r="D36">
        <f t="shared" si="7"/>
        <v>2.4856224583497308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13029.036859321683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7193.0475440415621</v>
      </c>
      <c r="C65">
        <f t="shared" ref="C65:E65" si="11">C59/$B$70</f>
        <v>33285.460277677448</v>
      </c>
      <c r="D65">
        <f t="shared" si="11"/>
        <v>67680.849983537802</v>
      </c>
      <c r="E65">
        <f t="shared" si="11"/>
        <v>67684.144845116913</v>
      </c>
    </row>
    <row r="66" spans="1:5">
      <c r="A66" t="s">
        <v>31</v>
      </c>
      <c r="B66">
        <f t="shared" ref="B66:E66" si="12">B60/$B$70</f>
        <v>6140.8412025976349</v>
      </c>
      <c r="C66">
        <f t="shared" si="12"/>
        <v>24908.474605015188</v>
      </c>
      <c r="D66">
        <f t="shared" si="12"/>
        <v>40105.954190467135</v>
      </c>
      <c r="E66">
        <f t="shared" si="12"/>
        <v>42029.151159102199</v>
      </c>
    </row>
    <row r="67" spans="1:5">
      <c r="A67" t="s">
        <v>30</v>
      </c>
      <c r="B67">
        <f t="shared" ref="B67:E67" si="13">B61/$B$70</f>
        <v>128061.64390345362</v>
      </c>
      <c r="C67">
        <f t="shared" si="13"/>
        <v>138565.75336153229</v>
      </c>
      <c r="D67">
        <f t="shared" si="13"/>
        <v>138565.75336153229</v>
      </c>
      <c r="E67">
        <f t="shared" si="13"/>
        <v>535357.1739103432</v>
      </c>
    </row>
    <row r="68" spans="1:5">
      <c r="A68" t="s">
        <v>29</v>
      </c>
      <c r="B68">
        <f t="shared" ref="B68:E68" si="14">B62/$B$70</f>
        <v>7682.5852844208357</v>
      </c>
      <c r="C68">
        <f t="shared" si="14"/>
        <v>36094.149621276621</v>
      </c>
      <c r="D68">
        <f t="shared" si="14"/>
        <v>80509.733085017157</v>
      </c>
      <c r="E68">
        <f t="shared" si="14"/>
        <v>80517.50399473928</v>
      </c>
    </row>
    <row r="70" spans="1:5">
      <c r="A70" t="s">
        <v>34</v>
      </c>
      <c r="B70">
        <v>0.31</v>
      </c>
    </row>
    <row r="73" spans="1:5">
      <c r="B73" t="s">
        <v>0</v>
      </c>
      <c r="C73" t="s">
        <v>39</v>
      </c>
    </row>
    <row r="74" spans="1:5">
      <c r="A74" t="str">
        <f>A2</f>
        <v>FFT</v>
      </c>
      <c r="B74">
        <f>E2*1000</f>
        <v>72.404485692188715</v>
      </c>
      <c r="C74">
        <f>F2*1000</f>
        <v>18.856148491879349</v>
      </c>
    </row>
    <row r="75" spans="1:5">
      <c r="A75" t="str">
        <f t="shared" ref="A75:A90" si="15">A3</f>
        <v>MAG</v>
      </c>
      <c r="B75">
        <f>E3*1000</f>
        <v>334.0046403712297</v>
      </c>
      <c r="C75">
        <f>F3*1000</f>
        <v>11.538283062645013</v>
      </c>
    </row>
    <row r="76" spans="1:5">
      <c r="A76" t="str">
        <f t="shared" si="15"/>
        <v>SC</v>
      </c>
      <c r="B76">
        <f>E4*1000</f>
        <v>1.9350348027842226</v>
      </c>
      <c r="C76">
        <f>F4*1000</f>
        <v>1.3820572312451662</v>
      </c>
    </row>
    <row r="77" spans="1:5">
      <c r="A77" t="str">
        <f t="shared" si="15"/>
        <v>SR</v>
      </c>
      <c r="B77">
        <f>E5*1000</f>
        <v>2.4717710750193351</v>
      </c>
      <c r="C77">
        <f>F5*1000</f>
        <v>2.4717710750193351</v>
      </c>
    </row>
    <row r="78" spans="1:5">
      <c r="A78" t="str">
        <f t="shared" si="15"/>
        <v>SF</v>
      </c>
      <c r="B78">
        <f>E6*1000</f>
        <v>1.8213457076566126</v>
      </c>
      <c r="C78">
        <f>F6*1000</f>
        <v>1.7362722351121422</v>
      </c>
    </row>
    <row r="79" spans="1:5">
      <c r="A79" t="str">
        <f t="shared" si="15"/>
        <v>MFCC</v>
      </c>
      <c r="B79">
        <f>E7*1000</f>
        <v>35.824439288476412</v>
      </c>
      <c r="C79">
        <f>F7*1000</f>
        <v>11.675174013921115</v>
      </c>
    </row>
    <row r="80" spans="1:5">
      <c r="A80" t="str">
        <f t="shared" si="15"/>
        <v>HAM</v>
      </c>
      <c r="B80">
        <f>E8*1000</f>
        <v>1.0499032882011605</v>
      </c>
      <c r="C80">
        <f>F8*1000</f>
        <v>1.3342359767891683</v>
      </c>
    </row>
    <row r="81" spans="1:3">
      <c r="A81" t="str">
        <f t="shared" si="15"/>
        <v>NASE</v>
      </c>
      <c r="B81">
        <f>E9*1000</f>
        <v>8.7969052224371378</v>
      </c>
      <c r="C81">
        <f>F9*1000</f>
        <v>3.9288201160541587</v>
      </c>
    </row>
    <row r="82" spans="1:3">
      <c r="A82" t="str">
        <f t="shared" si="15"/>
        <v>OSC</v>
      </c>
      <c r="B82">
        <f>E10*1000</f>
        <v>73.29941972920696</v>
      </c>
      <c r="C82">
        <f>F10*1000</f>
        <v>29.48936170212766</v>
      </c>
    </row>
    <row r="83" spans="1:3">
      <c r="A83" t="str">
        <f t="shared" si="15"/>
        <v>ZCR</v>
      </c>
      <c r="B83">
        <f>E11*1000</f>
        <v>19.819025522041766</v>
      </c>
      <c r="C83">
        <f>F11*1000</f>
        <v>2.5699922660479504</v>
      </c>
    </row>
    <row r="84" spans="1:3">
      <c r="A84" t="str">
        <f t="shared" si="15"/>
        <v>RMS</v>
      </c>
      <c r="B84">
        <f>E12*1000</f>
        <v>3.6078886310904874</v>
      </c>
      <c r="C84">
        <f>F12*1000</f>
        <v>2.7169373549883988</v>
      </c>
    </row>
    <row r="85" spans="1:3">
      <c r="A85" t="str">
        <f t="shared" si="15"/>
        <v>LE</v>
      </c>
      <c r="B85">
        <f>E13*1000</f>
        <v>1.7625676720804331</v>
      </c>
      <c r="C85">
        <f>F13*1000</f>
        <v>0.73859242072699149</v>
      </c>
    </row>
    <row r="86" spans="1:3">
      <c r="A86" t="str">
        <f t="shared" si="15"/>
        <v>SCF</v>
      </c>
      <c r="B86">
        <f>E14*1000</f>
        <v>3.0270688321732409</v>
      </c>
      <c r="C86">
        <f>F14*1000</f>
        <v>1.4006187161639596</v>
      </c>
    </row>
    <row r="87" spans="1:3">
      <c r="A87" t="str">
        <f t="shared" si="15"/>
        <v>SBER</v>
      </c>
      <c r="B87">
        <f>E15*1000</f>
        <v>5.1438515081206493</v>
      </c>
      <c r="C87">
        <f>F15*1000</f>
        <v>2.9311678267594741</v>
      </c>
    </row>
    <row r="88" spans="1:3">
      <c r="A88" t="str">
        <f t="shared" si="15"/>
        <v>CV</v>
      </c>
      <c r="B88">
        <f>E16*1000</f>
        <v>4.9211136890951277</v>
      </c>
      <c r="C88">
        <f>F16*1000</f>
        <v>4.9211136890951277</v>
      </c>
    </row>
    <row r="89" spans="1:3">
      <c r="A89" t="str">
        <f t="shared" si="15"/>
        <v>AOMIC</v>
      </c>
      <c r="B89">
        <f>E17*1000</f>
        <v>0.47718484145398299</v>
      </c>
      <c r="C89">
        <f>F17*1000</f>
        <v>0.47718484145398299</v>
      </c>
    </row>
    <row r="91" spans="1:3">
      <c r="B91" t="s">
        <v>6</v>
      </c>
      <c r="C91" t="s">
        <v>40</v>
      </c>
    </row>
    <row r="92" spans="1:3">
      <c r="A92" t="str">
        <f>A74</f>
        <v>FFT</v>
      </c>
      <c r="B92">
        <f>B2*1000</f>
        <v>315.47563805104414</v>
      </c>
      <c r="C92">
        <f>D2*1000</f>
        <v>16.39597834493426</v>
      </c>
    </row>
    <row r="93" spans="1:3">
      <c r="A93" t="str">
        <f t="shared" ref="A93:A106" si="16">A75</f>
        <v>MAG</v>
      </c>
      <c r="B93">
        <f t="shared" ref="B93:B107" si="17">B3*1000</f>
        <v>38.48414539829853</v>
      </c>
      <c r="C93">
        <f t="shared" ref="C93:C107" si="18">D3*1000</f>
        <v>19.110595514307814</v>
      </c>
    </row>
    <row r="94" spans="1:3">
      <c r="A94" t="str">
        <f t="shared" si="16"/>
        <v>SC</v>
      </c>
      <c r="B94">
        <f t="shared" si="17"/>
        <v>12.242846094354215</v>
      </c>
      <c r="C94">
        <f t="shared" si="18"/>
        <v>12.242846094354215</v>
      </c>
    </row>
    <row r="95" spans="1:3">
      <c r="A95" t="str">
        <f t="shared" si="16"/>
        <v>SR</v>
      </c>
      <c r="B95">
        <f t="shared" si="17"/>
        <v>4.4470224284609436</v>
      </c>
      <c r="C95">
        <f t="shared" si="18"/>
        <v>4.4470224284609436</v>
      </c>
    </row>
    <row r="96" spans="1:3">
      <c r="A96" t="str">
        <f t="shared" si="16"/>
        <v>SF</v>
      </c>
      <c r="B96">
        <f t="shared" si="17"/>
        <v>2.3201856148491879</v>
      </c>
      <c r="C96">
        <f t="shared" si="18"/>
        <v>2.3201856148491879</v>
      </c>
    </row>
    <row r="97" spans="1:3">
      <c r="A97" t="str">
        <f t="shared" si="16"/>
        <v>MFCC</v>
      </c>
      <c r="B97">
        <f t="shared" si="17"/>
        <v>38.174787316318643</v>
      </c>
      <c r="C97">
        <f t="shared" si="18"/>
        <v>31.848414539829854</v>
      </c>
    </row>
    <row r="98" spans="1:3">
      <c r="A98" t="str">
        <f t="shared" si="16"/>
        <v>HAM</v>
      </c>
      <c r="B98">
        <f t="shared" si="17"/>
        <v>23.361702127659576</v>
      </c>
      <c r="C98">
        <f t="shared" si="18"/>
        <v>6.9013539651837519</v>
      </c>
    </row>
    <row r="99" spans="1:3">
      <c r="A99" t="str">
        <f t="shared" si="16"/>
        <v>NASE</v>
      </c>
      <c r="B99">
        <f t="shared" si="17"/>
        <v>11.29980657640232</v>
      </c>
      <c r="C99">
        <f t="shared" si="18"/>
        <v>11.29980657640232</v>
      </c>
    </row>
    <row r="100" spans="1:3">
      <c r="A100" t="str">
        <f t="shared" si="16"/>
        <v>OSC</v>
      </c>
      <c r="B100">
        <f t="shared" si="17"/>
        <v>117.04448742746615</v>
      </c>
      <c r="C100">
        <f t="shared" si="18"/>
        <v>117.04448742746615</v>
      </c>
    </row>
    <row r="101" spans="1:3">
      <c r="A101" t="str">
        <f t="shared" si="16"/>
        <v>ZCR</v>
      </c>
      <c r="B101">
        <f t="shared" si="17"/>
        <v>39.118329466357309</v>
      </c>
      <c r="C101">
        <f t="shared" si="18"/>
        <v>39.118329466357309</v>
      </c>
    </row>
    <row r="102" spans="1:3">
      <c r="A102" t="str">
        <f t="shared" si="16"/>
        <v>RMS</v>
      </c>
      <c r="B102">
        <f t="shared" si="17"/>
        <v>2.5290023201856147</v>
      </c>
      <c r="C102">
        <f t="shared" si="18"/>
        <v>2.5290023201856147</v>
      </c>
    </row>
    <row r="103" spans="1:3">
      <c r="A103" t="str">
        <f t="shared" si="16"/>
        <v>LE</v>
      </c>
      <c r="B103">
        <f t="shared" si="17"/>
        <v>3.6040216550657389</v>
      </c>
      <c r="C103">
        <f t="shared" si="18"/>
        <v>3.6040216550657389</v>
      </c>
    </row>
    <row r="104" spans="1:3">
      <c r="A104" t="str">
        <f t="shared" si="16"/>
        <v>SCF</v>
      </c>
      <c r="B104">
        <f t="shared" si="17"/>
        <v>0.95127610208816704</v>
      </c>
      <c r="C104">
        <f t="shared" si="18"/>
        <v>0.95127610208816704</v>
      </c>
    </row>
    <row r="105" spans="1:3">
      <c r="A105" t="str">
        <f>A87</f>
        <v>SBER</v>
      </c>
      <c r="B105">
        <f t="shared" si="17"/>
        <v>1.3689095127610209</v>
      </c>
      <c r="C105">
        <f t="shared" si="18"/>
        <v>1.3689095127610209</v>
      </c>
    </row>
    <row r="106" spans="1:3">
      <c r="A106" t="str">
        <f t="shared" si="16"/>
        <v>CV</v>
      </c>
      <c r="B106">
        <f t="shared" si="17"/>
        <v>14.795050270688321</v>
      </c>
      <c r="C106">
        <f t="shared" si="18"/>
        <v>14.795050270688321</v>
      </c>
    </row>
    <row r="107" spans="1:3">
      <c r="A107" t="str">
        <f>A89</f>
        <v>AOMIC</v>
      </c>
      <c r="B107">
        <f t="shared" si="17"/>
        <v>1.6395978344934261</v>
      </c>
      <c r="C107">
        <f t="shared" si="18"/>
        <v>1.6395978344934261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2" sqref="G12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G8" sqref="G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76.23</v>
      </c>
      <c r="F7">
        <f>D7/E7</f>
        <v>1.1247540338449429</v>
      </c>
      <c r="G7">
        <f>D9/E9</f>
        <v>1.0479529039379445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198.40300000000002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6.8442009445421688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2013-07-22T13:24:43Z</cp:lastPrinted>
  <dcterms:created xsi:type="dcterms:W3CDTF">2013-06-26T15:04:51Z</dcterms:created>
  <dcterms:modified xsi:type="dcterms:W3CDTF">2013-07-22T15:24:59Z</dcterms:modified>
</cp:coreProperties>
</file>