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O4" i="1"/>
  <c r="P4"/>
  <c r="O5"/>
  <c r="P5"/>
  <c r="Q5"/>
  <c r="L6"/>
  <c r="L4" s="1"/>
  <c r="M6"/>
  <c r="M3" s="1"/>
  <c r="N6"/>
  <c r="N4" s="1"/>
  <c r="O6"/>
  <c r="O3" s="1"/>
  <c r="P6"/>
  <c r="P3" s="1"/>
  <c r="Q6"/>
  <c r="Q3" s="1"/>
  <c r="R6"/>
  <c r="R4" s="1"/>
  <c r="K6"/>
  <c r="K4" s="1"/>
  <c r="R3" l="1"/>
  <c r="R5"/>
  <c r="Q4"/>
  <c r="N5"/>
  <c r="N3"/>
  <c r="M5"/>
  <c r="M4"/>
  <c r="L5"/>
  <c r="L3"/>
  <c r="K3"/>
  <c r="K5"/>
</calcChain>
</file>

<file path=xl/sharedStrings.xml><?xml version="1.0" encoding="utf-8"?>
<sst xmlns="http://schemas.openxmlformats.org/spreadsheetml/2006/main" count="30" uniqueCount="9">
  <si>
    <t>Unoptimized</t>
  </si>
  <si>
    <t>NEON Autocompiler</t>
  </si>
  <si>
    <t>Extraction</t>
  </si>
  <si>
    <t>Processing</t>
  </si>
  <si>
    <t>Classification</t>
  </si>
  <si>
    <t>FeatureSet 1</t>
  </si>
  <si>
    <t>FeatureSet 2</t>
  </si>
  <si>
    <t>FeatureSet 3</t>
  </si>
  <si>
    <t>FeatureSet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</si>
</sst>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title>
      <c:tx>
        <c:rich>
          <a:bodyPr/>
          <a:lstStyle/>
          <a:p>
            <a:pPr>
              <a:defRPr/>
            </a:pPr>
            <a:r>
              <a:rPr lang="de-DE"/>
              <a:t>Laufzeitmessungen auf dem ARM ohne aktive Optimierung</a:t>
            </a:r>
            <a:r>
              <a:rPr lang="de-DE" baseline="0"/>
              <a:t> </a:t>
            </a:r>
            <a:endParaRPr lang="de-D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2191</c:v>
                </c:pt>
                <c:pt idx="1">
                  <c:v>873</c:v>
                </c:pt>
                <c:pt idx="2">
                  <c:v>4650</c:v>
                </c:pt>
                <c:pt idx="3">
                  <c:v>2096</c:v>
                </c:pt>
                <c:pt idx="4">
                  <c:v>178</c:v>
                </c:pt>
                <c:pt idx="5">
                  <c:v>64</c:v>
                </c:pt>
                <c:pt idx="6">
                  <c:v>2070</c:v>
                </c:pt>
                <c:pt idx="7">
                  <c:v>736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5.3</c:v>
                </c:pt>
                <c:pt idx="1">
                  <c:v>1.5</c:v>
                </c:pt>
                <c:pt idx="2">
                  <c:v>599.64</c:v>
                </c:pt>
                <c:pt idx="3">
                  <c:v>237.36</c:v>
                </c:pt>
                <c:pt idx="4">
                  <c:v>23.17</c:v>
                </c:pt>
                <c:pt idx="5">
                  <c:v>9.06</c:v>
                </c:pt>
                <c:pt idx="6">
                  <c:v>107.1</c:v>
                </c:pt>
                <c:pt idx="7">
                  <c:v>42.02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Tabelle1!$B$5:$I$5</c:f>
              <c:numCache>
                <c:formatCode>General</c:formatCode>
                <c:ptCount val="8"/>
                <c:pt idx="0">
                  <c:v>9.3150999999999993</c:v>
                </c:pt>
                <c:pt idx="1">
                  <c:v>2.5546000000000002</c:v>
                </c:pt>
                <c:pt idx="2">
                  <c:v>9.3148</c:v>
                </c:pt>
                <c:pt idx="3">
                  <c:v>2.5503999999999998</c:v>
                </c:pt>
                <c:pt idx="4">
                  <c:v>9.3125</c:v>
                </c:pt>
                <c:pt idx="5">
                  <c:v>2.5501999999999998</c:v>
                </c:pt>
                <c:pt idx="6">
                  <c:v>9.3135999999999992</c:v>
                </c:pt>
                <c:pt idx="7">
                  <c:v>2.5514000000000001</c:v>
                </c:pt>
              </c:numCache>
            </c:numRef>
          </c:val>
        </c:ser>
        <c:gapWidth val="95"/>
        <c:overlap val="100"/>
        <c:axId val="58107392"/>
        <c:axId val="58108928"/>
      </c:barChart>
      <c:catAx>
        <c:axId val="58107392"/>
        <c:scaling>
          <c:orientation val="minMax"/>
        </c:scaling>
        <c:axPos val="b"/>
        <c:majorTickMark val="none"/>
        <c:tickLblPos val="nextTo"/>
        <c:crossAx val="58108928"/>
        <c:crosses val="autoZero"/>
        <c:auto val="1"/>
        <c:lblAlgn val="ctr"/>
        <c:lblOffset val="100"/>
      </c:catAx>
      <c:valAx>
        <c:axId val="58108928"/>
        <c:scaling>
          <c:orientation val="minMax"/>
          <c:max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Laufzeit [ms]</a:t>
                </a:r>
              </a:p>
            </c:rich>
          </c:tx>
          <c:layout/>
        </c:title>
        <c:numFmt formatCode="General" sourceLinked="1"/>
        <c:majorTickMark val="none"/>
        <c:minorTickMark val="cross"/>
        <c:tickLblPos val="nextTo"/>
        <c:crossAx val="58107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Laufzeitmessungen auf dem ARM ohne aktive Optimierung 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Tabelle1!$J$3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Tabelle1!$K$3:$R$3</c:f>
              <c:numCache>
                <c:formatCode>General</c:formatCode>
                <c:ptCount val="8"/>
                <c:pt idx="0">
                  <c:v>99.337368519103805</c:v>
                </c:pt>
                <c:pt idx="1">
                  <c:v>99.537702669822366</c:v>
                </c:pt>
                <c:pt idx="2">
                  <c:v>88.42061163940788</c:v>
                </c:pt>
                <c:pt idx="3">
                  <c:v>89.729469075526183</c:v>
                </c:pt>
                <c:pt idx="4">
                  <c:v>84.567600631881504</c:v>
                </c:pt>
                <c:pt idx="5">
                  <c:v>84.644664344228687</c:v>
                </c:pt>
                <c:pt idx="6">
                  <c:v>94.675591114142364</c:v>
                </c:pt>
                <c:pt idx="7">
                  <c:v>94.289900962295064</c:v>
                </c:pt>
              </c:numCache>
            </c:numRef>
          </c:val>
        </c:ser>
        <c:ser>
          <c:idx val="1"/>
          <c:order val="1"/>
          <c:tx>
            <c:strRef>
              <c:f>Tabelle1!$J$4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Tabelle1!$K$4:$R$4</c:f>
              <c:numCache>
                <c:formatCode>General</c:formatCode>
                <c:ptCount val="8"/>
                <c:pt idx="0">
                  <c:v>0.24029577962174814</c:v>
                </c:pt>
                <c:pt idx="1">
                  <c:v>0.17102698053234086</c:v>
                </c:pt>
                <c:pt idx="2">
                  <c:v>11.40226571257087</c:v>
                </c:pt>
                <c:pt idx="3">
                  <c:v>10.161348654468938</c:v>
                </c:pt>
                <c:pt idx="4">
                  <c:v>11.008041048543229</c:v>
                </c:pt>
                <c:pt idx="5">
                  <c:v>11.982510296229872</c:v>
                </c:pt>
                <c:pt idx="6">
                  <c:v>4.8984327576447564</c:v>
                </c:pt>
                <c:pt idx="7">
                  <c:v>5.3832359217875529</c:v>
                </c:pt>
              </c:numCache>
            </c:numRef>
          </c:val>
        </c:ser>
        <c:ser>
          <c:idx val="2"/>
          <c:order val="2"/>
          <c:tx>
            <c:strRef>
              <c:f>Tabelle1!$J$5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Tabelle1!$K$5:$R$5</c:f>
              <c:numCache>
                <c:formatCode>General</c:formatCode>
                <c:ptCount val="8"/>
                <c:pt idx="0">
                  <c:v>0.42233570127444264</c:v>
                </c:pt>
                <c:pt idx="1">
                  <c:v>0.29127034964527865</c:v>
                </c:pt>
                <c:pt idx="2">
                  <c:v>0.17712264802123798</c:v>
                </c:pt>
                <c:pt idx="3">
                  <c:v>0.10918227000487689</c:v>
                </c:pt>
                <c:pt idx="4">
                  <c:v>4.4243583195752612</c:v>
                </c:pt>
                <c:pt idx="5">
                  <c:v>3.3728253595414373</c:v>
                </c:pt>
                <c:pt idx="6">
                  <c:v>0.42597612821288705</c:v>
                </c:pt>
                <c:pt idx="7">
                  <c:v>0.32686311591739081</c:v>
                </c:pt>
              </c:numCache>
            </c:numRef>
          </c:val>
        </c:ser>
        <c:dLbls/>
        <c:gapWidth val="75"/>
        <c:overlap val="100"/>
        <c:axId val="64968960"/>
        <c:axId val="64978944"/>
      </c:barChart>
      <c:catAx>
        <c:axId val="64968960"/>
        <c:scaling>
          <c:orientation val="minMax"/>
        </c:scaling>
        <c:axPos val="b"/>
        <c:majorTickMark val="none"/>
        <c:tickLblPos val="nextTo"/>
        <c:crossAx val="64978944"/>
        <c:crosses val="autoZero"/>
        <c:auto val="1"/>
        <c:lblAlgn val="ctr"/>
        <c:lblOffset val="100"/>
      </c:catAx>
      <c:valAx>
        <c:axId val="64978944"/>
        <c:scaling>
          <c:orientation val="minMax"/>
          <c:max val="10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 [%]</a:t>
                </a:r>
              </a:p>
            </c:rich>
          </c:tx>
          <c:layout/>
        </c:title>
        <c:numFmt formatCode="General" sourceLinked="1"/>
        <c:tickLblPos val="nextTo"/>
        <c:crossAx val="6496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8</xdr:col>
      <xdr:colOff>28575</xdr:colOff>
      <xdr:row>34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104774</xdr:colOff>
      <xdr:row>6</xdr:row>
      <xdr:rowOff>142874</xdr:rowOff>
    </xdr:from>
    <xdr:to>
      <xdr:col>17</xdr:col>
      <xdr:colOff>752474</xdr:colOff>
      <xdr:row>34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>
      <selection activeCell="B5" sqref="B5"/>
    </sheetView>
  </sheetViews>
  <sheetFormatPr baseColWidth="10" defaultRowHeight="15"/>
  <cols>
    <col min="1" max="1" width="12.7109375" bestFit="1" customWidth="1"/>
    <col min="2" max="2" width="12.42578125" bestFit="1" customWidth="1"/>
    <col min="3" max="3" width="19" bestFit="1" customWidth="1"/>
    <col min="4" max="4" width="12.42578125" bestFit="1" customWidth="1"/>
    <col min="5" max="5" width="19" bestFit="1" customWidth="1"/>
    <col min="6" max="6" width="12.42578125" bestFit="1" customWidth="1"/>
    <col min="7" max="7" width="19" bestFit="1" customWidth="1"/>
    <col min="8" max="8" width="12.42578125" bestFit="1" customWidth="1"/>
    <col min="9" max="9" width="19" bestFit="1" customWidth="1"/>
  </cols>
  <sheetData>
    <row r="1" spans="1:18">
      <c r="A1" s="2"/>
      <c r="B1" s="3" t="s">
        <v>5</v>
      </c>
      <c r="C1" s="3"/>
      <c r="D1" s="3" t="s">
        <v>6</v>
      </c>
      <c r="E1" s="3"/>
      <c r="F1" s="3" t="s">
        <v>7</v>
      </c>
      <c r="G1" s="3"/>
      <c r="H1" s="3" t="s">
        <v>8</v>
      </c>
      <c r="I1" s="3"/>
      <c r="J1" s="2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</row>
    <row r="2" spans="1:18">
      <c r="A2" s="2"/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2"/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</row>
    <row r="3" spans="1:18">
      <c r="A3" s="1" t="s">
        <v>2</v>
      </c>
      <c r="B3" s="1">
        <v>2191</v>
      </c>
      <c r="C3" s="1">
        <v>873</v>
      </c>
      <c r="D3" s="1">
        <v>4650</v>
      </c>
      <c r="E3" s="1">
        <v>2096</v>
      </c>
      <c r="F3" s="1">
        <v>178</v>
      </c>
      <c r="G3" s="1">
        <v>64</v>
      </c>
      <c r="H3" s="1">
        <v>2070</v>
      </c>
      <c r="I3" s="1">
        <v>736</v>
      </c>
      <c r="J3" s="1" t="s">
        <v>2</v>
      </c>
      <c r="K3" s="1">
        <f>B3/K6*100</f>
        <v>99.337368519103805</v>
      </c>
      <c r="L3" s="1">
        <f t="shared" ref="L3:R3" si="0">C3/L6*100</f>
        <v>99.537702669822366</v>
      </c>
      <c r="M3" s="1">
        <f t="shared" si="0"/>
        <v>88.42061163940788</v>
      </c>
      <c r="N3" s="1">
        <f t="shared" si="0"/>
        <v>89.729469075526183</v>
      </c>
      <c r="O3" s="1">
        <f t="shared" si="0"/>
        <v>84.567600631881504</v>
      </c>
      <c r="P3" s="1">
        <f t="shared" si="0"/>
        <v>84.644664344228687</v>
      </c>
      <c r="Q3" s="1">
        <f t="shared" si="0"/>
        <v>94.675591114142364</v>
      </c>
      <c r="R3" s="1">
        <f t="shared" si="0"/>
        <v>94.289900962295064</v>
      </c>
    </row>
    <row r="4" spans="1:18">
      <c r="A4" s="1" t="s">
        <v>3</v>
      </c>
      <c r="B4" s="1">
        <v>5.3</v>
      </c>
      <c r="C4" s="1">
        <v>1.5</v>
      </c>
      <c r="D4" s="1">
        <v>599.64</v>
      </c>
      <c r="E4" s="1">
        <v>237.36</v>
      </c>
      <c r="F4" s="1">
        <v>23.17</v>
      </c>
      <c r="G4" s="1">
        <v>9.06</v>
      </c>
      <c r="H4" s="1">
        <v>107.1</v>
      </c>
      <c r="I4" s="1">
        <v>42.02</v>
      </c>
      <c r="J4" s="1" t="s">
        <v>3</v>
      </c>
      <c r="K4" s="1">
        <f>B4/K6*100</f>
        <v>0.24029577962174814</v>
      </c>
      <c r="L4" s="1">
        <f t="shared" ref="L4:R4" si="1">C4/L6*100</f>
        <v>0.17102698053234086</v>
      </c>
      <c r="M4" s="1">
        <f t="shared" si="1"/>
        <v>11.40226571257087</v>
      </c>
      <c r="N4" s="1">
        <f t="shared" si="1"/>
        <v>10.161348654468938</v>
      </c>
      <c r="O4" s="1">
        <f t="shared" si="1"/>
        <v>11.008041048543229</v>
      </c>
      <c r="P4" s="1">
        <f t="shared" si="1"/>
        <v>11.982510296229872</v>
      </c>
      <c r="Q4" s="1">
        <f t="shared" si="1"/>
        <v>4.8984327576447564</v>
      </c>
      <c r="R4" s="1">
        <f t="shared" si="1"/>
        <v>5.3832359217875529</v>
      </c>
    </row>
    <row r="5" spans="1:18">
      <c r="A5" s="1" t="s">
        <v>4</v>
      </c>
      <c r="B5" s="1">
        <v>9.3150999999999993</v>
      </c>
      <c r="C5" s="1">
        <v>2.5546000000000002</v>
      </c>
      <c r="D5" s="1">
        <v>9.3148</v>
      </c>
      <c r="E5" s="1">
        <v>2.5503999999999998</v>
      </c>
      <c r="F5" s="1">
        <v>9.3125</v>
      </c>
      <c r="G5" s="1">
        <v>2.5501999999999998</v>
      </c>
      <c r="H5" s="1">
        <v>9.3135999999999992</v>
      </c>
      <c r="I5" s="1">
        <v>2.5514000000000001</v>
      </c>
      <c r="J5" s="1" t="s">
        <v>4</v>
      </c>
      <c r="K5" s="1">
        <f>B5/K6*100</f>
        <v>0.42233570127444264</v>
      </c>
      <c r="L5" s="1">
        <f t="shared" ref="L5:R5" si="2">C5/L6*100</f>
        <v>0.29127034964527865</v>
      </c>
      <c r="M5" s="1">
        <f t="shared" si="2"/>
        <v>0.17712264802123798</v>
      </c>
      <c r="N5" s="1">
        <f t="shared" si="2"/>
        <v>0.10918227000487689</v>
      </c>
      <c r="O5" s="1">
        <f t="shared" si="2"/>
        <v>4.4243583195752612</v>
      </c>
      <c r="P5" s="1">
        <f t="shared" si="2"/>
        <v>3.3728253595414373</v>
      </c>
      <c r="Q5" s="1">
        <f t="shared" si="2"/>
        <v>0.42597612821288705</v>
      </c>
      <c r="R5" s="1">
        <f t="shared" si="2"/>
        <v>0.32686311591739081</v>
      </c>
    </row>
    <row r="6" spans="1:18">
      <c r="K6">
        <f>SUM(B3:B5)</f>
        <v>2205.6151</v>
      </c>
      <c r="L6">
        <f t="shared" ref="L6:R6" si="3">SUM(C3:C5)</f>
        <v>877.05460000000005</v>
      </c>
      <c r="M6">
        <f t="shared" si="3"/>
        <v>5258.9548000000004</v>
      </c>
      <c r="N6">
        <f t="shared" si="3"/>
        <v>2335.9104000000002</v>
      </c>
      <c r="O6">
        <f t="shared" si="3"/>
        <v>210.48250000000002</v>
      </c>
      <c r="P6">
        <f t="shared" si="3"/>
        <v>75.610200000000006</v>
      </c>
      <c r="Q6">
        <f t="shared" si="3"/>
        <v>2186.4135999999999</v>
      </c>
      <c r="R6">
        <f t="shared" si="3"/>
        <v>780.57139999999993</v>
      </c>
    </row>
  </sheetData>
  <mergeCells count="8">
    <mergeCell ref="M1:N1"/>
    <mergeCell ref="O1:P1"/>
    <mergeCell ref="Q1:R1"/>
    <mergeCell ref="B1:C1"/>
    <mergeCell ref="D1:E1"/>
    <mergeCell ref="F1:G1"/>
    <mergeCell ref="H1:I1"/>
    <mergeCell ref="K1:L1"/>
  </mergeCells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2013-01-10T13:21:18Z</dcterms:modified>
</cp:coreProperties>
</file>