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H19" i="1"/>
  <c r="AH4" s="1"/>
  <c r="AD19"/>
  <c r="AD4" s="1"/>
  <c r="Z19"/>
  <c r="Z4" s="1"/>
  <c r="V19"/>
  <c r="V4" s="1"/>
  <c r="AF19"/>
  <c r="AF4" s="1"/>
  <c r="AB19"/>
  <c r="AB4" s="1"/>
  <c r="X19"/>
  <c r="X4" s="1"/>
  <c r="T19"/>
  <c r="T4" s="1"/>
  <c r="W19"/>
  <c r="W4" s="1"/>
  <c r="AG19"/>
  <c r="AG4" s="1"/>
  <c r="AE19"/>
  <c r="AE3" s="1"/>
  <c r="AC19"/>
  <c r="AC3" s="1"/>
  <c r="AA19"/>
  <c r="AA3" s="1"/>
  <c r="Y19"/>
  <c r="Y3" s="1"/>
  <c r="U19"/>
  <c r="U3" s="1"/>
  <c r="S19"/>
  <c r="S16" s="1"/>
  <c r="V18" l="1"/>
  <c r="V14"/>
  <c r="V10"/>
  <c r="V6"/>
  <c r="V16"/>
  <c r="V12"/>
  <c r="V8"/>
  <c r="V3"/>
  <c r="AH17"/>
  <c r="AH15"/>
  <c r="AH13"/>
  <c r="AH11"/>
  <c r="AH9"/>
  <c r="AH7"/>
  <c r="AH5"/>
  <c r="AH3"/>
  <c r="AH18"/>
  <c r="AH16"/>
  <c r="AH14"/>
  <c r="AH12"/>
  <c r="AH10"/>
  <c r="AH8"/>
  <c r="AH6"/>
  <c r="AD17"/>
  <c r="AD15"/>
  <c r="AD13"/>
  <c r="AD11"/>
  <c r="AD9"/>
  <c r="AD7"/>
  <c r="AD5"/>
  <c r="AD3"/>
  <c r="AD18"/>
  <c r="AD16"/>
  <c r="AD14"/>
  <c r="AD12"/>
  <c r="AD10"/>
  <c r="AD8"/>
  <c r="AD6"/>
  <c r="Z17"/>
  <c r="Z15"/>
  <c r="Z13"/>
  <c r="Z11"/>
  <c r="Z9"/>
  <c r="Z7"/>
  <c r="Z5"/>
  <c r="Z3"/>
  <c r="Z18"/>
  <c r="Z16"/>
  <c r="Z14"/>
  <c r="Z12"/>
  <c r="Z10"/>
  <c r="Z8"/>
  <c r="Z6"/>
  <c r="V17"/>
  <c r="V15"/>
  <c r="V13"/>
  <c r="V11"/>
  <c r="V9"/>
  <c r="V7"/>
  <c r="V5"/>
  <c r="AF17"/>
  <c r="AF15"/>
  <c r="AF13"/>
  <c r="AF11"/>
  <c r="AF9"/>
  <c r="AF7"/>
  <c r="AF5"/>
  <c r="AF3"/>
  <c r="AF18"/>
  <c r="AF16"/>
  <c r="AF14"/>
  <c r="AF12"/>
  <c r="AF10"/>
  <c r="AF8"/>
  <c r="AF6"/>
  <c r="AB17"/>
  <c r="AB15"/>
  <c r="AB13"/>
  <c r="AB11"/>
  <c r="AB9"/>
  <c r="AB7"/>
  <c r="AB5"/>
  <c r="AB3"/>
  <c r="AB18"/>
  <c r="AB16"/>
  <c r="AB14"/>
  <c r="AB12"/>
  <c r="AB10"/>
  <c r="AB8"/>
  <c r="AB6"/>
  <c r="X17"/>
  <c r="X15"/>
  <c r="X13"/>
  <c r="X11"/>
  <c r="X9"/>
  <c r="X7"/>
  <c r="X5"/>
  <c r="X3"/>
  <c r="X18"/>
  <c r="X16"/>
  <c r="X14"/>
  <c r="X12"/>
  <c r="X10"/>
  <c r="X8"/>
  <c r="X6"/>
  <c r="T15"/>
  <c r="T11"/>
  <c r="T7"/>
  <c r="T5"/>
  <c r="T3"/>
  <c r="T17"/>
  <c r="T13"/>
  <c r="T9"/>
  <c r="T18"/>
  <c r="T16"/>
  <c r="T14"/>
  <c r="T12"/>
  <c r="T10"/>
  <c r="T8"/>
  <c r="T6"/>
  <c r="AG17"/>
  <c r="AG15"/>
  <c r="AG13"/>
  <c r="AG11"/>
  <c r="AG9"/>
  <c r="AG7"/>
  <c r="AG5"/>
  <c r="AG3"/>
  <c r="AG18"/>
  <c r="AG16"/>
  <c r="AG14"/>
  <c r="AG12"/>
  <c r="AG10"/>
  <c r="AG8"/>
  <c r="AG6"/>
  <c r="AE18"/>
  <c r="AE17"/>
  <c r="AE16"/>
  <c r="AE15"/>
  <c r="AE14"/>
  <c r="AE13"/>
  <c r="AE12"/>
  <c r="AE11"/>
  <c r="AE10"/>
  <c r="AE9"/>
  <c r="AE8"/>
  <c r="AE7"/>
  <c r="AE6"/>
  <c r="AE5"/>
  <c r="AE4"/>
  <c r="AC17"/>
  <c r="AC15"/>
  <c r="AC12"/>
  <c r="AC10"/>
  <c r="AC8"/>
  <c r="AC6"/>
  <c r="AC4"/>
  <c r="AC14"/>
  <c r="AC18"/>
  <c r="AC16"/>
  <c r="AC13"/>
  <c r="AC11"/>
  <c r="AC9"/>
  <c r="AC7"/>
  <c r="AC5"/>
  <c r="AA13"/>
  <c r="AA18"/>
  <c r="AA17"/>
  <c r="AA16"/>
  <c r="AA15"/>
  <c r="AA14"/>
  <c r="AA12"/>
  <c r="AA11"/>
  <c r="AA10"/>
  <c r="AA9"/>
  <c r="AA8"/>
  <c r="AA7"/>
  <c r="AA6"/>
  <c r="AA5"/>
  <c r="AA4"/>
  <c r="Y17"/>
  <c r="Y15"/>
  <c r="Y14"/>
  <c r="Y12"/>
  <c r="Y10"/>
  <c r="Y8"/>
  <c r="Y6"/>
  <c r="Y4"/>
  <c r="Y18"/>
  <c r="Y16"/>
  <c r="Y13"/>
  <c r="Y11"/>
  <c r="Y9"/>
  <c r="Y7"/>
  <c r="Y5"/>
  <c r="W18"/>
  <c r="U17"/>
  <c r="W16"/>
  <c r="U15"/>
  <c r="U14"/>
  <c r="W13"/>
  <c r="U12"/>
  <c r="W11"/>
  <c r="U10"/>
  <c r="W9"/>
  <c r="U8"/>
  <c r="W7"/>
  <c r="U6"/>
  <c r="W5"/>
  <c r="U4"/>
  <c r="W3"/>
  <c r="U18"/>
  <c r="W17"/>
  <c r="U16"/>
  <c r="W15"/>
  <c r="W14"/>
  <c r="U13"/>
  <c r="W12"/>
  <c r="U11"/>
  <c r="W10"/>
  <c r="U9"/>
  <c r="W8"/>
  <c r="U7"/>
  <c r="W6"/>
  <c r="U5"/>
  <c r="S18"/>
  <c r="S5"/>
  <c r="S7"/>
  <c r="S9"/>
  <c r="S11"/>
  <c r="S13"/>
  <c r="S15"/>
  <c r="S17"/>
  <c r="S3"/>
  <c r="S6"/>
  <c r="S8"/>
  <c r="S10"/>
  <c r="S12"/>
  <c r="S14"/>
  <c r="S4"/>
</calcChain>
</file>

<file path=xl/sharedStrings.xml><?xml version="1.0" encoding="utf-8"?>
<sst xmlns="http://schemas.openxmlformats.org/spreadsheetml/2006/main" count="72" uniqueCount="24">
  <si>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</si>
  <si>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</si>
  <si>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</si>
  <si>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</si>
  <si>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</si>
  <si>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</si>
  <si>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</si>
  <si>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</si>
  <si>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</si>
  <si>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</si>
  <si>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</si>
  <si>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</si>
  <si>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</si>
  <si>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</si>
  <si>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</si>
  <si>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</si>
  <si>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</si>
  <si>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</si>
  <si>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</si>
  <si>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</si>
  <si>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</si>
  <si>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</si>
  <si>
    <t>NEON FFT Optimized</t>
  </si>
  <si>
    <t>DSP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</si>
</sst>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Tabelle1!$B$3:$P$3</c:f>
              <c:numCache>
                <c:formatCode>General</c:formatCode>
                <c:ptCount val="15"/>
                <c:pt idx="0">
                  <c:v>1.319</c:v>
                </c:pt>
                <c:pt idx="1">
                  <c:v>0.751</c:v>
                </c:pt>
                <c:pt idx="2">
                  <c:v>5.0999999999999997E-2</c:v>
                </c:pt>
                <c:pt idx="3">
                  <c:v>1.2409999999999999E-3</c:v>
                </c:pt>
                <c:pt idx="4">
                  <c:v>2.6669999999999998</c:v>
                </c:pt>
                <c:pt idx="5">
                  <c:v>1.496</c:v>
                </c:pt>
                <c:pt idx="6">
                  <c:v>7.2999999999999995E-2</c:v>
                </c:pt>
                <c:pt idx="7">
                  <c:v>2.4269999999999999E-3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1.33</c:v>
                </c:pt>
                <c:pt idx="13">
                  <c:v>0.73599999999999999</c:v>
                </c:pt>
                <c:pt idx="14">
                  <c:v>3.6999999999999998E-2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Tabelle1!$B$4:$P$4</c:f>
              <c:numCache>
                <c:formatCode>General</c:formatCode>
                <c:ptCount val="15"/>
                <c:pt idx="0">
                  <c:v>0.69099999999999995</c:v>
                </c:pt>
                <c:pt idx="1">
                  <c:v>4.2000000000000003E-2</c:v>
                </c:pt>
                <c:pt idx="2">
                  <c:v>4.4999999999999998E-2</c:v>
                </c:pt>
                <c:pt idx="3">
                  <c:v>5.3600000000000002E-4</c:v>
                </c:pt>
                <c:pt idx="4">
                  <c:v>1.3959999999999999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1.0709999999999999E-3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0.68899999999999995</c:v>
                </c:pt>
                <c:pt idx="13">
                  <c:v>5.1999999999999998E-2</c:v>
                </c:pt>
                <c:pt idx="14">
                  <c:v>4.7E-2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Tabelle1!$B$5:$P$5</c:f>
              <c:numCache>
                <c:formatCode>General</c:formatCode>
                <c:ptCount val="15"/>
                <c:pt idx="0">
                  <c:v>5.6000000000000001E-2</c:v>
                </c:pt>
                <c:pt idx="1">
                  <c:v>2.3E-2</c:v>
                </c:pt>
                <c:pt idx="2">
                  <c:v>1.7000000000000001E-2</c:v>
                </c:pt>
                <c:pt idx="3">
                  <c:v>1.4E-5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Tabelle1!$B$6:$P$6</c:f>
              <c:numCache>
                <c:formatCode>General</c:formatCode>
                <c:ptCount val="15"/>
                <c:pt idx="0">
                  <c:v>1.2999999999999999E-2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Tabelle1!$B$7:$P$7</c:f>
              <c:numCache>
                <c:formatCode>General</c:formatCode>
                <c:ptCount val="15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1.4E-5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Tabelle1!$B$8:$P$8</c:f>
              <c:numCache>
                <c:formatCode>General</c:formatCode>
                <c:ptCount val="15"/>
                <c:pt idx="0">
                  <c:v>9.0999999999999998E-2</c:v>
                </c:pt>
                <c:pt idx="1">
                  <c:v>4.9000000000000002E-2</c:v>
                </c:pt>
                <c:pt idx="2">
                  <c:v>3.6999999999999998E-2</c:v>
                </c:pt>
                <c:pt idx="3">
                  <c:v>1.22E-4</c:v>
                </c:pt>
                <c:pt idx="4">
                  <c:v>0.157</c:v>
                </c:pt>
                <c:pt idx="5">
                  <c:v>0.104</c:v>
                </c:pt>
                <c:pt idx="6">
                  <c:v>0.104</c:v>
                </c:pt>
                <c:pt idx="7">
                  <c:v>2.43E-4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4.7E-2</c:v>
                </c:pt>
                <c:pt idx="5">
                  <c:v>7.2999999999999995E-2</c:v>
                </c:pt>
                <c:pt idx="6">
                  <c:v>6.0999999999999999E-2</c:v>
                </c:pt>
                <c:pt idx="7">
                  <c:v>6.4999999999999994E-5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6.7999999999999999E-5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0.35299999999999998</c:v>
                </c:pt>
                <c:pt idx="5">
                  <c:v>0.30399999999999999</c:v>
                </c:pt>
                <c:pt idx="6">
                  <c:v>0.29799999999999999</c:v>
                </c:pt>
                <c:pt idx="7">
                  <c:v>7.5600000000000005E-4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Tabelle1!$B$12:$P$12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0.112</c:v>
                </c:pt>
                <c:pt idx="9">
                  <c:v>5.7000000000000002E-2</c:v>
                </c:pt>
                <c:pt idx="10">
                  <c:v>5.5E-2</c:v>
                </c:pt>
                <c:pt idx="11">
                  <c:v>1.5699999999999999E-4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Tabelle1!$B$13:$P$13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5.8999999999999997E-2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1.9139999999999999E-3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1.1E-5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2E-3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2.8000000000000001E-2</c:v>
                </c:pt>
                <c:pt idx="13">
                  <c:v>2E-3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Tabelle1!$B$17:$P$17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2.1000000000000001E-2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Tabelle1!$B$1:$P$2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1E-3</c:v>
                </c:pt>
              </c:numCache>
            </c:numRef>
          </c:val>
        </c:ser>
        <c:gapWidth val="75"/>
        <c:overlap val="100"/>
        <c:axId val="78351744"/>
        <c:axId val="78439936"/>
      </c:barChart>
      <c:catAx>
        <c:axId val="78351744"/>
        <c:scaling>
          <c:orientation val="minMax"/>
        </c:scaling>
        <c:axPos val="b"/>
        <c:title>
          <c:layout/>
        </c:title>
        <c:majorTickMark val="none"/>
        <c:tickLblPos val="nextTo"/>
        <c:crossAx val="78439936"/>
        <c:crosses val="autoZero"/>
        <c:auto val="1"/>
        <c:lblAlgn val="ctr"/>
        <c:lblOffset val="100"/>
      </c:catAx>
      <c:valAx>
        <c:axId val="78439936"/>
        <c:scaling>
          <c:orientation val="minMax"/>
          <c:max val="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783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Tabelle1!$R$3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Tabelle1!$S$3:$AG$3</c:f>
              <c:numCache>
                <c:formatCode>General</c:formatCode>
                <c:ptCount val="15"/>
                <c:pt idx="0">
                  <c:v>60.200821542674582</c:v>
                </c:pt>
                <c:pt idx="1">
                  <c:v>86.025200458190128</c:v>
                </c:pt>
                <c:pt idx="2">
                  <c:v>31.677018633540371</c:v>
                </c:pt>
                <c:pt idx="3">
                  <c:v>63.837448559670783</c:v>
                </c:pt>
                <c:pt idx="4">
                  <c:v>57.354838709677423</c:v>
                </c:pt>
                <c:pt idx="5">
                  <c:v>71.374045801526705</c:v>
                </c:pt>
                <c:pt idx="6">
                  <c:v>11.077389984825492</c:v>
                </c:pt>
                <c:pt idx="7">
                  <c:v>52.419006479481645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64.251207729468604</c:v>
                </c:pt>
                <c:pt idx="13">
                  <c:v>89.75609756097559</c:v>
                </c:pt>
                <c:pt idx="14">
                  <c:v>34.905660377358487</c:v>
                </c:pt>
              </c:numCache>
            </c:numRef>
          </c:val>
        </c:ser>
        <c:ser>
          <c:idx val="1"/>
          <c:order val="1"/>
          <c:tx>
            <c:strRef>
              <c:f>Tabelle1!$R$4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Tabelle1!$S$4:$AG$4</c:f>
              <c:numCache>
                <c:formatCode>General</c:formatCode>
                <c:ptCount val="15"/>
                <c:pt idx="0">
                  <c:v>31.538110451848471</c:v>
                </c:pt>
                <c:pt idx="1">
                  <c:v>4.8109965635738829</c:v>
                </c:pt>
                <c:pt idx="2">
                  <c:v>27.950310559006212</c:v>
                </c:pt>
                <c:pt idx="3">
                  <c:v>27.572016460905353</c:v>
                </c:pt>
                <c:pt idx="4">
                  <c:v>30.021505376344088</c:v>
                </c:pt>
                <c:pt idx="5">
                  <c:v>4.5324427480916025</c:v>
                </c:pt>
                <c:pt idx="6">
                  <c:v>14.415781487101668</c:v>
                </c:pt>
                <c:pt idx="7">
                  <c:v>23.131749460043196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33.285024154589372</c:v>
                </c:pt>
                <c:pt idx="13">
                  <c:v>6.3414634146341458</c:v>
                </c:pt>
                <c:pt idx="14">
                  <c:v>44.339622641509436</c:v>
                </c:pt>
              </c:numCache>
            </c:numRef>
          </c:val>
        </c:ser>
        <c:ser>
          <c:idx val="2"/>
          <c:order val="2"/>
          <c:tx>
            <c:strRef>
              <c:f>Tabelle1!$R$5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Tabelle1!$S$5:$AG$5</c:f>
              <c:numCache>
                <c:formatCode>General</c:formatCode>
                <c:ptCount val="15"/>
                <c:pt idx="0">
                  <c:v>2.5559105431309908</c:v>
                </c:pt>
                <c:pt idx="1">
                  <c:v>2.6345933562428403</c:v>
                </c:pt>
                <c:pt idx="2">
                  <c:v>10.559006211180124</c:v>
                </c:pt>
                <c:pt idx="3">
                  <c:v>0.72016460905349799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Tabelle1!$R$6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Tabelle1!$S$6:$AG$6</c:f>
              <c:numCache>
                <c:formatCode>General</c:formatCode>
                <c:ptCount val="15"/>
                <c:pt idx="0">
                  <c:v>0.59333637608397993</c:v>
                </c:pt>
                <c:pt idx="1">
                  <c:v>0.45819014891179838</c:v>
                </c:pt>
                <c:pt idx="2">
                  <c:v>5.5900621118012417</c:v>
                </c:pt>
                <c:pt idx="3">
                  <c:v>0.874485596707819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Tabelle1!$R$7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Tabelle1!$S$7:$AG$7</c:f>
              <c:numCache>
                <c:formatCode>General</c:formatCode>
                <c:ptCount val="15"/>
                <c:pt idx="0">
                  <c:v>0.95846645367412153</c:v>
                </c:pt>
                <c:pt idx="1">
                  <c:v>0.45819014891179838</c:v>
                </c:pt>
                <c:pt idx="2">
                  <c:v>1.2422360248447206</c:v>
                </c:pt>
                <c:pt idx="3">
                  <c:v>0.72016460905349799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Tabelle1!$R$8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Tabelle1!$S$8:$AG$8</c:f>
              <c:numCache>
                <c:formatCode>General</c:formatCode>
                <c:ptCount val="15"/>
                <c:pt idx="0">
                  <c:v>4.1533546325878596</c:v>
                </c:pt>
                <c:pt idx="1">
                  <c:v>5.61282932416953</c:v>
                </c:pt>
                <c:pt idx="2">
                  <c:v>22.981366459627328</c:v>
                </c:pt>
                <c:pt idx="3">
                  <c:v>6.2757201646090541</c:v>
                </c:pt>
                <c:pt idx="4">
                  <c:v>3.3763440860215055</c:v>
                </c:pt>
                <c:pt idx="5">
                  <c:v>4.9618320610687023</c:v>
                </c:pt>
                <c:pt idx="6">
                  <c:v>15.781487101669196</c:v>
                </c:pt>
                <c:pt idx="7">
                  <c:v>5.2483801295896333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Tabelle1!$R$9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Tabelle1!$S$9:$AG$9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1.0107526881720432</c:v>
                </c:pt>
                <c:pt idx="5">
                  <c:v>3.4828244274809159</c:v>
                </c:pt>
                <c:pt idx="6">
                  <c:v>9.2564491654021239</c:v>
                </c:pt>
                <c:pt idx="7">
                  <c:v>1.4038876889848813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Tabelle1!$R$10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Tabelle1!$S$10:$AG$10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0.64516129032258074</c:v>
                </c:pt>
                <c:pt idx="5">
                  <c:v>1.1450381679389312</c:v>
                </c:pt>
                <c:pt idx="6">
                  <c:v>4.248861911987861</c:v>
                </c:pt>
                <c:pt idx="7">
                  <c:v>1.468682505399568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Tabelle1!$R$11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Tabelle1!$S$11:$AG$11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7.591397849462366</c:v>
                </c:pt>
                <c:pt idx="5">
                  <c:v>14.503816793893128</c:v>
                </c:pt>
                <c:pt idx="6">
                  <c:v>45.220030349013648</c:v>
                </c:pt>
                <c:pt idx="7">
                  <c:v>16.328293736501081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Tabelle1!$R$12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Tabelle1!$S$12:$AG$12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62.921348314606753</c:v>
                </c:pt>
                <c:pt idx="9">
                  <c:v>89.0625</c:v>
                </c:pt>
                <c:pt idx="10">
                  <c:v>88.709677419354833</c:v>
                </c:pt>
                <c:pt idx="11">
                  <c:v>7.5408261287223812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Tabelle1!$R$13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Tabelle1!$S$13:$AG$13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33.146067415730336</c:v>
                </c:pt>
                <c:pt idx="9">
                  <c:v>3.125</c:v>
                </c:pt>
                <c:pt idx="10">
                  <c:v>4.838709677419355</c:v>
                </c:pt>
                <c:pt idx="11">
                  <c:v>91.930835734870314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Tabelle1!$R$14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Tabelle1!$S$14:$AG$14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3.9325842696629221</c:v>
                </c:pt>
                <c:pt idx="9">
                  <c:v>7.8125</c:v>
                </c:pt>
                <c:pt idx="10">
                  <c:v>6.4516129032258069</c:v>
                </c:pt>
                <c:pt idx="11">
                  <c:v>0.52833813640730065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Tabelle1!$R$15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Tabelle1!$S$15:$AG$15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0.48309178743961356</c:v>
                </c:pt>
                <c:pt idx="13">
                  <c:v>0.24390243902439024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Tabelle1!$R$16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Tabelle1!$S$16:$AG$16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1.3526570048309181</c:v>
                </c:pt>
                <c:pt idx="13">
                  <c:v>0.24390243902439024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Tabelle1!$R$17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Tabelle1!$S$17:$AG$17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0.48309178743961356</c:v>
                </c:pt>
                <c:pt idx="13">
                  <c:v>3.0487804878048776</c:v>
                </c:pt>
                <c:pt idx="14">
                  <c:v>19.811320754716984</c:v>
                </c:pt>
              </c:numCache>
            </c:numRef>
          </c:val>
        </c:ser>
        <c:ser>
          <c:idx val="15"/>
          <c:order val="15"/>
          <c:tx>
            <c:strRef>
              <c:f>Tabelle1!$R$18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Tabelle1!$S$1:$AG$2</c:f>
              <c:multiLvlStrCache>
                <c:ptCount val="15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NEON FFT Optimized</c:v>
                  </c:pt>
                  <c:pt idx="7">
                    <c:v>DSP</c:v>
                  </c:pt>
                  <c:pt idx="8">
                    <c:v>Unoptimized</c:v>
                  </c:pt>
                  <c:pt idx="9">
                    <c:v>NEON Autocompiler</c:v>
                  </c:pt>
                  <c:pt idx="10">
                    <c:v>NEON FFT Optimized</c:v>
                  </c:pt>
                  <c:pt idx="11">
                    <c:v>DSP</c:v>
                  </c:pt>
                  <c:pt idx="12">
                    <c:v>Unoptimized</c:v>
                  </c:pt>
                  <c:pt idx="13">
                    <c:v>NEON Autocompiler</c:v>
                  </c:pt>
                  <c:pt idx="14">
                    <c:v>NEON FFT Optimized</c:v>
                  </c:pt>
                </c:lvl>
                <c:lvl>
                  <c:pt idx="0">
                    <c:v>FeatureSet 1</c:v>
                  </c:pt>
                  <c:pt idx="4">
                    <c:v>FeatureSet 2</c:v>
                  </c:pt>
                  <c:pt idx="8">
                    <c:v>FeatureSet 3</c:v>
                  </c:pt>
                  <c:pt idx="12">
                    <c:v>FeatureSet 4</c:v>
                  </c:pt>
                </c:lvl>
              </c:multiLvlStrCache>
            </c:multiLvlStrRef>
          </c:cat>
          <c:val>
            <c:numRef>
              <c:f>Tabelle1!$S$18:$AG$18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0.14492753623188406</c:v>
                </c:pt>
                <c:pt idx="13">
                  <c:v>0.3658536585365853</c:v>
                </c:pt>
                <c:pt idx="14">
                  <c:v>0.94339622641509446</c:v>
                </c:pt>
              </c:numCache>
            </c:numRef>
          </c:val>
        </c:ser>
        <c:gapWidth val="75"/>
        <c:overlap val="100"/>
        <c:axId val="78767616"/>
        <c:axId val="78769152"/>
      </c:barChart>
      <c:catAx>
        <c:axId val="78767616"/>
        <c:scaling>
          <c:orientation val="minMax"/>
        </c:scaling>
        <c:axPos val="b"/>
        <c:majorTickMark val="none"/>
        <c:tickLblPos val="nextTo"/>
        <c:crossAx val="78769152"/>
        <c:crosses val="autoZero"/>
        <c:auto val="1"/>
        <c:lblAlgn val="ctr"/>
        <c:lblOffset val="100"/>
      </c:catAx>
      <c:valAx>
        <c:axId val="78769152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7876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15</xdr:col>
      <xdr:colOff>28575</xdr:colOff>
      <xdr:row>47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19</xdr:row>
      <xdr:rowOff>161924</xdr:rowOff>
    </xdr:from>
    <xdr:to>
      <xdr:col>28</xdr:col>
      <xdr:colOff>485775</xdr:colOff>
      <xdr:row>47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topLeftCell="D1" workbookViewId="0">
      <selection activeCell="Q19" sqref="Q19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9.5703125" customWidth="1"/>
    <col min="6" max="6" width="12.42578125" bestFit="1" customWidth="1"/>
    <col min="7" max="7" width="19" bestFit="1" customWidth="1"/>
    <col min="8" max="8" width="19.5703125" bestFit="1" customWidth="1"/>
    <col min="9" max="9" width="19.5703125" customWidth="1"/>
    <col min="10" max="10" width="12.42578125" bestFit="1" customWidth="1"/>
    <col min="11" max="11" width="19" bestFit="1" customWidth="1"/>
    <col min="12" max="12" width="19.5703125" bestFit="1" customWidth="1"/>
    <col min="13" max="13" width="19.5703125" customWidth="1"/>
    <col min="14" max="14" width="12.42578125" bestFit="1" customWidth="1"/>
    <col min="15" max="15" width="19" bestFit="1" customWidth="1"/>
    <col min="16" max="16" width="19.5703125" bestFit="1" customWidth="1"/>
    <col min="17" max="17" width="19.5703125" customWidth="1"/>
    <col min="18" max="18" width="35" bestFit="1" customWidth="1"/>
    <col min="19" max="19" width="12.42578125" bestFit="1" customWidth="1"/>
    <col min="20" max="20" width="19" bestFit="1" customWidth="1"/>
    <col min="21" max="21" width="19.5703125" bestFit="1" customWidth="1"/>
    <col min="22" max="22" width="19.5703125" customWidth="1"/>
    <col min="23" max="23" width="12.42578125" bestFit="1" customWidth="1"/>
    <col min="24" max="24" width="19" bestFit="1" customWidth="1"/>
    <col min="25" max="25" width="19.5703125" bestFit="1" customWidth="1"/>
    <col min="26" max="26" width="19.5703125" customWidth="1"/>
    <col min="27" max="27" width="12.42578125" bestFit="1" customWidth="1"/>
    <col min="28" max="28" width="19" bestFit="1" customWidth="1"/>
    <col min="29" max="29" width="19.5703125" bestFit="1" customWidth="1"/>
    <col min="30" max="30" width="19.5703125" customWidth="1"/>
    <col min="31" max="31" width="12.42578125" bestFit="1" customWidth="1"/>
    <col min="32" max="32" width="19" bestFit="1" customWidth="1"/>
    <col min="33" max="33" width="19.5703125" bestFit="1" customWidth="1"/>
  </cols>
  <sheetData>
    <row r="1" spans="1:34">
      <c r="A1" s="2"/>
      <c r="B1" s="6" t="s">
        <v>2</v>
      </c>
      <c r="C1" s="7"/>
      <c r="D1" s="7"/>
      <c r="E1" s="8"/>
      <c r="F1" s="6" t="s">
        <v>3</v>
      </c>
      <c r="G1" s="7"/>
      <c r="H1" s="7"/>
      <c r="I1" s="8"/>
      <c r="J1" s="6" t="s">
        <v>4</v>
      </c>
      <c r="K1" s="7"/>
      <c r="L1" s="7"/>
      <c r="M1" s="8"/>
      <c r="N1" s="5" t="s">
        <v>5</v>
      </c>
      <c r="O1" s="5"/>
      <c r="P1" s="5"/>
      <c r="Q1" s="5"/>
      <c r="R1" s="2"/>
      <c r="S1" s="5" t="s">
        <v>2</v>
      </c>
      <c r="T1" s="5"/>
      <c r="U1" s="5"/>
      <c r="V1" s="3"/>
      <c r="W1" s="6" t="s">
        <v>3</v>
      </c>
      <c r="X1" s="7"/>
      <c r="Y1" s="7"/>
      <c r="Z1" s="8"/>
      <c r="AA1" s="5" t="s">
        <v>4</v>
      </c>
      <c r="AB1" s="5"/>
      <c r="AC1" s="5"/>
      <c r="AD1" s="5"/>
      <c r="AE1" s="5" t="s">
        <v>5</v>
      </c>
      <c r="AF1" s="5"/>
      <c r="AG1" s="5"/>
      <c r="AH1" s="5"/>
    </row>
    <row r="2" spans="1:34">
      <c r="A2" s="2"/>
      <c r="B2" s="1" t="s">
        <v>0</v>
      </c>
      <c r="C2" s="1" t="s">
        <v>1</v>
      </c>
      <c r="D2" s="1" t="s">
        <v>22</v>
      </c>
      <c r="E2" s="1" t="s">
        <v>23</v>
      </c>
      <c r="F2" s="1" t="s">
        <v>0</v>
      </c>
      <c r="G2" s="1" t="s">
        <v>1</v>
      </c>
      <c r="H2" s="1" t="s">
        <v>22</v>
      </c>
      <c r="I2" s="1" t="s">
        <v>23</v>
      </c>
      <c r="J2" s="1" t="s">
        <v>0</v>
      </c>
      <c r="K2" s="1" t="s">
        <v>1</v>
      </c>
      <c r="L2" s="1" t="s">
        <v>22</v>
      </c>
      <c r="M2" s="1" t="s">
        <v>23</v>
      </c>
      <c r="N2" s="10" t="s">
        <v>0</v>
      </c>
      <c r="O2" s="10" t="s">
        <v>1</v>
      </c>
      <c r="P2" s="10" t="s">
        <v>22</v>
      </c>
      <c r="Q2" s="11" t="s">
        <v>23</v>
      </c>
      <c r="R2" s="2"/>
      <c r="S2" s="1" t="s">
        <v>0</v>
      </c>
      <c r="T2" s="1" t="s">
        <v>1</v>
      </c>
      <c r="U2" s="1" t="s">
        <v>22</v>
      </c>
      <c r="V2" s="1" t="s">
        <v>23</v>
      </c>
      <c r="W2" s="1" t="s">
        <v>0</v>
      </c>
      <c r="X2" s="1" t="s">
        <v>1</v>
      </c>
      <c r="Y2" s="1" t="s">
        <v>22</v>
      </c>
      <c r="Z2" s="1" t="s">
        <v>23</v>
      </c>
      <c r="AA2" s="1" t="s">
        <v>0</v>
      </c>
      <c r="AB2" s="1" t="s">
        <v>1</v>
      </c>
      <c r="AC2" s="1" t="s">
        <v>22</v>
      </c>
      <c r="AD2" s="1" t="s">
        <v>23</v>
      </c>
      <c r="AE2" s="10" t="s">
        <v>0</v>
      </c>
      <c r="AF2" s="10" t="s">
        <v>1</v>
      </c>
      <c r="AG2" s="10" t="s">
        <v>22</v>
      </c>
      <c r="AH2" s="4" t="s">
        <v>23</v>
      </c>
    </row>
    <row r="3" spans="1:34">
      <c r="A3" s="1" t="s">
        <v>6</v>
      </c>
      <c r="B3" s="1">
        <v>1.319</v>
      </c>
      <c r="C3" s="1">
        <v>0.751</v>
      </c>
      <c r="D3" s="1">
        <v>5.0999999999999997E-2</v>
      </c>
      <c r="E3" s="1">
        <v>1.2409999999999999E-3</v>
      </c>
      <c r="F3" s="1">
        <v>2.6669999999999998</v>
      </c>
      <c r="G3" s="1">
        <v>1.496</v>
      </c>
      <c r="H3" s="1">
        <v>7.2999999999999995E-2</v>
      </c>
      <c r="I3" s="1">
        <v>2.4269999999999999E-3</v>
      </c>
      <c r="J3" s="1">
        <v>0</v>
      </c>
      <c r="K3" s="1">
        <v>0</v>
      </c>
      <c r="L3" s="1">
        <v>0</v>
      </c>
      <c r="M3" s="1">
        <v>0</v>
      </c>
      <c r="N3" s="1">
        <v>1.33</v>
      </c>
      <c r="O3" s="1">
        <v>0.73599999999999999</v>
      </c>
      <c r="P3" s="1">
        <v>3.6999999999999998E-2</v>
      </c>
      <c r="Q3" s="1">
        <v>1.237E-3</v>
      </c>
      <c r="R3" s="1" t="s">
        <v>6</v>
      </c>
      <c r="S3" s="1">
        <f>B3*100/S19</f>
        <v>60.200821542674582</v>
      </c>
      <c r="T3" s="1">
        <f>C3*100/T19</f>
        <v>86.025200458190128</v>
      </c>
      <c r="U3" s="1">
        <f>D3*100/U19</f>
        <v>31.677018633540371</v>
      </c>
      <c r="V3" s="1">
        <f>E3*100/V19</f>
        <v>63.837448559670783</v>
      </c>
      <c r="W3" s="1">
        <f>F3*100/W19</f>
        <v>57.354838709677423</v>
      </c>
      <c r="X3" s="1">
        <f>G3*100/X19</f>
        <v>71.374045801526705</v>
      </c>
      <c r="Y3" s="1">
        <f>H3*100/Y19</f>
        <v>11.077389984825492</v>
      </c>
      <c r="Z3" s="1">
        <f>I3*100/Z19</f>
        <v>52.419006479481645</v>
      </c>
      <c r="AA3" s="1">
        <f>J3*100/AA19</f>
        <v>0</v>
      </c>
      <c r="AB3" s="1">
        <f>K3*100/AB19</f>
        <v>0</v>
      </c>
      <c r="AC3" s="1">
        <f>L3*100/AC19</f>
        <v>0</v>
      </c>
      <c r="AD3" s="1">
        <f>M3*100/AD19</f>
        <v>0</v>
      </c>
      <c r="AE3" s="1">
        <f t="shared" ref="AE3" si="0">N3*100/AE19</f>
        <v>64.251207729468604</v>
      </c>
      <c r="AF3" s="1">
        <f>O3*100/AF19</f>
        <v>89.75609756097559</v>
      </c>
      <c r="AG3" s="1">
        <f>P3*100/AG19</f>
        <v>34.905660377358487</v>
      </c>
      <c r="AH3" s="1">
        <f>Q3*100/AH19</f>
        <v>66.901027582477013</v>
      </c>
    </row>
    <row r="4" spans="1:34">
      <c r="A4" s="1" t="s">
        <v>21</v>
      </c>
      <c r="B4" s="1">
        <v>0.69099999999999995</v>
      </c>
      <c r="C4" s="1">
        <v>4.2000000000000003E-2</v>
      </c>
      <c r="D4" s="1">
        <v>4.4999999999999998E-2</v>
      </c>
      <c r="E4" s="1">
        <v>5.3600000000000002E-4</v>
      </c>
      <c r="F4" s="1">
        <v>1.3959999999999999</v>
      </c>
      <c r="G4" s="1">
        <v>9.5000000000000001E-2</v>
      </c>
      <c r="H4" s="1">
        <v>9.5000000000000001E-2</v>
      </c>
      <c r="I4" s="1">
        <v>1.0709999999999999E-3</v>
      </c>
      <c r="J4" s="1">
        <v>0</v>
      </c>
      <c r="K4" s="1">
        <v>0</v>
      </c>
      <c r="L4" s="1">
        <v>0</v>
      </c>
      <c r="M4" s="1">
        <v>0</v>
      </c>
      <c r="N4" s="1">
        <v>0.68899999999999995</v>
      </c>
      <c r="O4" s="1">
        <v>5.1999999999999998E-2</v>
      </c>
      <c r="P4" s="1">
        <v>4.7E-2</v>
      </c>
      <c r="Q4" s="1">
        <v>5.3600000000000002E-4</v>
      </c>
      <c r="R4" s="1" t="s">
        <v>21</v>
      </c>
      <c r="S4" s="1">
        <f>B4*100/S19</f>
        <v>31.538110451848471</v>
      </c>
      <c r="T4" s="1">
        <f>C4*100/T19</f>
        <v>4.8109965635738829</v>
      </c>
      <c r="U4" s="1">
        <f>D4*100/U19</f>
        <v>27.950310559006212</v>
      </c>
      <c r="V4" s="1">
        <f>E4*100/V19</f>
        <v>27.572016460905353</v>
      </c>
      <c r="W4" s="1">
        <f>F4*100/W19</f>
        <v>30.021505376344088</v>
      </c>
      <c r="X4" s="1">
        <f>G4*100/X19</f>
        <v>4.5324427480916025</v>
      </c>
      <c r="Y4" s="1">
        <f>H4*100/Y19</f>
        <v>14.415781487101668</v>
      </c>
      <c r="Z4" s="1">
        <f>I4*100/Z19</f>
        <v>23.131749460043196</v>
      </c>
      <c r="AA4" s="1">
        <f>J4*100/AA19</f>
        <v>0</v>
      </c>
      <c r="AB4" s="1">
        <f>K4*100/AB19</f>
        <v>0</v>
      </c>
      <c r="AC4" s="1">
        <f>L4*100/AC19</f>
        <v>0</v>
      </c>
      <c r="AD4" s="1">
        <f>M4*100/AD19</f>
        <v>0</v>
      </c>
      <c r="AE4" s="1">
        <f t="shared" ref="AE4" si="1">N4*100/AE19</f>
        <v>33.285024154589372</v>
      </c>
      <c r="AF4" s="1">
        <f>O4*100/AF19</f>
        <v>6.3414634146341458</v>
      </c>
      <c r="AG4" s="1">
        <f>P4*100/AG19</f>
        <v>44.339622641509436</v>
      </c>
      <c r="AH4" s="1">
        <f>Q4*100/AH19</f>
        <v>28.988642509464576</v>
      </c>
    </row>
    <row r="5" spans="1:34">
      <c r="A5" s="1" t="s">
        <v>7</v>
      </c>
      <c r="B5" s="1">
        <v>5.6000000000000001E-2</v>
      </c>
      <c r="C5" s="1">
        <v>2.3E-2</v>
      </c>
      <c r="D5" s="1">
        <v>1.7000000000000001E-2</v>
      </c>
      <c r="E5" s="1">
        <v>1.4E-5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 t="s">
        <v>7</v>
      </c>
      <c r="S5" s="1">
        <f>B5*100/S19</f>
        <v>2.5559105431309908</v>
      </c>
      <c r="T5" s="1">
        <f>C5*100/T19</f>
        <v>2.6345933562428403</v>
      </c>
      <c r="U5" s="1">
        <f>D5*100/U19</f>
        <v>10.559006211180124</v>
      </c>
      <c r="V5" s="1">
        <f>E5*100/V19</f>
        <v>0.72016460905349799</v>
      </c>
      <c r="W5" s="1">
        <f>F5*100/W19</f>
        <v>0</v>
      </c>
      <c r="X5" s="1">
        <f>G5*100/X19</f>
        <v>0</v>
      </c>
      <c r="Y5" s="1">
        <f>H5*100/Y19</f>
        <v>0</v>
      </c>
      <c r="Z5" s="1">
        <f>I5*100/Z19</f>
        <v>0</v>
      </c>
      <c r="AA5" s="1">
        <f>J5*100/AA19</f>
        <v>0</v>
      </c>
      <c r="AB5" s="1">
        <f>K5*100/AB19</f>
        <v>0</v>
      </c>
      <c r="AC5" s="1">
        <f>L5*100/AC19</f>
        <v>0</v>
      </c>
      <c r="AD5" s="1">
        <f>M5*100/AD19</f>
        <v>0</v>
      </c>
      <c r="AE5" s="1">
        <f t="shared" ref="AE5" si="2">N5*100/AE19</f>
        <v>0</v>
      </c>
      <c r="AF5" s="1">
        <f>O5*100/AF19</f>
        <v>0</v>
      </c>
      <c r="AG5" s="1">
        <f>P5*100/AG19</f>
        <v>0</v>
      </c>
      <c r="AH5" s="1">
        <f>Q5*100/AH19</f>
        <v>0</v>
      </c>
    </row>
    <row r="6" spans="1:34">
      <c r="A6" s="1" t="s">
        <v>8</v>
      </c>
      <c r="B6" s="1">
        <v>1.2999999999999999E-2</v>
      </c>
      <c r="C6" s="1">
        <v>4.0000000000000001E-3</v>
      </c>
      <c r="D6" s="1">
        <v>8.9999999999999993E-3</v>
      </c>
      <c r="E6" s="1">
        <v>1.7E-5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 t="s">
        <v>8</v>
      </c>
      <c r="S6" s="1">
        <f>B6*100/S19</f>
        <v>0.59333637608397993</v>
      </c>
      <c r="T6" s="1">
        <f>C6*100/T19</f>
        <v>0.45819014891179838</v>
      </c>
      <c r="U6" s="1">
        <f>D6*100/U19</f>
        <v>5.5900621118012417</v>
      </c>
      <c r="V6" s="1">
        <f>E6*100/V19</f>
        <v>0.874485596707819</v>
      </c>
      <c r="W6" s="1">
        <f>F6*100/W19</f>
        <v>0</v>
      </c>
      <c r="X6" s="1">
        <f>G6*100/X19</f>
        <v>0</v>
      </c>
      <c r="Y6" s="1">
        <f>H6*100/Y19</f>
        <v>0</v>
      </c>
      <c r="Z6" s="1">
        <f>I6*100/Z19</f>
        <v>0</v>
      </c>
      <c r="AA6" s="1">
        <f>J6*100/AA19</f>
        <v>0</v>
      </c>
      <c r="AB6" s="1">
        <f>K6*100/AB19</f>
        <v>0</v>
      </c>
      <c r="AC6" s="1">
        <f>L6*100/AC19</f>
        <v>0</v>
      </c>
      <c r="AD6" s="1">
        <f>M6*100/AD19</f>
        <v>0</v>
      </c>
      <c r="AE6" s="1">
        <f t="shared" ref="AE6" si="3">N6*100/AE19</f>
        <v>0</v>
      </c>
      <c r="AF6" s="1">
        <f>O6*100/AF19</f>
        <v>0</v>
      </c>
      <c r="AG6" s="1">
        <f>P6*100/AG19</f>
        <v>0</v>
      </c>
      <c r="AH6" s="1">
        <f>Q6*100/AH19</f>
        <v>0</v>
      </c>
    </row>
    <row r="7" spans="1:34">
      <c r="A7" s="1" t="s">
        <v>9</v>
      </c>
      <c r="B7" s="1">
        <v>2.1000000000000001E-2</v>
      </c>
      <c r="C7" s="1">
        <v>4.0000000000000001E-3</v>
      </c>
      <c r="D7" s="1">
        <v>2E-3</v>
      </c>
      <c r="E7" s="1">
        <v>1.4E-5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9</v>
      </c>
      <c r="S7" s="1">
        <f>B7*100/S19</f>
        <v>0.95846645367412153</v>
      </c>
      <c r="T7" s="1">
        <f>C7*100/T19</f>
        <v>0.45819014891179838</v>
      </c>
      <c r="U7" s="1">
        <f>D7*100/U19</f>
        <v>1.2422360248447206</v>
      </c>
      <c r="V7" s="1">
        <f>E7*100/V19</f>
        <v>0.72016460905349799</v>
      </c>
      <c r="W7" s="1">
        <f>F7*100/W19</f>
        <v>0</v>
      </c>
      <c r="X7" s="1">
        <f>G7*100/X19</f>
        <v>0</v>
      </c>
      <c r="Y7" s="1">
        <f>H7*100/Y19</f>
        <v>0</v>
      </c>
      <c r="Z7" s="1">
        <f>I7*100/Z19</f>
        <v>0</v>
      </c>
      <c r="AA7" s="1">
        <f>J7*100/AA19</f>
        <v>0</v>
      </c>
      <c r="AB7" s="1">
        <f>K7*100/AB19</f>
        <v>0</v>
      </c>
      <c r="AC7" s="1">
        <f>L7*100/AC19</f>
        <v>0</v>
      </c>
      <c r="AD7" s="1">
        <f>M7*100/AD19</f>
        <v>0</v>
      </c>
      <c r="AE7" s="1">
        <f t="shared" ref="AE7" si="4">N7*100/AE19</f>
        <v>0</v>
      </c>
      <c r="AF7" s="1">
        <f>O7*100/AF19</f>
        <v>0</v>
      </c>
      <c r="AG7" s="1">
        <f>P7*100/AG19</f>
        <v>0</v>
      </c>
      <c r="AH7" s="1">
        <f>Q7*100/AH19</f>
        <v>0</v>
      </c>
    </row>
    <row r="8" spans="1:34">
      <c r="A8" s="1" t="s">
        <v>10</v>
      </c>
      <c r="B8" s="1">
        <v>9.0999999999999998E-2</v>
      </c>
      <c r="C8" s="1">
        <v>4.9000000000000002E-2</v>
      </c>
      <c r="D8" s="1">
        <v>3.6999999999999998E-2</v>
      </c>
      <c r="E8" s="1">
        <v>1.22E-4</v>
      </c>
      <c r="F8" s="1">
        <v>0.157</v>
      </c>
      <c r="G8" s="1">
        <v>0.104</v>
      </c>
      <c r="H8" s="1">
        <v>0.104</v>
      </c>
      <c r="I8" s="1">
        <v>2.43E-4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 t="s">
        <v>10</v>
      </c>
      <c r="S8" s="1">
        <f>B8*100/S19</f>
        <v>4.1533546325878596</v>
      </c>
      <c r="T8" s="1">
        <f>C8*100/T19</f>
        <v>5.61282932416953</v>
      </c>
      <c r="U8" s="1">
        <f>D8*100/U19</f>
        <v>22.981366459627328</v>
      </c>
      <c r="V8" s="1">
        <f>E8*100/V19</f>
        <v>6.2757201646090541</v>
      </c>
      <c r="W8" s="1">
        <f>F8*100/W19</f>
        <v>3.3763440860215055</v>
      </c>
      <c r="X8" s="1">
        <f>G8*100/X19</f>
        <v>4.9618320610687023</v>
      </c>
      <c r="Y8" s="1">
        <f>H8*100/Y19</f>
        <v>15.781487101669196</v>
      </c>
      <c r="Z8" s="1">
        <f>I8*100/Z19</f>
        <v>5.2483801295896333</v>
      </c>
      <c r="AA8" s="1">
        <f>J8*100/AA19</f>
        <v>0</v>
      </c>
      <c r="AB8" s="1">
        <f>K8*100/AB19</f>
        <v>0</v>
      </c>
      <c r="AC8" s="1">
        <f>L8*100/AC19</f>
        <v>0</v>
      </c>
      <c r="AD8" s="1">
        <f>M8*100/AD19</f>
        <v>0</v>
      </c>
      <c r="AE8" s="1">
        <f t="shared" ref="AE8" si="5">N8*100/AE19</f>
        <v>0</v>
      </c>
      <c r="AF8" s="1">
        <f>O8*100/AF19</f>
        <v>0</v>
      </c>
      <c r="AG8" s="1">
        <f>P8*100/AG19</f>
        <v>0</v>
      </c>
      <c r="AH8" s="1">
        <f>Q8*100/AH19</f>
        <v>0</v>
      </c>
    </row>
    <row r="9" spans="1:34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4.7E-2</v>
      </c>
      <c r="G9" s="1">
        <v>7.2999999999999995E-2</v>
      </c>
      <c r="H9" s="1">
        <v>6.0999999999999999E-2</v>
      </c>
      <c r="I9" s="1">
        <v>6.4999999999999994E-5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 t="s">
        <v>11</v>
      </c>
      <c r="S9" s="1">
        <f>B9*100/S19</f>
        <v>0</v>
      </c>
      <c r="T9" s="1">
        <f>C9*100/T19</f>
        <v>0</v>
      </c>
      <c r="U9" s="1">
        <f>D9*100/U19</f>
        <v>0</v>
      </c>
      <c r="V9" s="1">
        <f>E9*100/V19</f>
        <v>0</v>
      </c>
      <c r="W9" s="1">
        <f>F9*100/W19</f>
        <v>1.0107526881720432</v>
      </c>
      <c r="X9" s="1">
        <f>G9*100/X19</f>
        <v>3.4828244274809159</v>
      </c>
      <c r="Y9" s="1">
        <f>H9*100/Y19</f>
        <v>9.2564491654021239</v>
      </c>
      <c r="Z9" s="1">
        <f>I9*100/Z19</f>
        <v>1.4038876889848813</v>
      </c>
      <c r="AA9" s="1">
        <f>J9*100/AA19</f>
        <v>0</v>
      </c>
      <c r="AB9" s="1">
        <f>K9*100/AB19</f>
        <v>0</v>
      </c>
      <c r="AC9" s="1">
        <f>L9*100/AC19</f>
        <v>0</v>
      </c>
      <c r="AD9" s="1">
        <f>M9*100/AD19</f>
        <v>0</v>
      </c>
      <c r="AE9" s="1">
        <f t="shared" ref="AE9" si="6">N9*100/AE19</f>
        <v>0</v>
      </c>
      <c r="AF9" s="1">
        <f>O9*100/AF19</f>
        <v>0</v>
      </c>
      <c r="AG9" s="1">
        <f>P9*100/AG19</f>
        <v>0</v>
      </c>
      <c r="AH9" s="1">
        <f>Q9*100/AH19</f>
        <v>0</v>
      </c>
    </row>
    <row r="10" spans="1:34">
      <c r="A10" s="1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0.03</v>
      </c>
      <c r="G10" s="1">
        <v>2.4E-2</v>
      </c>
      <c r="H10" s="1">
        <v>2.8000000000000001E-2</v>
      </c>
      <c r="I10" s="1">
        <v>6.7999999999999999E-5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 t="s">
        <v>12</v>
      </c>
      <c r="S10" s="1">
        <f>B10*100/S19</f>
        <v>0</v>
      </c>
      <c r="T10" s="1">
        <f>C10*100/T19</f>
        <v>0</v>
      </c>
      <c r="U10" s="1">
        <f>D10*100/U19</f>
        <v>0</v>
      </c>
      <c r="V10" s="1">
        <f>E10*100/V19</f>
        <v>0</v>
      </c>
      <c r="W10" s="1">
        <f>F10*100/W19</f>
        <v>0.64516129032258074</v>
      </c>
      <c r="X10" s="1">
        <f>G10*100/X19</f>
        <v>1.1450381679389312</v>
      </c>
      <c r="Y10" s="1">
        <f>H10*100/Y19</f>
        <v>4.248861911987861</v>
      </c>
      <c r="Z10" s="1">
        <f>I10*100/Z19</f>
        <v>1.468682505399568</v>
      </c>
      <c r="AA10" s="1">
        <f>J10*100/AA19</f>
        <v>0</v>
      </c>
      <c r="AB10" s="1">
        <f>K10*100/AB19</f>
        <v>0</v>
      </c>
      <c r="AC10" s="1">
        <f>L10*100/AC19</f>
        <v>0</v>
      </c>
      <c r="AD10" s="1">
        <f>M10*100/AD19</f>
        <v>0</v>
      </c>
      <c r="AE10" s="1">
        <f t="shared" ref="AE10" si="7">N10*100/AE19</f>
        <v>0</v>
      </c>
      <c r="AF10" s="1">
        <f>O10*100/AF19</f>
        <v>0</v>
      </c>
      <c r="AG10" s="1">
        <f>P10*100/AG19</f>
        <v>0</v>
      </c>
      <c r="AH10" s="1">
        <f>Q10*100/AH19</f>
        <v>0</v>
      </c>
    </row>
    <row r="11" spans="1:34">
      <c r="A11" s="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0.35299999999999998</v>
      </c>
      <c r="G11" s="1">
        <v>0.30399999999999999</v>
      </c>
      <c r="H11" s="1">
        <v>0.29799999999999999</v>
      </c>
      <c r="I11" s="1">
        <v>7.5600000000000005E-4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 t="s">
        <v>13</v>
      </c>
      <c r="S11" s="1">
        <f>B11*100/S19</f>
        <v>0</v>
      </c>
      <c r="T11" s="1">
        <f>C11*100/T19</f>
        <v>0</v>
      </c>
      <c r="U11" s="1">
        <f>D11*100/U19</f>
        <v>0</v>
      </c>
      <c r="V11" s="1">
        <f>E11*100/V19</f>
        <v>0</v>
      </c>
      <c r="W11" s="1">
        <f>F11*100/W19</f>
        <v>7.591397849462366</v>
      </c>
      <c r="X11" s="1">
        <f>G11*100/X19</f>
        <v>14.503816793893128</v>
      </c>
      <c r="Y11" s="1">
        <f>H11*100/Y19</f>
        <v>45.220030349013648</v>
      </c>
      <c r="Z11" s="1">
        <f>I11*100/Z19</f>
        <v>16.328293736501081</v>
      </c>
      <c r="AA11" s="1">
        <f>J11*100/AA19</f>
        <v>0</v>
      </c>
      <c r="AB11" s="1">
        <f>K11*100/AB19</f>
        <v>0</v>
      </c>
      <c r="AC11" s="1">
        <f>L11*100/AC19</f>
        <v>0</v>
      </c>
      <c r="AD11" s="1">
        <f>M11*100/AD19</f>
        <v>0</v>
      </c>
      <c r="AE11" s="1">
        <f t="shared" ref="AE11" si="8">N11*100/AE19</f>
        <v>0</v>
      </c>
      <c r="AF11" s="1">
        <f>O11*100/AF19</f>
        <v>0</v>
      </c>
      <c r="AG11" s="1">
        <f>P11*100/AG19</f>
        <v>0</v>
      </c>
      <c r="AH11" s="1">
        <f>Q11*100/AH19</f>
        <v>0</v>
      </c>
    </row>
    <row r="12" spans="1:34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0.112</v>
      </c>
      <c r="K12" s="1">
        <v>5.7000000000000002E-2</v>
      </c>
      <c r="L12" s="1">
        <v>5.5E-2</v>
      </c>
      <c r="M12" s="1">
        <v>1.5699999999999999E-4</v>
      </c>
      <c r="N12" s="1">
        <v>0</v>
      </c>
      <c r="O12" s="1">
        <v>0</v>
      </c>
      <c r="P12" s="1">
        <v>0</v>
      </c>
      <c r="Q12" s="1">
        <v>0</v>
      </c>
      <c r="R12" s="1" t="s">
        <v>14</v>
      </c>
      <c r="S12" s="1">
        <f>B12*100/S19</f>
        <v>0</v>
      </c>
      <c r="T12" s="1">
        <f>C12*100/T19</f>
        <v>0</v>
      </c>
      <c r="U12" s="1">
        <f>D12*100/U19</f>
        <v>0</v>
      </c>
      <c r="V12" s="1">
        <f>E12*100/V19</f>
        <v>0</v>
      </c>
      <c r="W12" s="1">
        <f>F12*100/W19</f>
        <v>0</v>
      </c>
      <c r="X12" s="1">
        <f>G12*100/X19</f>
        <v>0</v>
      </c>
      <c r="Y12" s="1">
        <f>H12*100/Y19</f>
        <v>0</v>
      </c>
      <c r="Z12" s="1">
        <f>I12*100/Z19</f>
        <v>0</v>
      </c>
      <c r="AA12" s="1">
        <f>J12*100/AA19</f>
        <v>62.921348314606753</v>
      </c>
      <c r="AB12" s="1">
        <f>K12*100/AB19</f>
        <v>89.0625</v>
      </c>
      <c r="AC12" s="1">
        <f>L12*100/AC19</f>
        <v>88.709677419354833</v>
      </c>
      <c r="AD12" s="1">
        <f>M12*100/AD19</f>
        <v>7.5408261287223812</v>
      </c>
      <c r="AE12" s="1">
        <f t="shared" ref="AE12" si="9">N12*100/AE19</f>
        <v>0</v>
      </c>
      <c r="AF12" s="1">
        <f>O12*100/AF19</f>
        <v>0</v>
      </c>
      <c r="AG12" s="1">
        <f>P12*100/AG19</f>
        <v>0</v>
      </c>
      <c r="AH12" s="1">
        <f>Q12*100/AH19</f>
        <v>0</v>
      </c>
    </row>
    <row r="13" spans="1:34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5.8999999999999997E-2</v>
      </c>
      <c r="K13" s="1">
        <v>2E-3</v>
      </c>
      <c r="L13" s="1">
        <v>3.0000000000000001E-3</v>
      </c>
      <c r="M13" s="1">
        <v>1.9139999999999999E-3</v>
      </c>
      <c r="N13" s="1">
        <v>0</v>
      </c>
      <c r="O13" s="1">
        <v>0</v>
      </c>
      <c r="P13" s="1">
        <v>0</v>
      </c>
      <c r="Q13" s="1">
        <v>0</v>
      </c>
      <c r="R13" s="1" t="s">
        <v>15</v>
      </c>
      <c r="S13" s="1">
        <f>B13*100/S19</f>
        <v>0</v>
      </c>
      <c r="T13" s="1">
        <f>C13*100/T19</f>
        <v>0</v>
      </c>
      <c r="U13" s="1">
        <f>D13*100/U19</f>
        <v>0</v>
      </c>
      <c r="V13" s="1">
        <f>E13*100/V19</f>
        <v>0</v>
      </c>
      <c r="W13" s="1">
        <f>F13*100/W19</f>
        <v>0</v>
      </c>
      <c r="X13" s="1">
        <f>G13*100/X19</f>
        <v>0</v>
      </c>
      <c r="Y13" s="1">
        <f>H13*100/Y19</f>
        <v>0</v>
      </c>
      <c r="Z13" s="1">
        <f>I13*100/Z19</f>
        <v>0</v>
      </c>
      <c r="AA13" s="1">
        <f>J13*100/AA19</f>
        <v>33.146067415730336</v>
      </c>
      <c r="AB13" s="1">
        <f>K13*100/AB19</f>
        <v>3.125</v>
      </c>
      <c r="AC13" s="1">
        <f>L13*100/AC19</f>
        <v>4.838709677419355</v>
      </c>
      <c r="AD13" s="1">
        <f>M13*100/AD19</f>
        <v>91.930835734870314</v>
      </c>
      <c r="AE13" s="1">
        <f t="shared" ref="AE13" si="10">N13*100/AE19</f>
        <v>0</v>
      </c>
      <c r="AF13" s="1">
        <f>O13*100/AF19</f>
        <v>0</v>
      </c>
      <c r="AG13" s="1">
        <f>P13*100/AG19</f>
        <v>0</v>
      </c>
      <c r="AH13" s="1">
        <f>Q13*100/AH19</f>
        <v>0</v>
      </c>
    </row>
    <row r="14" spans="1:34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7.0000000000000001E-3</v>
      </c>
      <c r="K14" s="1">
        <v>5.0000000000000001E-3</v>
      </c>
      <c r="L14" s="1">
        <v>4.0000000000000001E-3</v>
      </c>
      <c r="M14" s="1">
        <v>1.1E-5</v>
      </c>
      <c r="N14" s="1">
        <v>0</v>
      </c>
      <c r="O14" s="1">
        <v>0</v>
      </c>
      <c r="P14" s="1">
        <v>0</v>
      </c>
      <c r="Q14" s="1">
        <v>0</v>
      </c>
      <c r="R14" s="1" t="s">
        <v>16</v>
      </c>
      <c r="S14" s="1">
        <f>B14*100/S19</f>
        <v>0</v>
      </c>
      <c r="T14" s="1">
        <f>C14*100/T19</f>
        <v>0</v>
      </c>
      <c r="U14" s="1">
        <f>D14*100/U19</f>
        <v>0</v>
      </c>
      <c r="V14" s="1">
        <f>E14*100/V19</f>
        <v>0</v>
      </c>
      <c r="W14" s="1">
        <f>F14*100/W19</f>
        <v>0</v>
      </c>
      <c r="X14" s="1">
        <f>G14*100/X19</f>
        <v>0</v>
      </c>
      <c r="Y14" s="1">
        <f>H14*100/Y19</f>
        <v>0</v>
      </c>
      <c r="Z14" s="1">
        <f>I14*100/Z19</f>
        <v>0</v>
      </c>
      <c r="AA14" s="1">
        <f>J14*100/AA19</f>
        <v>3.9325842696629221</v>
      </c>
      <c r="AB14" s="1">
        <f>K14*100/AB19</f>
        <v>7.8125</v>
      </c>
      <c r="AC14" s="1">
        <f>L14*100/AC19</f>
        <v>6.4516129032258069</v>
      </c>
      <c r="AD14" s="1">
        <f>M14*100/AD19</f>
        <v>0.52833813640730065</v>
      </c>
      <c r="AE14" s="1">
        <f t="shared" ref="AE14" si="11">N14*100/AE19</f>
        <v>0</v>
      </c>
      <c r="AF14" s="1">
        <f>O14*100/AF19</f>
        <v>0</v>
      </c>
      <c r="AG14" s="1">
        <f>P14*100/AG19</f>
        <v>0</v>
      </c>
      <c r="AH14" s="1">
        <f>Q14*100/AH19</f>
        <v>0</v>
      </c>
    </row>
    <row r="15" spans="1:34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0.01</v>
      </c>
      <c r="O15" s="1">
        <v>2E-3</v>
      </c>
      <c r="P15" s="1">
        <v>0</v>
      </c>
      <c r="Q15" s="1">
        <v>1.1E-5</v>
      </c>
      <c r="R15" s="1" t="s">
        <v>17</v>
      </c>
      <c r="S15" s="1">
        <f>B15*100/S19</f>
        <v>0</v>
      </c>
      <c r="T15" s="1">
        <f>C15*100/T19</f>
        <v>0</v>
      </c>
      <c r="U15" s="1">
        <f>D15*100/U19</f>
        <v>0</v>
      </c>
      <c r="V15" s="1">
        <f>E15*100/V19</f>
        <v>0</v>
      </c>
      <c r="W15" s="1">
        <f>F15*100/W19</f>
        <v>0</v>
      </c>
      <c r="X15" s="1">
        <f>G15*100/X19</f>
        <v>0</v>
      </c>
      <c r="Y15" s="1">
        <f>H15*100/Y19</f>
        <v>0</v>
      </c>
      <c r="Z15" s="1">
        <f>I15*100/Z19</f>
        <v>0</v>
      </c>
      <c r="AA15" s="1">
        <f>J15*100/AA19</f>
        <v>0</v>
      </c>
      <c r="AB15" s="1">
        <f>K15*100/AB19</f>
        <v>0</v>
      </c>
      <c r="AC15" s="1">
        <f>L15*100/AC19</f>
        <v>0</v>
      </c>
      <c r="AD15" s="1">
        <f>M15*100/AD19</f>
        <v>0</v>
      </c>
      <c r="AE15" s="1">
        <f t="shared" ref="AE15" si="12">N15*100/AE19</f>
        <v>0.48309178743961356</v>
      </c>
      <c r="AF15" s="1">
        <f>O15*100/AF19</f>
        <v>0.24390243902439024</v>
      </c>
      <c r="AG15" s="1">
        <f>P15*100/AG19</f>
        <v>0</v>
      </c>
      <c r="AH15" s="1">
        <f>Q15*100/AH19</f>
        <v>0.59491617090319093</v>
      </c>
    </row>
    <row r="16" spans="1:34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2.8000000000000001E-2</v>
      </c>
      <c r="O16" s="1">
        <v>2E-3</v>
      </c>
      <c r="P16" s="1">
        <v>0</v>
      </c>
      <c r="Q16" s="1">
        <v>2.0000000000000002E-5</v>
      </c>
      <c r="R16" s="1" t="s">
        <v>18</v>
      </c>
      <c r="S16" s="1">
        <f>B16*100/S19</f>
        <v>0</v>
      </c>
      <c r="T16" s="1">
        <f>C16*100/T19</f>
        <v>0</v>
      </c>
      <c r="U16" s="1">
        <f>D16*100/U19</f>
        <v>0</v>
      </c>
      <c r="V16" s="1">
        <f>E16*100/V19</f>
        <v>0</v>
      </c>
      <c r="W16" s="1">
        <f>F16*100/W19</f>
        <v>0</v>
      </c>
      <c r="X16" s="1">
        <f>G16*100/X19</f>
        <v>0</v>
      </c>
      <c r="Y16" s="1">
        <f>H16*100/Y19</f>
        <v>0</v>
      </c>
      <c r="Z16" s="1">
        <f>I16*100/Z19</f>
        <v>0</v>
      </c>
      <c r="AA16" s="1">
        <f>J16*100/AA19</f>
        <v>0</v>
      </c>
      <c r="AB16" s="1">
        <f>K16*100/AB19</f>
        <v>0</v>
      </c>
      <c r="AC16" s="1">
        <f>L16*100/AC19</f>
        <v>0</v>
      </c>
      <c r="AD16" s="1">
        <f>M16*100/AD19</f>
        <v>0</v>
      </c>
      <c r="AE16" s="1">
        <f t="shared" ref="AE16" si="13">N16*100/AE19</f>
        <v>1.3526570048309181</v>
      </c>
      <c r="AF16" s="1">
        <f>O16*100/AF19</f>
        <v>0.24390243902439024</v>
      </c>
      <c r="AG16" s="1">
        <f>P16*100/AG19</f>
        <v>0</v>
      </c>
      <c r="AH16" s="1">
        <f>Q16*100/AH19</f>
        <v>1.0816657652785291</v>
      </c>
    </row>
    <row r="17" spans="1:34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0.01</v>
      </c>
      <c r="O17" s="1">
        <v>2.5000000000000001E-2</v>
      </c>
      <c r="P17" s="1">
        <v>2.1000000000000001E-2</v>
      </c>
      <c r="Q17" s="1">
        <v>3.6999999999999998E-5</v>
      </c>
      <c r="R17" s="1" t="s">
        <v>19</v>
      </c>
      <c r="S17" s="1">
        <f>B17*100/S19</f>
        <v>0</v>
      </c>
      <c r="T17" s="1">
        <f>C17*100/T19</f>
        <v>0</v>
      </c>
      <c r="U17" s="1">
        <f>D17*100/U19</f>
        <v>0</v>
      </c>
      <c r="V17" s="1">
        <f>E17*100/V19</f>
        <v>0</v>
      </c>
      <c r="W17" s="1">
        <f>F17*100/W19</f>
        <v>0</v>
      </c>
      <c r="X17" s="1">
        <f>G17*100/X19</f>
        <v>0</v>
      </c>
      <c r="Y17" s="1">
        <f>H17*100/Y19</f>
        <v>0</v>
      </c>
      <c r="Z17" s="1">
        <f>I17*100/Z19</f>
        <v>0</v>
      </c>
      <c r="AA17" s="1">
        <f>J17*100/AA19</f>
        <v>0</v>
      </c>
      <c r="AB17" s="1">
        <f>K17*100/AB19</f>
        <v>0</v>
      </c>
      <c r="AC17" s="1">
        <f>L17*100/AC19</f>
        <v>0</v>
      </c>
      <c r="AD17" s="1">
        <f>M17*100/AD19</f>
        <v>0</v>
      </c>
      <c r="AE17" s="1">
        <f t="shared" ref="AE17" si="14">N17*100/AE19</f>
        <v>0.48309178743961356</v>
      </c>
      <c r="AF17" s="1">
        <f>O17*100/AF19</f>
        <v>3.0487804878048776</v>
      </c>
      <c r="AG17" s="1">
        <f>P17*100/AG19</f>
        <v>19.811320754716984</v>
      </c>
      <c r="AH17" s="1">
        <f>Q17*100/AH19</f>
        <v>2.0010816657652786</v>
      </c>
    </row>
    <row r="18" spans="1:34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3.0000000000000001E-3</v>
      </c>
      <c r="O18" s="1">
        <v>3.0000000000000001E-3</v>
      </c>
      <c r="P18" s="1">
        <v>1E-3</v>
      </c>
      <c r="Q18" s="1">
        <v>7.9999999999999996E-6</v>
      </c>
      <c r="R18" s="1" t="s">
        <v>20</v>
      </c>
      <c r="S18" s="1">
        <f>B18*100/S19</f>
        <v>0</v>
      </c>
      <c r="T18" s="1">
        <f>C18*100/T19</f>
        <v>0</v>
      </c>
      <c r="U18" s="1">
        <f>D18*100/U19</f>
        <v>0</v>
      </c>
      <c r="V18" s="1">
        <f>E18*100/V19</f>
        <v>0</v>
      </c>
      <c r="W18" s="1">
        <f>F18*100/W19</f>
        <v>0</v>
      </c>
      <c r="X18" s="1">
        <f>G18*100/X19</f>
        <v>0</v>
      </c>
      <c r="Y18" s="1">
        <f>H18*100/Y19</f>
        <v>0</v>
      </c>
      <c r="Z18" s="1">
        <f>I18*100/Z19</f>
        <v>0</v>
      </c>
      <c r="AA18" s="1">
        <f>J18*100/AA19</f>
        <v>0</v>
      </c>
      <c r="AB18" s="1">
        <f>K18*100/AB19</f>
        <v>0</v>
      </c>
      <c r="AC18" s="1">
        <f>L18*100/AC19</f>
        <v>0</v>
      </c>
      <c r="AD18" s="1">
        <f>M18*100/AD19</f>
        <v>0</v>
      </c>
      <c r="AE18" s="1">
        <f t="shared" ref="AE18" si="15">N18*100/AE19</f>
        <v>0.14492753623188406</v>
      </c>
      <c r="AF18" s="1">
        <f>O18*100/AF19</f>
        <v>0.3658536585365853</v>
      </c>
      <c r="AG18" s="1">
        <f>P18*100/AG19</f>
        <v>0.94339622641509446</v>
      </c>
      <c r="AH18" s="1">
        <f>Q18*100/AH19</f>
        <v>0.43266630611141155</v>
      </c>
    </row>
    <row r="19" spans="1:34">
      <c r="L19" s="4"/>
      <c r="M19" s="9"/>
      <c r="S19">
        <f>SUM(B3:B18)</f>
        <v>2.1909999999999998</v>
      </c>
      <c r="T19">
        <f>SUM(C3:C18)</f>
        <v>0.87300000000000011</v>
      </c>
      <c r="U19">
        <f>SUM(D3:D18)</f>
        <v>0.161</v>
      </c>
      <c r="V19">
        <f>SUM(E3:E18)</f>
        <v>1.9439999999999998E-3</v>
      </c>
      <c r="W19">
        <f>SUM(F3:F18)</f>
        <v>4.6499999999999995</v>
      </c>
      <c r="X19">
        <f>SUM(G3:G18)</f>
        <v>2.0960000000000001</v>
      </c>
      <c r="Y19">
        <f>SUM(H3:H18)</f>
        <v>0.65900000000000003</v>
      </c>
      <c r="Z19">
        <f>SUM(I3:I18)</f>
        <v>4.6299999999999996E-3</v>
      </c>
      <c r="AA19">
        <f>SUM(J3:J18)</f>
        <v>0.17799999999999999</v>
      </c>
      <c r="AB19">
        <f>SUM(K3:K18)</f>
        <v>6.4000000000000001E-2</v>
      </c>
      <c r="AC19">
        <f>SUM(L3:L18)</f>
        <v>6.2E-2</v>
      </c>
      <c r="AD19">
        <f>SUM(M3:M18)</f>
        <v>2.0820000000000001E-3</v>
      </c>
      <c r="AE19">
        <f t="shared" ref="AE19" si="16">SUM(N3:N18)</f>
        <v>2.0699999999999998</v>
      </c>
      <c r="AF19">
        <f t="shared" ref="AF19:AH19" si="17">SUM(O3:O18)</f>
        <v>0.82000000000000006</v>
      </c>
      <c r="AG19">
        <f t="shared" si="17"/>
        <v>0.106</v>
      </c>
      <c r="AH19">
        <f t="shared" si="17"/>
        <v>1.8489999999999999E-3</v>
      </c>
    </row>
  </sheetData>
  <mergeCells count="8">
    <mergeCell ref="S1:U1"/>
    <mergeCell ref="B1:E1"/>
    <mergeCell ref="F1:I1"/>
    <mergeCell ref="J1:M1"/>
    <mergeCell ref="N1:Q1"/>
    <mergeCell ref="W1:Z1"/>
    <mergeCell ref="AA1:AD1"/>
    <mergeCell ref="AE1:AH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2013-03-05T10:55:34Z</dcterms:modified>
</cp:coreProperties>
</file>