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31" i="9"/>
  <c r="D32"/>
  <c r="D33"/>
  <c r="D34"/>
  <c r="D35"/>
  <c r="D36"/>
  <c r="D37"/>
  <c r="D38"/>
  <c r="D39"/>
  <c r="D40"/>
  <c r="D41"/>
  <c r="D30"/>
  <c r="D25"/>
  <c r="B30"/>
  <c r="B31"/>
  <c r="B32"/>
  <c r="B33"/>
  <c r="B34"/>
  <c r="B35"/>
  <c r="B36"/>
  <c r="B37"/>
  <c r="B38"/>
  <c r="B39"/>
  <c r="B40"/>
  <c r="B41"/>
  <c r="C30"/>
  <c r="C31"/>
  <c r="C32"/>
  <c r="C33"/>
  <c r="C34"/>
  <c r="C35"/>
  <c r="C36"/>
  <c r="C37"/>
  <c r="C38"/>
  <c r="C39"/>
  <c r="C40"/>
  <c r="C41"/>
  <c r="A41"/>
  <c r="A40"/>
  <c r="A39"/>
  <c r="A36"/>
  <c r="A37"/>
  <c r="A38"/>
  <c r="A35"/>
  <c r="A34"/>
  <c r="A33"/>
  <c r="A32"/>
  <c r="A31"/>
  <c r="A30"/>
  <c r="C29"/>
  <c r="B29"/>
  <c r="F17"/>
  <c r="F16"/>
  <c r="F15"/>
  <c r="F14"/>
  <c r="F13"/>
  <c r="F12"/>
  <c r="F11"/>
  <c r="F10"/>
  <c r="F9"/>
  <c r="F8"/>
  <c r="F7"/>
  <c r="F6"/>
  <c r="F5"/>
  <c r="F4"/>
  <c r="F3"/>
  <c r="F2"/>
  <c r="F1"/>
  <c r="B37" i="5"/>
  <c r="B31"/>
  <c r="B32"/>
  <c r="B33"/>
  <c r="B34"/>
  <c r="B35"/>
  <c r="B36"/>
  <c r="B30"/>
  <c r="A32"/>
  <c r="A33"/>
  <c r="A34"/>
  <c r="A35"/>
  <c r="A36"/>
  <c r="A37"/>
  <c r="A31"/>
  <c r="A28"/>
  <c r="B28"/>
  <c r="B22"/>
  <c r="B23"/>
  <c r="B24"/>
  <c r="B25"/>
  <c r="B26"/>
  <c r="B27"/>
  <c r="B21"/>
  <c r="A23"/>
  <c r="A24"/>
  <c r="A25"/>
  <c r="A26"/>
  <c r="A27"/>
  <c r="A22"/>
  <c r="B13"/>
  <c r="E1" i="9"/>
  <c r="E15"/>
  <c r="E16"/>
  <c r="E17"/>
  <c r="E14"/>
  <c r="E12"/>
  <c r="E13"/>
  <c r="E11"/>
  <c r="E10"/>
  <c r="E9"/>
  <c r="E8"/>
  <c r="E3"/>
  <c r="E4"/>
  <c r="E5"/>
  <c r="E6"/>
  <c r="E7"/>
  <c r="E2"/>
  <c r="C11" i="2"/>
  <c r="D23" i="9"/>
  <c r="D24"/>
  <c r="D22"/>
  <c r="C25"/>
  <c r="C23"/>
  <c r="C22"/>
  <c r="D2"/>
  <c r="D3"/>
  <c r="D4"/>
  <c r="D5"/>
  <c r="D6"/>
  <c r="D7"/>
  <c r="C24" s="1"/>
  <c r="D8"/>
  <c r="D9"/>
  <c r="D10"/>
  <c r="D11"/>
  <c r="D12"/>
  <c r="D13"/>
  <c r="D14"/>
  <c r="D15"/>
  <c r="D16"/>
  <c r="D17"/>
  <c r="D1"/>
  <c r="C21" s="1"/>
  <c r="B25"/>
  <c r="A25"/>
  <c r="B24"/>
  <c r="A24"/>
  <c r="B22"/>
  <c r="B23"/>
  <c r="A23"/>
  <c r="A22"/>
  <c r="B1"/>
  <c r="B21"/>
  <c r="B15"/>
  <c r="B16"/>
  <c r="B17"/>
  <c r="B14"/>
  <c r="B12"/>
  <c r="B13"/>
  <c r="B11"/>
  <c r="B10"/>
  <c r="B9"/>
  <c r="B8"/>
  <c r="B3"/>
  <c r="B4"/>
  <c r="B5"/>
  <c r="B6"/>
  <c r="B7"/>
  <c r="B2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C1"/>
  <c r="A15"/>
  <c r="A16"/>
  <c r="A17"/>
  <c r="A14"/>
  <c r="A12"/>
  <c r="A13"/>
  <c r="A11"/>
  <c r="A10"/>
  <c r="A8"/>
  <c r="A3"/>
  <c r="A4"/>
  <c r="A5"/>
  <c r="A6"/>
  <c r="A7"/>
  <c r="A2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B14" i="5" l="1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<sst xmlns="http://schemas.openxmlformats.org/spreadsheetml/2006/main" count="76" uniqueCount="29">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</sst>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52035584"/>
        <c:axId val="52037120"/>
      </c:barChart>
      <c:catAx>
        <c:axId val="52035584"/>
        <c:scaling>
          <c:orientation val="minMax"/>
        </c:scaling>
        <c:axPos val="b"/>
        <c:tickLblPos val="nextTo"/>
        <c:crossAx val="52037120"/>
        <c:crosses val="autoZero"/>
        <c:auto val="1"/>
        <c:lblAlgn val="ctr"/>
        <c:lblOffset val="100"/>
      </c:catAx>
      <c:valAx>
        <c:axId val="52037120"/>
        <c:scaling>
          <c:orientation val="minMax"/>
        </c:scaling>
        <c:axPos val="l"/>
        <c:majorGridlines/>
        <c:numFmt formatCode="General" sourceLinked="1"/>
        <c:tickLblPos val="nextTo"/>
        <c:crossAx val="520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52059136"/>
        <c:axId val="52065024"/>
      </c:barChart>
      <c:catAx>
        <c:axId val="52059136"/>
        <c:scaling>
          <c:orientation val="minMax"/>
        </c:scaling>
        <c:axPos val="b"/>
        <c:tickLblPos val="nextTo"/>
        <c:crossAx val="52065024"/>
        <c:crosses val="autoZero"/>
        <c:auto val="1"/>
        <c:lblAlgn val="ctr"/>
        <c:lblOffset val="100"/>
      </c:catAx>
      <c:valAx>
        <c:axId val="52065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520591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52241536"/>
        <c:axId val="52243072"/>
      </c:barChart>
      <c:catAx>
        <c:axId val="52241536"/>
        <c:scaling>
          <c:orientation val="minMax"/>
        </c:scaling>
        <c:axPos val="b"/>
        <c:tickLblPos val="nextTo"/>
        <c:crossAx val="52243072"/>
        <c:crossesAt val="0.1"/>
        <c:auto val="1"/>
        <c:lblAlgn val="ctr"/>
        <c:lblOffset val="100"/>
      </c:catAx>
      <c:valAx>
        <c:axId val="522430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522415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52218496"/>
        <c:axId val="52228480"/>
      </c:barChart>
      <c:catAx>
        <c:axId val="52218496"/>
        <c:scaling>
          <c:orientation val="minMax"/>
        </c:scaling>
        <c:delete val="1"/>
        <c:axPos val="b"/>
        <c:numFmt formatCode="General" sourceLinked="1"/>
        <c:tickLblPos val="none"/>
        <c:crossAx val="52228480"/>
        <c:crosses val="autoZero"/>
        <c:auto val="1"/>
        <c:lblAlgn val="ctr"/>
        <c:lblOffset val="100"/>
      </c:catAx>
      <c:valAx>
        <c:axId val="5222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522184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52321664"/>
        <c:axId val="52339840"/>
      </c:barChart>
      <c:catAx>
        <c:axId val="52321664"/>
        <c:scaling>
          <c:orientation val="minMax"/>
        </c:scaling>
        <c:axPos val="b"/>
        <c:tickLblPos val="nextTo"/>
        <c:crossAx val="52339840"/>
        <c:crosses val="autoZero"/>
        <c:auto val="1"/>
        <c:lblAlgn val="ctr"/>
        <c:lblOffset val="100"/>
      </c:catAx>
      <c:valAx>
        <c:axId val="5233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5232166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52371840"/>
        <c:axId val="52373376"/>
      </c:barChart>
      <c:catAx>
        <c:axId val="52371840"/>
        <c:scaling>
          <c:orientation val="minMax"/>
        </c:scaling>
        <c:axPos val="b"/>
        <c:tickLblPos val="nextTo"/>
        <c:crossAx val="52373376"/>
        <c:crosses val="autoZero"/>
        <c:auto val="1"/>
        <c:lblAlgn val="ctr"/>
        <c:lblOffset val="100"/>
      </c:catAx>
      <c:valAx>
        <c:axId val="523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523718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52574080"/>
        <c:axId val="52575616"/>
      </c:barChart>
      <c:catAx>
        <c:axId val="52574080"/>
        <c:scaling>
          <c:orientation val="minMax"/>
        </c:scaling>
        <c:delete val="1"/>
        <c:axPos val="b"/>
        <c:numFmt formatCode="General" sourceLinked="1"/>
        <c:tickLblPos val="none"/>
        <c:crossAx val="52575616"/>
        <c:crosses val="autoZero"/>
        <c:auto val="1"/>
        <c:lblAlgn val="ctr"/>
        <c:lblOffset val="100"/>
      </c:catAx>
      <c:valAx>
        <c:axId val="52575616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5257408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'DSP MCL2'!$A$23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MCL2'!$B$23</c:f>
              <c:numCache>
                <c:formatCode>General</c:formatCode>
                <c:ptCount val="1"/>
                <c:pt idx="0">
                  <c:v>186.87700000000001</c:v>
                </c:pt>
              </c:numCache>
            </c:numRef>
          </c:val>
        </c:ser>
        <c:ser>
          <c:idx val="5"/>
          <c:order val="1"/>
          <c:tx>
            <c:strRef>
              <c:f>'DSP MCL2'!$A$27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MCL2'!$B$27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3"/>
          <c:order val="2"/>
          <c:tx>
            <c:strRef>
              <c:f>'DSP MCL2'!$A$25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MCL2'!$B$25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2"/>
          <c:order val="3"/>
          <c:tx>
            <c:strRef>
              <c:f>'DSP MCL2'!$A$24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MCL2'!$B$24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'DSP MCL2'!$A$26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MCL2'!$B$26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5"/>
          <c:tx>
            <c:strRef>
              <c:f>'DSP MCL2'!$A$22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MCL2'!$B$22</c:f>
              <c:numCache>
                <c:formatCode>General</c:formatCode>
                <c:ptCount val="1"/>
                <c:pt idx="0">
                  <c:v>2.7440000000000002</c:v>
                </c:pt>
              </c:numCache>
            </c:numRef>
          </c:val>
        </c:ser>
        <c:axId val="52620288"/>
        <c:axId val="52445952"/>
      </c:barChart>
      <c:catAx>
        <c:axId val="52620288"/>
        <c:scaling>
          <c:orientation val="minMax"/>
        </c:scaling>
        <c:delete val="1"/>
        <c:axPos val="b"/>
        <c:tickLblPos val="none"/>
        <c:crossAx val="52445952"/>
        <c:crosses val="autoZero"/>
        <c:auto val="1"/>
        <c:lblAlgn val="ctr"/>
        <c:lblOffset val="100"/>
      </c:catAx>
      <c:valAx>
        <c:axId val="5244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5262028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ZCR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51.246175560711528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52479104"/>
        <c:axId val="52480640"/>
      </c:barChart>
      <c:catAx>
        <c:axId val="52479104"/>
        <c:scaling>
          <c:orientation val="minMax"/>
        </c:scaling>
        <c:axPos val="b"/>
        <c:tickLblPos val="nextTo"/>
        <c:crossAx val="52480640"/>
        <c:crosses val="autoZero"/>
        <c:auto val="1"/>
        <c:lblAlgn val="ctr"/>
        <c:lblOffset val="100"/>
      </c:catAx>
      <c:valAx>
        <c:axId val="5248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5247910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31</xdr:row>
      <xdr:rowOff>47625</xdr:rowOff>
    </xdr:from>
    <xdr:to>
      <xdr:col>11</xdr:col>
      <xdr:colOff>704850</xdr:colOff>
      <xdr:row>45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28" workbookViewId="0">
      <selection activeCell="F44" sqref="F4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1.1961315280464218E-2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0.11659187620889748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1.0440835266821347E-3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1.4462490332559938E-3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1.5212683681361177E-2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1.5313225058004641E-3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27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HW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4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4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4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4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4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4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4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4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4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H1" sqref="H1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1" spans="1:8">
      <c r="C11">
        <f>D9/H9</f>
        <v>2.7438771037032796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</row>
    <row r="3" spans="1:8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8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8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1" sqref="H1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4" sqref="A14:B20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49" sqref="G49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5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</row>
    <row r="13" spans="1:5">
      <c r="B13" t="str">
        <f>B1</f>
        <v>DSP</v>
      </c>
    </row>
    <row r="14" spans="1:5">
      <c r="A14" t="str">
        <f t="shared" ref="A14:A19" si="1">A2</f>
        <v>HW</v>
      </c>
      <c r="B14">
        <f t="shared" ref="B14:B19" si="2">B2/$B$9*100</f>
        <v>0.19986597049878119</v>
      </c>
    </row>
    <row r="15" spans="1:5">
      <c r="A15" t="str">
        <f t="shared" si="1"/>
        <v>FFT</v>
      </c>
      <c r="B15">
        <f t="shared" si="2"/>
        <v>13.761810429262617</v>
      </c>
    </row>
    <row r="16" spans="1:5">
      <c r="A16" t="str">
        <f t="shared" si="1"/>
        <v>MAG</v>
      </c>
      <c r="B16">
        <f t="shared" si="2"/>
        <v>63.58315352269296</v>
      </c>
    </row>
    <row r="17" spans="1:2">
      <c r="A17" t="str">
        <f t="shared" si="1"/>
        <v>MFCC</v>
      </c>
      <c r="B17">
        <f t="shared" si="2"/>
        <v>6.8268147373537271</v>
      </c>
    </row>
    <row r="18" spans="1:2">
      <c r="A18" t="str">
        <f t="shared" si="1"/>
        <v>NASE</v>
      </c>
      <c r="B18">
        <f t="shared" si="2"/>
        <v>1.6746323394039369</v>
      </c>
    </row>
    <row r="19" spans="1:2">
      <c r="A19" t="str">
        <f t="shared" si="1"/>
        <v>OSC</v>
      </c>
      <c r="B19">
        <f t="shared" si="2"/>
        <v>13.953723000787976</v>
      </c>
    </row>
    <row r="21" spans="1:2">
      <c r="B21" t="str">
        <f>C1</f>
        <v>MATHLIB</v>
      </c>
    </row>
    <row r="22" spans="1:2">
      <c r="A22" t="str">
        <f>A2</f>
        <v>HW</v>
      </c>
      <c r="B22">
        <f t="shared" ref="B22:B27" si="3">C2</f>
        <v>2.7440000000000002</v>
      </c>
    </row>
    <row r="23" spans="1:2">
      <c r="A23" t="str">
        <f t="shared" ref="A23:A27" si="4">A3</f>
        <v>FFT</v>
      </c>
      <c r="B23">
        <f t="shared" si="3"/>
        <v>186.87700000000001</v>
      </c>
    </row>
    <row r="24" spans="1:2">
      <c r="A24" t="str">
        <f t="shared" si="4"/>
        <v>MAG</v>
      </c>
      <c r="B24">
        <f t="shared" si="3"/>
        <v>19.081</v>
      </c>
    </row>
    <row r="25" spans="1:2">
      <c r="A25" t="str">
        <f t="shared" si="4"/>
        <v>MFCC</v>
      </c>
      <c r="B25">
        <f t="shared" si="3"/>
        <v>30.175999999999998</v>
      </c>
    </row>
    <row r="26" spans="1:2">
      <c r="A26" t="str">
        <f t="shared" si="4"/>
        <v>NASE</v>
      </c>
      <c r="B26">
        <f t="shared" si="3"/>
        <v>10.156000000000001</v>
      </c>
    </row>
    <row r="27" spans="1:2">
      <c r="A27" t="str">
        <f t="shared" si="4"/>
        <v>OSC</v>
      </c>
      <c r="B27">
        <f t="shared" si="3"/>
        <v>85.74</v>
      </c>
    </row>
    <row r="28" spans="1:2">
      <c r="A28" t="str">
        <f>'DSP MCL3'!A2</f>
        <v>ZCR</v>
      </c>
      <c r="B28">
        <f>'DSP MCL3'!D2/1293*2585</f>
        <v>51.246175560711528</v>
      </c>
    </row>
    <row r="30" spans="1:2">
      <c r="B30" t="str">
        <f>D1</f>
        <v>MATHLIB+DSPLIB</v>
      </c>
    </row>
    <row r="31" spans="1:2">
      <c r="A31" t="str">
        <f>A22</f>
        <v>HW</v>
      </c>
      <c r="B31">
        <f t="shared" ref="B31:B36" si="5">D2</f>
        <v>3.4470000000000001</v>
      </c>
    </row>
    <row r="32" spans="1:2">
      <c r="A32" t="str">
        <f t="shared" ref="A32:A37" si="6">A23</f>
        <v>FFT</v>
      </c>
      <c r="B32">
        <f t="shared" si="5"/>
        <v>48.723999999999997</v>
      </c>
    </row>
    <row r="33" spans="1:2">
      <c r="A33" t="str">
        <f t="shared" si="6"/>
        <v>MAG</v>
      </c>
      <c r="B33">
        <f t="shared" si="5"/>
        <v>29.673999999999999</v>
      </c>
    </row>
    <row r="34" spans="1:2">
      <c r="A34" t="str">
        <f t="shared" si="6"/>
        <v>MFCC</v>
      </c>
      <c r="B34">
        <f t="shared" si="5"/>
        <v>30.175999999999998</v>
      </c>
    </row>
    <row r="35" spans="1:2">
      <c r="A35" t="str">
        <f t="shared" si="6"/>
        <v>NASE</v>
      </c>
      <c r="B35">
        <f t="shared" si="5"/>
        <v>10.156000000000001</v>
      </c>
    </row>
    <row r="36" spans="1:2">
      <c r="A36" t="str">
        <f t="shared" si="6"/>
        <v>OSC</v>
      </c>
      <c r="B36">
        <f t="shared" si="5"/>
        <v>85.74</v>
      </c>
    </row>
    <row r="37" spans="1:2">
      <c r="A37" t="str">
        <f t="shared" si="6"/>
        <v>ZCR</v>
      </c>
      <c r="B37">
        <f>B28</f>
        <v>51.246175560711528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2" sqref="C2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2013-07-04T09:19:21Z</cp:lastPrinted>
  <dcterms:created xsi:type="dcterms:W3CDTF">2013-06-26T15:04:51Z</dcterms:created>
  <dcterms:modified xsi:type="dcterms:W3CDTF">2013-07-04T13:25:56Z</dcterms:modified>
</cp:coreProperties>
</file>