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Tabelle1" sheetId="1" r:id="rId1"/>
    <sheet name="FeatureSet1" sheetId="2" r:id="rId2"/>
    <sheet name="FeatureSet2" sheetId="3" r:id="rId3"/>
    <sheet name="FeatureSet2d" sheetId="6" r:id="rId4"/>
    <sheet name="FeatureSet3" sheetId="4" r:id="rId5"/>
    <sheet name="FeatureSet4" sheetId="5" r:id="rId6"/>
  </sheets>
  <calcPr calcId="125725"/>
</workbook>
</file>

<file path=xl/calcChain.xml><?xml version="1.0" encoding="utf-8"?>
<calcChain xmlns="http://schemas.openxmlformats.org/spreadsheetml/2006/main">
  <c r="F56" i="1"/>
  <c r="F57"/>
  <c r="F58"/>
  <c r="F59"/>
  <c r="F60"/>
  <c r="F61"/>
  <c r="F62"/>
  <c r="F63"/>
  <c r="F64"/>
  <c r="F65"/>
  <c r="F66"/>
  <c r="F67"/>
  <c r="F68"/>
  <c r="F69"/>
  <c r="F70"/>
  <c r="F55"/>
  <c r="E56"/>
  <c r="E57"/>
  <c r="E58"/>
  <c r="E59"/>
  <c r="E60"/>
  <c r="E61"/>
  <c r="E62"/>
  <c r="E63"/>
  <c r="E64"/>
  <c r="E65"/>
  <c r="E66"/>
  <c r="E67"/>
  <c r="E68"/>
  <c r="E69"/>
  <c r="E70"/>
  <c r="E55"/>
  <c r="D56"/>
  <c r="D57"/>
  <c r="D58"/>
  <c r="D59"/>
  <c r="D60"/>
  <c r="D61"/>
  <c r="D62"/>
  <c r="D63"/>
  <c r="D64"/>
  <c r="D65"/>
  <c r="D66"/>
  <c r="D67"/>
  <c r="D68"/>
  <c r="D69"/>
  <c r="D70"/>
  <c r="D55"/>
  <c r="C56"/>
  <c r="C57"/>
  <c r="C58"/>
  <c r="C59"/>
  <c r="C60"/>
  <c r="C61"/>
  <c r="C62"/>
  <c r="C63"/>
  <c r="C64"/>
  <c r="C65"/>
  <c r="C66"/>
  <c r="C67"/>
  <c r="C68"/>
  <c r="C69"/>
  <c r="C70"/>
  <c r="C55"/>
  <c r="B56"/>
  <c r="B57"/>
  <c r="B58"/>
  <c r="B59"/>
  <c r="B60"/>
  <c r="B61"/>
  <c r="B62"/>
  <c r="B63"/>
  <c r="B64"/>
  <c r="B65"/>
  <c r="B66"/>
  <c r="B67"/>
  <c r="B68"/>
  <c r="B69"/>
  <c r="B70"/>
  <c r="B55"/>
  <c r="F71"/>
  <c r="E71"/>
  <c r="D71"/>
  <c r="C71"/>
  <c r="B71"/>
  <c r="H6" i="6"/>
  <c r="G6"/>
  <c r="F6"/>
  <c r="E6"/>
  <c r="D6"/>
  <c r="C6"/>
  <c r="B6"/>
  <c r="H5"/>
  <c r="G5"/>
  <c r="F5"/>
  <c r="E5"/>
  <c r="D5"/>
  <c r="C5"/>
  <c r="B5"/>
  <c r="H4"/>
  <c r="G4"/>
  <c r="F4"/>
  <c r="E4"/>
  <c r="D4"/>
  <c r="C4"/>
  <c r="B4"/>
  <c r="H3"/>
  <c r="G3"/>
  <c r="F3"/>
  <c r="E3"/>
  <c r="D3"/>
  <c r="C3"/>
  <c r="B3"/>
  <c r="H2"/>
  <c r="G2"/>
  <c r="O7" s="1"/>
  <c r="F2"/>
  <c r="E2"/>
  <c r="M7" s="1"/>
  <c r="D2"/>
  <c r="C2"/>
  <c r="K7" s="1"/>
  <c r="B2"/>
  <c r="F2" i="5"/>
  <c r="F3"/>
  <c r="F4"/>
  <c r="F5"/>
  <c r="F6"/>
  <c r="F7"/>
  <c r="H2"/>
  <c r="H3"/>
  <c r="H4"/>
  <c r="H5"/>
  <c r="H6"/>
  <c r="H7"/>
  <c r="H2" i="4"/>
  <c r="H3"/>
  <c r="H4"/>
  <c r="F2"/>
  <c r="F3"/>
  <c r="F4"/>
  <c r="H2" i="3"/>
  <c r="H3"/>
  <c r="H4"/>
  <c r="H5"/>
  <c r="H6"/>
  <c r="H7"/>
  <c r="F2"/>
  <c r="F3"/>
  <c r="F4"/>
  <c r="F5"/>
  <c r="F6"/>
  <c r="F7"/>
  <c r="H7" i="2"/>
  <c r="H6"/>
  <c r="H5"/>
  <c r="H4"/>
  <c r="H3"/>
  <c r="H2"/>
  <c r="F7"/>
  <c r="F6"/>
  <c r="F5"/>
  <c r="F4"/>
  <c r="F3"/>
  <c r="F2"/>
  <c r="N8" i="5" l="1"/>
  <c r="N3" s="1"/>
  <c r="K4" i="6"/>
  <c r="M4"/>
  <c r="O4"/>
  <c r="K5"/>
  <c r="M5"/>
  <c r="O5"/>
  <c r="K3"/>
  <c r="M3"/>
  <c r="O3"/>
  <c r="K6"/>
  <c r="M6"/>
  <c r="O6"/>
  <c r="K2"/>
  <c r="M2"/>
  <c r="O2"/>
  <c r="J7"/>
  <c r="L7"/>
  <c r="L3" s="1"/>
  <c r="N7"/>
  <c r="N5" s="1"/>
  <c r="P7"/>
  <c r="P5" s="1"/>
  <c r="P8" i="5"/>
  <c r="P3" s="1"/>
  <c r="P5" i="4"/>
  <c r="P3" s="1"/>
  <c r="N5"/>
  <c r="N3" s="1"/>
  <c r="P8" i="3"/>
  <c r="P3" s="1"/>
  <c r="N8"/>
  <c r="N3" s="1"/>
  <c r="P8" i="2"/>
  <c r="P2" s="1"/>
  <c r="N8"/>
  <c r="N2" s="1"/>
  <c r="N6" i="5"/>
  <c r="N4"/>
  <c r="N2"/>
  <c r="N7"/>
  <c r="N5"/>
  <c r="P6"/>
  <c r="P5"/>
  <c r="P2" i="4"/>
  <c r="N4"/>
  <c r="N2"/>
  <c r="P6" i="3"/>
  <c r="N6"/>
  <c r="N7"/>
  <c r="N5"/>
  <c r="P6" i="2"/>
  <c r="P4"/>
  <c r="N4"/>
  <c r="C2" i="5"/>
  <c r="D2"/>
  <c r="E2"/>
  <c r="G2"/>
  <c r="C3"/>
  <c r="D3"/>
  <c r="E3"/>
  <c r="G3"/>
  <c r="C4"/>
  <c r="D4"/>
  <c r="E4"/>
  <c r="G4"/>
  <c r="C5"/>
  <c r="D5"/>
  <c r="E5"/>
  <c r="G5"/>
  <c r="C6"/>
  <c r="D6"/>
  <c r="E6"/>
  <c r="G6"/>
  <c r="C7"/>
  <c r="D7"/>
  <c r="E7"/>
  <c r="G7"/>
  <c r="B5"/>
  <c r="B6"/>
  <c r="B7"/>
  <c r="B4"/>
  <c r="B3"/>
  <c r="B2"/>
  <c r="K8"/>
  <c r="K2" s="1"/>
  <c r="C2" i="4"/>
  <c r="D2"/>
  <c r="E2"/>
  <c r="G2"/>
  <c r="C3"/>
  <c r="D3"/>
  <c r="E3"/>
  <c r="G3"/>
  <c r="C4"/>
  <c r="D4"/>
  <c r="E4"/>
  <c r="G4"/>
  <c r="B3"/>
  <c r="B4"/>
  <c r="B2"/>
  <c r="B2" i="3"/>
  <c r="G2"/>
  <c r="G3"/>
  <c r="G4"/>
  <c r="G5"/>
  <c r="G6"/>
  <c r="G7"/>
  <c r="E7"/>
  <c r="E6"/>
  <c r="E5"/>
  <c r="E4"/>
  <c r="E3"/>
  <c r="E2"/>
  <c r="C2"/>
  <c r="D2"/>
  <c r="C3"/>
  <c r="D3"/>
  <c r="C4"/>
  <c r="D4"/>
  <c r="C5"/>
  <c r="D5"/>
  <c r="C6"/>
  <c r="D6"/>
  <c r="C7"/>
  <c r="D7"/>
  <c r="B7"/>
  <c r="B6"/>
  <c r="B5"/>
  <c r="B4"/>
  <c r="B3"/>
  <c r="L8"/>
  <c r="L2" s="1"/>
  <c r="G7" i="2"/>
  <c r="G6"/>
  <c r="G5"/>
  <c r="G3"/>
  <c r="G4"/>
  <c r="G2"/>
  <c r="E7"/>
  <c r="E6"/>
  <c r="E5"/>
  <c r="E4"/>
  <c r="E3"/>
  <c r="E2"/>
  <c r="D7"/>
  <c r="D6"/>
  <c r="D5"/>
  <c r="D4"/>
  <c r="D3"/>
  <c r="D2"/>
  <c r="C7"/>
  <c r="C6"/>
  <c r="C5"/>
  <c r="C4"/>
  <c r="C3"/>
  <c r="C2"/>
  <c r="B7"/>
  <c r="B6"/>
  <c r="B5"/>
  <c r="B4"/>
  <c r="B3"/>
  <c r="B2"/>
  <c r="L4" i="6" l="1"/>
  <c r="P4"/>
  <c r="J5"/>
  <c r="N2"/>
  <c r="J2"/>
  <c r="N6"/>
  <c r="J6"/>
  <c r="N3"/>
  <c r="J3"/>
  <c r="L5"/>
  <c r="N4"/>
  <c r="J4"/>
  <c r="P2"/>
  <c r="L2"/>
  <c r="P6"/>
  <c r="L6"/>
  <c r="P3"/>
  <c r="P4" i="4"/>
  <c r="L8" i="5"/>
  <c r="L2" s="1"/>
  <c r="P7"/>
  <c r="P2"/>
  <c r="P4"/>
  <c r="P5" i="3"/>
  <c r="P7"/>
  <c r="P2"/>
  <c r="P4"/>
  <c r="N2"/>
  <c r="N4"/>
  <c r="P7" i="2"/>
  <c r="P5"/>
  <c r="P3"/>
  <c r="N6"/>
  <c r="N7"/>
  <c r="N5"/>
  <c r="N3"/>
  <c r="K8" i="3"/>
  <c r="K2" s="1"/>
  <c r="J5" i="4"/>
  <c r="J4" s="1"/>
  <c r="O8" i="5"/>
  <c r="O2" s="1"/>
  <c r="J3" i="4"/>
  <c r="K5"/>
  <c r="K3" s="1"/>
  <c r="J2"/>
  <c r="L5"/>
  <c r="L3" s="1"/>
  <c r="J8" i="5"/>
  <c r="J3" s="1"/>
  <c r="M8"/>
  <c r="M2" s="1"/>
  <c r="O5" i="4"/>
  <c r="O3" s="1"/>
  <c r="M5"/>
  <c r="M3" s="1"/>
  <c r="O8" i="3"/>
  <c r="O3" s="1"/>
  <c r="M7" i="5"/>
  <c r="K7"/>
  <c r="M6"/>
  <c r="K6"/>
  <c r="M5"/>
  <c r="K5"/>
  <c r="M4"/>
  <c r="K4"/>
  <c r="M3"/>
  <c r="K3"/>
  <c r="O7"/>
  <c r="L7"/>
  <c r="O6"/>
  <c r="L6"/>
  <c r="O5"/>
  <c r="L5"/>
  <c r="O4"/>
  <c r="L4"/>
  <c r="O3"/>
  <c r="L3"/>
  <c r="J6"/>
  <c r="J7"/>
  <c r="O6" i="3"/>
  <c r="M8"/>
  <c r="M3" s="1"/>
  <c r="K7"/>
  <c r="K5"/>
  <c r="K3"/>
  <c r="L7"/>
  <c r="L6"/>
  <c r="L5"/>
  <c r="L4"/>
  <c r="L3"/>
  <c r="J8"/>
  <c r="J3" s="1"/>
  <c r="O8" i="2"/>
  <c r="O2" s="1"/>
  <c r="M8"/>
  <c r="M2" s="1"/>
  <c r="L8"/>
  <c r="L2" s="1"/>
  <c r="K8"/>
  <c r="K2" s="1"/>
  <c r="J8"/>
  <c r="J2" s="1"/>
  <c r="K4" l="1"/>
  <c r="K3"/>
  <c r="K5"/>
  <c r="K4" i="3"/>
  <c r="K6"/>
  <c r="J5" i="5"/>
  <c r="J4"/>
  <c r="J2"/>
  <c r="K6" i="2"/>
  <c r="K7"/>
  <c r="K2" i="4"/>
  <c r="K4"/>
  <c r="L2"/>
  <c r="L4"/>
  <c r="O2"/>
  <c r="O4"/>
  <c r="M4"/>
  <c r="M2"/>
  <c r="O5" i="3"/>
  <c r="O7"/>
  <c r="O2"/>
  <c r="O4"/>
  <c r="J7"/>
  <c r="J2"/>
  <c r="J4"/>
  <c r="M5"/>
  <c r="M7"/>
  <c r="M4"/>
  <c r="M6"/>
  <c r="M2"/>
  <c r="J5"/>
  <c r="J6"/>
  <c r="O4" i="2"/>
  <c r="O6"/>
  <c r="O3"/>
  <c r="O5"/>
  <c r="O7"/>
  <c r="M3"/>
  <c r="M4"/>
  <c r="M5"/>
  <c r="M6"/>
  <c r="M7"/>
  <c r="L3"/>
  <c r="L4"/>
  <c r="L5"/>
  <c r="L6"/>
  <c r="L7"/>
  <c r="J7"/>
  <c r="J5"/>
  <c r="J3"/>
  <c r="J6"/>
  <c r="J4"/>
</calcChain>
</file>

<file path=xl/sharedStrings.xml><?xml version="1.0" encoding="utf-8"?>
<sst xmlns="http://schemas.openxmlformats.org/spreadsheetml/2006/main" count="202" uniqueCount="33">
  <si>
    <t>Unoptimized</t>
  </si>
  <si>
    <t>NEON Autocompiler</t>
  </si>
  <si>
    <t>FeatureSet 1</t>
  </si>
  <si>
    <t>FeatureSet 2</t>
  </si>
  <si>
    <t>FeatureSet 3</t>
  </si>
  <si>
    <t>FeatureSet 4</t>
  </si>
  <si>
    <t>FFT</t>
  </si>
  <si>
    <t>SpectralCentroid</t>
  </si>
  <si>
    <t>SpectralRolloff</t>
  </si>
  <si>
    <t>SpectralFlux</t>
  </si>
  <si>
    <t>MFCC</t>
  </si>
  <si>
    <t>HammingWindow</t>
  </si>
  <si>
    <t>NormalizedAudioSpectrumEnvelope</t>
  </si>
  <si>
    <t xml:space="preserve"> OctaveSpectralContrast</t>
  </si>
  <si>
    <t>ZeroCrossingRate</t>
  </si>
  <si>
    <t>RootMeanSquare</t>
  </si>
  <si>
    <t>LowEnergy</t>
  </si>
  <si>
    <t>SpectralCrestFactor</t>
  </si>
  <si>
    <t>SubBandEnergyRatio</t>
  </si>
  <si>
    <t>Chroma</t>
  </si>
  <si>
    <t>AmplitudeOfMaximumInChromagram</t>
  </si>
  <si>
    <t>AmplitudeOfSpectrum</t>
  </si>
  <si>
    <t>NEON FFT Optimized</t>
  </si>
  <si>
    <t>DSP</t>
  </si>
  <si>
    <t>DSP FFT Optimized</t>
  </si>
  <si>
    <t>OctaveSpectralContrast</t>
  </si>
  <si>
    <t>Armfrequenz in MHz:</t>
  </si>
  <si>
    <t>DSPFrequenz in MHz:</t>
  </si>
  <si>
    <t>Normierfrequenz in MHz:</t>
  </si>
  <si>
    <t>DSP MATH Optimized</t>
  </si>
  <si>
    <t>DSP FFT &amp; MATH Optimized</t>
  </si>
  <si>
    <t>DSP  MATH Optimized</t>
  </si>
  <si>
    <t>FeatureSet 2d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</si>
</sst>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6" xfId="0" applyFill="1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Tabelle1!$A$3</c:f>
              <c:strCache>
                <c:ptCount val="1"/>
                <c:pt idx="0">
                  <c:v>FFT</c:v>
                </c:pt>
              </c:strCache>
            </c:strRef>
          </c:tx>
          <c:cat>
            <c:multiLvlStrRef>
              <c:f>Tabelle1!$B$1:$AJ$2</c:f>
              <c:multiLvlStrCache>
                <c:ptCount val="3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MATH Optimized</c:v>
                  </c:pt>
                  <c:pt idx="5">
                    <c:v>DSP FFT Optimized</c:v>
                  </c:pt>
                  <c:pt idx="6">
                    <c:v>DSP FFT &amp; MATH Optimized</c:v>
                  </c:pt>
                  <c:pt idx="7">
                    <c:v>Unoptimized</c:v>
                  </c:pt>
                  <c:pt idx="8">
                    <c:v>NEON Autocompiler</c:v>
                  </c:pt>
                  <c:pt idx="9">
                    <c:v>NEON FFT Optimized</c:v>
                  </c:pt>
                  <c:pt idx="10">
                    <c:v>DSP</c:v>
                  </c:pt>
                  <c:pt idx="11">
                    <c:v>DSP MATH Optimized</c:v>
                  </c:pt>
                  <c:pt idx="12">
                    <c:v>DSP FFT Optimized</c:v>
                  </c:pt>
                  <c:pt idx="13">
                    <c:v>DSP FFT &amp; MATH Optimized</c:v>
                  </c:pt>
                  <c:pt idx="14">
                    <c:v>Unoptimized</c:v>
                  </c:pt>
                  <c:pt idx="15">
                    <c:v>NEON Autocompiler</c:v>
                  </c:pt>
                  <c:pt idx="16">
                    <c:v>NEON FFT Optimized</c:v>
                  </c:pt>
                  <c:pt idx="17">
                    <c:v>DSP</c:v>
                  </c:pt>
                  <c:pt idx="18">
                    <c:v>DSP MATH Optimized</c:v>
                  </c:pt>
                  <c:pt idx="19">
                    <c:v>DSP FFT Optimized</c:v>
                  </c:pt>
                  <c:pt idx="20">
                    <c:v>DSP FFT &amp; MATH Optimized</c:v>
                  </c:pt>
                  <c:pt idx="21">
                    <c:v>Unoptimized</c:v>
                  </c:pt>
                  <c:pt idx="22">
                    <c:v>NEON Autocompiler</c:v>
                  </c:pt>
                  <c:pt idx="23">
                    <c:v>NEON FFT Optimized</c:v>
                  </c:pt>
                  <c:pt idx="24">
                    <c:v>DSP</c:v>
                  </c:pt>
                  <c:pt idx="25">
                    <c:v>DSP MATH Optimized</c:v>
                  </c:pt>
                  <c:pt idx="26">
                    <c:v>DSP FFT Optimized</c:v>
                  </c:pt>
                  <c:pt idx="27">
                    <c:v>DSP FFT &amp; MATH Optimized</c:v>
                  </c:pt>
                  <c:pt idx="28">
                    <c:v>Unoptimized</c:v>
                  </c:pt>
                  <c:pt idx="29">
                    <c:v>NEON Autocompiler</c:v>
                  </c:pt>
                  <c:pt idx="30">
                    <c:v>NEON FFT Optimized</c:v>
                  </c:pt>
                  <c:pt idx="31">
                    <c:v>DSP</c:v>
                  </c:pt>
                  <c:pt idx="32">
                    <c:v>DSP MATH Optimized</c:v>
                  </c:pt>
                  <c:pt idx="33">
                    <c:v>DSP FFT Optimized</c:v>
                  </c:pt>
                  <c:pt idx="34">
                    <c:v>DSP FFT &amp; MATH Optimized</c:v>
                  </c:pt>
                </c:lvl>
                <c:lvl>
                  <c:pt idx="0">
                    <c:v>FeatureSet 1</c:v>
                  </c:pt>
                  <c:pt idx="7">
                    <c:v>FeatureSet 2</c:v>
                  </c:pt>
                  <c:pt idx="14">
                    <c:v>FeatureSet 2d</c:v>
                  </c:pt>
                  <c:pt idx="21">
                    <c:v>FeatureSet 3</c:v>
                  </c:pt>
                  <c:pt idx="28">
                    <c:v>FeatureSet 4</c:v>
                  </c:pt>
                </c:lvl>
              </c:multiLvlStrCache>
            </c:multiLvlStrRef>
          </c:cat>
          <c:val>
            <c:numRef>
              <c:f>Tabelle1!$B$3:$AJ$3</c:f>
              <c:numCache>
                <c:formatCode>General</c:formatCode>
                <c:ptCount val="35"/>
                <c:pt idx="0">
                  <c:v>1.319</c:v>
                </c:pt>
                <c:pt idx="1">
                  <c:v>0.751</c:v>
                </c:pt>
                <c:pt idx="2">
                  <c:v>5.0999999999999997E-2</c:v>
                </c:pt>
                <c:pt idx="3">
                  <c:v>0.242259</c:v>
                </c:pt>
                <c:pt idx="4">
                  <c:v>0.24226900000000001</c:v>
                </c:pt>
                <c:pt idx="5">
                  <c:v>4.0254999999999999E-2</c:v>
                </c:pt>
                <c:pt idx="6">
                  <c:v>4.1493000000000002E-2</c:v>
                </c:pt>
                <c:pt idx="7">
                  <c:v>2.6669999999999998</c:v>
                </c:pt>
                <c:pt idx="8">
                  <c:v>1.496</c:v>
                </c:pt>
                <c:pt idx="9">
                  <c:v>7.2999999999999995E-2</c:v>
                </c:pt>
                <c:pt idx="10">
                  <c:v>0.48313600000000001</c:v>
                </c:pt>
                <c:pt idx="11">
                  <c:v>0.483211</c:v>
                </c:pt>
                <c:pt idx="12">
                  <c:v>8.1197000000000005E-2</c:v>
                </c:pt>
                <c:pt idx="13">
                  <c:v>8.0869999999999997E-2</c:v>
                </c:pt>
                <c:pt idx="14">
                  <c:v>1.3280000000000001</c:v>
                </c:pt>
                <c:pt idx="15">
                  <c:v>0.74199999999999999</c:v>
                </c:pt>
                <c:pt idx="16">
                  <c:v>3.5999999999999997E-2</c:v>
                </c:pt>
                <c:pt idx="17">
                  <c:v>0.242391</c:v>
                </c:pt>
                <c:pt idx="18">
                  <c:v>0.24219099999999999</c:v>
                </c:pt>
                <c:pt idx="19">
                  <c:v>4.0006E-2</c:v>
                </c:pt>
                <c:pt idx="20">
                  <c:v>4.0412999999999998E-2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1.33</c:v>
                </c:pt>
                <c:pt idx="29">
                  <c:v>0.73599999999999999</c:v>
                </c:pt>
                <c:pt idx="30">
                  <c:v>3.4700000000000002E-2</c:v>
                </c:pt>
                <c:pt idx="31">
                  <c:v>0.242116</c:v>
                </c:pt>
                <c:pt idx="32">
                  <c:v>0.242147</c:v>
                </c:pt>
                <c:pt idx="33">
                  <c:v>3.9599000000000002E-2</c:v>
                </c:pt>
                <c:pt idx="34">
                  <c:v>3.8197000000000002E-2</c:v>
                </c:pt>
              </c:numCache>
            </c:numRef>
          </c:val>
        </c:ser>
        <c:ser>
          <c:idx val="1"/>
          <c:order val="1"/>
          <c:tx>
            <c:strRef>
              <c:f>Tabelle1!$A$4</c:f>
              <c:strCache>
                <c:ptCount val="1"/>
                <c:pt idx="0">
                  <c:v>AmplitudeOfSpectrum</c:v>
                </c:pt>
              </c:strCache>
            </c:strRef>
          </c:tx>
          <c:cat>
            <c:multiLvlStrRef>
              <c:f>Tabelle1!$B$1:$AJ$2</c:f>
              <c:multiLvlStrCache>
                <c:ptCount val="3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MATH Optimized</c:v>
                  </c:pt>
                  <c:pt idx="5">
                    <c:v>DSP FFT Optimized</c:v>
                  </c:pt>
                  <c:pt idx="6">
                    <c:v>DSP FFT &amp; MATH Optimized</c:v>
                  </c:pt>
                  <c:pt idx="7">
                    <c:v>Unoptimized</c:v>
                  </c:pt>
                  <c:pt idx="8">
                    <c:v>NEON Autocompiler</c:v>
                  </c:pt>
                  <c:pt idx="9">
                    <c:v>NEON FFT Optimized</c:v>
                  </c:pt>
                  <c:pt idx="10">
                    <c:v>DSP</c:v>
                  </c:pt>
                  <c:pt idx="11">
                    <c:v>DSP MATH Optimized</c:v>
                  </c:pt>
                  <c:pt idx="12">
                    <c:v>DSP FFT Optimized</c:v>
                  </c:pt>
                  <c:pt idx="13">
                    <c:v>DSP FFT &amp; MATH Optimized</c:v>
                  </c:pt>
                  <c:pt idx="14">
                    <c:v>Unoptimized</c:v>
                  </c:pt>
                  <c:pt idx="15">
                    <c:v>NEON Autocompiler</c:v>
                  </c:pt>
                  <c:pt idx="16">
                    <c:v>NEON FFT Optimized</c:v>
                  </c:pt>
                  <c:pt idx="17">
                    <c:v>DSP</c:v>
                  </c:pt>
                  <c:pt idx="18">
                    <c:v>DSP MATH Optimized</c:v>
                  </c:pt>
                  <c:pt idx="19">
                    <c:v>DSP FFT Optimized</c:v>
                  </c:pt>
                  <c:pt idx="20">
                    <c:v>DSP FFT &amp; MATH Optimized</c:v>
                  </c:pt>
                  <c:pt idx="21">
                    <c:v>Unoptimized</c:v>
                  </c:pt>
                  <c:pt idx="22">
                    <c:v>NEON Autocompiler</c:v>
                  </c:pt>
                  <c:pt idx="23">
                    <c:v>NEON FFT Optimized</c:v>
                  </c:pt>
                  <c:pt idx="24">
                    <c:v>DSP</c:v>
                  </c:pt>
                  <c:pt idx="25">
                    <c:v>DSP MATH Optimized</c:v>
                  </c:pt>
                  <c:pt idx="26">
                    <c:v>DSP FFT Optimized</c:v>
                  </c:pt>
                  <c:pt idx="27">
                    <c:v>DSP FFT &amp; MATH Optimized</c:v>
                  </c:pt>
                  <c:pt idx="28">
                    <c:v>Unoptimized</c:v>
                  </c:pt>
                  <c:pt idx="29">
                    <c:v>NEON Autocompiler</c:v>
                  </c:pt>
                  <c:pt idx="30">
                    <c:v>NEON FFT Optimized</c:v>
                  </c:pt>
                  <c:pt idx="31">
                    <c:v>DSP</c:v>
                  </c:pt>
                  <c:pt idx="32">
                    <c:v>DSP MATH Optimized</c:v>
                  </c:pt>
                  <c:pt idx="33">
                    <c:v>DSP FFT Optimized</c:v>
                  </c:pt>
                  <c:pt idx="34">
                    <c:v>DSP FFT &amp; MATH Optimized</c:v>
                  </c:pt>
                </c:lvl>
                <c:lvl>
                  <c:pt idx="0">
                    <c:v>FeatureSet 1</c:v>
                  </c:pt>
                  <c:pt idx="7">
                    <c:v>FeatureSet 2</c:v>
                  </c:pt>
                  <c:pt idx="14">
                    <c:v>FeatureSet 2d</c:v>
                  </c:pt>
                  <c:pt idx="21">
                    <c:v>FeatureSet 3</c:v>
                  </c:pt>
                  <c:pt idx="28">
                    <c:v>FeatureSet 4</c:v>
                  </c:pt>
                </c:lvl>
              </c:multiLvlStrCache>
            </c:multiLvlStrRef>
          </c:cat>
          <c:val>
            <c:numRef>
              <c:f>Tabelle1!$B$4:$AJ$4</c:f>
              <c:numCache>
                <c:formatCode>General</c:formatCode>
                <c:ptCount val="35"/>
                <c:pt idx="0">
                  <c:v>0.69099999999999995</c:v>
                </c:pt>
                <c:pt idx="1">
                  <c:v>4.2000000000000003E-2</c:v>
                </c:pt>
                <c:pt idx="2">
                  <c:v>4.4999999999999998E-2</c:v>
                </c:pt>
                <c:pt idx="3">
                  <c:v>0.43202099999999999</c:v>
                </c:pt>
                <c:pt idx="4">
                  <c:v>5.4849000000000002E-2</c:v>
                </c:pt>
                <c:pt idx="5">
                  <c:v>0.43065100000000001</c:v>
                </c:pt>
                <c:pt idx="6">
                  <c:v>4.8883000000000003E-2</c:v>
                </c:pt>
                <c:pt idx="7">
                  <c:v>1.3959999999999999</c:v>
                </c:pt>
                <c:pt idx="8">
                  <c:v>9.5000000000000001E-2</c:v>
                </c:pt>
                <c:pt idx="9">
                  <c:v>9.5000000000000001E-2</c:v>
                </c:pt>
                <c:pt idx="10">
                  <c:v>0.86370899999999995</c:v>
                </c:pt>
                <c:pt idx="11">
                  <c:v>0.109691</c:v>
                </c:pt>
                <c:pt idx="12">
                  <c:v>0.86092900000000006</c:v>
                </c:pt>
                <c:pt idx="13">
                  <c:v>9.7789000000000001E-2</c:v>
                </c:pt>
                <c:pt idx="14">
                  <c:v>0.68899999999999995</c:v>
                </c:pt>
                <c:pt idx="15">
                  <c:v>5.1999999999999998E-2</c:v>
                </c:pt>
                <c:pt idx="16">
                  <c:v>5.2999999999999999E-2</c:v>
                </c:pt>
                <c:pt idx="17">
                  <c:v>0.43213000000000001</c:v>
                </c:pt>
                <c:pt idx="18">
                  <c:v>5.4856000000000002E-2</c:v>
                </c:pt>
                <c:pt idx="19">
                  <c:v>0.43071199999999998</c:v>
                </c:pt>
                <c:pt idx="20">
                  <c:v>4.8845E-2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0.68899999999999995</c:v>
                </c:pt>
                <c:pt idx="29">
                  <c:v>5.1999999999999998E-2</c:v>
                </c:pt>
                <c:pt idx="30">
                  <c:v>4.9299999999999997E-2</c:v>
                </c:pt>
                <c:pt idx="31">
                  <c:v>0.43202400000000002</c:v>
                </c:pt>
                <c:pt idx="32">
                  <c:v>5.4814000000000002E-2</c:v>
                </c:pt>
                <c:pt idx="33">
                  <c:v>0.43060399999999999</c:v>
                </c:pt>
                <c:pt idx="34">
                  <c:v>4.8748E-2</c:v>
                </c:pt>
              </c:numCache>
            </c:numRef>
          </c:val>
        </c:ser>
        <c:ser>
          <c:idx val="2"/>
          <c:order val="2"/>
          <c:tx>
            <c:strRef>
              <c:f>Tabelle1!$A$5</c:f>
              <c:strCache>
                <c:ptCount val="1"/>
                <c:pt idx="0">
                  <c:v>SpectralCentroid</c:v>
                </c:pt>
              </c:strCache>
            </c:strRef>
          </c:tx>
          <c:cat>
            <c:multiLvlStrRef>
              <c:f>Tabelle1!$B$1:$AJ$2</c:f>
              <c:multiLvlStrCache>
                <c:ptCount val="3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MATH Optimized</c:v>
                  </c:pt>
                  <c:pt idx="5">
                    <c:v>DSP FFT Optimized</c:v>
                  </c:pt>
                  <c:pt idx="6">
                    <c:v>DSP FFT &amp; MATH Optimized</c:v>
                  </c:pt>
                  <c:pt idx="7">
                    <c:v>Unoptimized</c:v>
                  </c:pt>
                  <c:pt idx="8">
                    <c:v>NEON Autocompiler</c:v>
                  </c:pt>
                  <c:pt idx="9">
                    <c:v>NEON FFT Optimized</c:v>
                  </c:pt>
                  <c:pt idx="10">
                    <c:v>DSP</c:v>
                  </c:pt>
                  <c:pt idx="11">
                    <c:v>DSP MATH Optimized</c:v>
                  </c:pt>
                  <c:pt idx="12">
                    <c:v>DSP FFT Optimized</c:v>
                  </c:pt>
                  <c:pt idx="13">
                    <c:v>DSP FFT &amp; MATH Optimized</c:v>
                  </c:pt>
                  <c:pt idx="14">
                    <c:v>Unoptimized</c:v>
                  </c:pt>
                  <c:pt idx="15">
                    <c:v>NEON Autocompiler</c:v>
                  </c:pt>
                  <c:pt idx="16">
                    <c:v>NEON FFT Optimized</c:v>
                  </c:pt>
                  <c:pt idx="17">
                    <c:v>DSP</c:v>
                  </c:pt>
                  <c:pt idx="18">
                    <c:v>DSP MATH Optimized</c:v>
                  </c:pt>
                  <c:pt idx="19">
                    <c:v>DSP FFT Optimized</c:v>
                  </c:pt>
                  <c:pt idx="20">
                    <c:v>DSP FFT &amp; MATH Optimized</c:v>
                  </c:pt>
                  <c:pt idx="21">
                    <c:v>Unoptimized</c:v>
                  </c:pt>
                  <c:pt idx="22">
                    <c:v>NEON Autocompiler</c:v>
                  </c:pt>
                  <c:pt idx="23">
                    <c:v>NEON FFT Optimized</c:v>
                  </c:pt>
                  <c:pt idx="24">
                    <c:v>DSP</c:v>
                  </c:pt>
                  <c:pt idx="25">
                    <c:v>DSP MATH Optimized</c:v>
                  </c:pt>
                  <c:pt idx="26">
                    <c:v>DSP FFT Optimized</c:v>
                  </c:pt>
                  <c:pt idx="27">
                    <c:v>DSP FFT &amp; MATH Optimized</c:v>
                  </c:pt>
                  <c:pt idx="28">
                    <c:v>Unoptimized</c:v>
                  </c:pt>
                  <c:pt idx="29">
                    <c:v>NEON Autocompiler</c:v>
                  </c:pt>
                  <c:pt idx="30">
                    <c:v>NEON FFT Optimized</c:v>
                  </c:pt>
                  <c:pt idx="31">
                    <c:v>DSP</c:v>
                  </c:pt>
                  <c:pt idx="32">
                    <c:v>DSP MATH Optimized</c:v>
                  </c:pt>
                  <c:pt idx="33">
                    <c:v>DSP FFT Optimized</c:v>
                  </c:pt>
                  <c:pt idx="34">
                    <c:v>DSP FFT &amp; MATH Optimized</c:v>
                  </c:pt>
                </c:lvl>
                <c:lvl>
                  <c:pt idx="0">
                    <c:v>FeatureSet 1</c:v>
                  </c:pt>
                  <c:pt idx="7">
                    <c:v>FeatureSet 2</c:v>
                  </c:pt>
                  <c:pt idx="14">
                    <c:v>FeatureSet 2d</c:v>
                  </c:pt>
                  <c:pt idx="21">
                    <c:v>FeatureSet 3</c:v>
                  </c:pt>
                  <c:pt idx="28">
                    <c:v>FeatureSet 4</c:v>
                  </c:pt>
                </c:lvl>
              </c:multiLvlStrCache>
            </c:multiLvlStrRef>
          </c:cat>
          <c:val>
            <c:numRef>
              <c:f>Tabelle1!$B$5:$AJ$5</c:f>
              <c:numCache>
                <c:formatCode>General</c:formatCode>
                <c:ptCount val="35"/>
                <c:pt idx="0">
                  <c:v>5.6000000000000001E-2</c:v>
                </c:pt>
                <c:pt idx="1">
                  <c:v>2.3E-2</c:v>
                </c:pt>
                <c:pt idx="2">
                  <c:v>1.7000000000000001E-2</c:v>
                </c:pt>
                <c:pt idx="3">
                  <c:v>2.6029999999999998E-3</c:v>
                </c:pt>
                <c:pt idx="4">
                  <c:v>1.9680000000000001E-3</c:v>
                </c:pt>
                <c:pt idx="5">
                  <c:v>2.6029999999999998E-3</c:v>
                </c:pt>
                <c:pt idx="6">
                  <c:v>1.967E-3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ser>
          <c:idx val="3"/>
          <c:order val="3"/>
          <c:tx>
            <c:strRef>
              <c:f>Tabelle1!$A$6</c:f>
              <c:strCache>
                <c:ptCount val="1"/>
                <c:pt idx="0">
                  <c:v>SpectralRolloff</c:v>
                </c:pt>
              </c:strCache>
            </c:strRef>
          </c:tx>
          <c:cat>
            <c:multiLvlStrRef>
              <c:f>Tabelle1!$B$1:$AJ$2</c:f>
              <c:multiLvlStrCache>
                <c:ptCount val="3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MATH Optimized</c:v>
                  </c:pt>
                  <c:pt idx="5">
                    <c:v>DSP FFT Optimized</c:v>
                  </c:pt>
                  <c:pt idx="6">
                    <c:v>DSP FFT &amp; MATH Optimized</c:v>
                  </c:pt>
                  <c:pt idx="7">
                    <c:v>Unoptimized</c:v>
                  </c:pt>
                  <c:pt idx="8">
                    <c:v>NEON Autocompiler</c:v>
                  </c:pt>
                  <c:pt idx="9">
                    <c:v>NEON FFT Optimized</c:v>
                  </c:pt>
                  <c:pt idx="10">
                    <c:v>DSP</c:v>
                  </c:pt>
                  <c:pt idx="11">
                    <c:v>DSP MATH Optimized</c:v>
                  </c:pt>
                  <c:pt idx="12">
                    <c:v>DSP FFT Optimized</c:v>
                  </c:pt>
                  <c:pt idx="13">
                    <c:v>DSP FFT &amp; MATH Optimized</c:v>
                  </c:pt>
                  <c:pt idx="14">
                    <c:v>Unoptimized</c:v>
                  </c:pt>
                  <c:pt idx="15">
                    <c:v>NEON Autocompiler</c:v>
                  </c:pt>
                  <c:pt idx="16">
                    <c:v>NEON FFT Optimized</c:v>
                  </c:pt>
                  <c:pt idx="17">
                    <c:v>DSP</c:v>
                  </c:pt>
                  <c:pt idx="18">
                    <c:v>DSP MATH Optimized</c:v>
                  </c:pt>
                  <c:pt idx="19">
                    <c:v>DSP FFT Optimized</c:v>
                  </c:pt>
                  <c:pt idx="20">
                    <c:v>DSP FFT &amp; MATH Optimized</c:v>
                  </c:pt>
                  <c:pt idx="21">
                    <c:v>Unoptimized</c:v>
                  </c:pt>
                  <c:pt idx="22">
                    <c:v>NEON Autocompiler</c:v>
                  </c:pt>
                  <c:pt idx="23">
                    <c:v>NEON FFT Optimized</c:v>
                  </c:pt>
                  <c:pt idx="24">
                    <c:v>DSP</c:v>
                  </c:pt>
                  <c:pt idx="25">
                    <c:v>DSP MATH Optimized</c:v>
                  </c:pt>
                  <c:pt idx="26">
                    <c:v>DSP FFT Optimized</c:v>
                  </c:pt>
                  <c:pt idx="27">
                    <c:v>DSP FFT &amp; MATH Optimized</c:v>
                  </c:pt>
                  <c:pt idx="28">
                    <c:v>Unoptimized</c:v>
                  </c:pt>
                  <c:pt idx="29">
                    <c:v>NEON Autocompiler</c:v>
                  </c:pt>
                  <c:pt idx="30">
                    <c:v>NEON FFT Optimized</c:v>
                  </c:pt>
                  <c:pt idx="31">
                    <c:v>DSP</c:v>
                  </c:pt>
                  <c:pt idx="32">
                    <c:v>DSP MATH Optimized</c:v>
                  </c:pt>
                  <c:pt idx="33">
                    <c:v>DSP FFT Optimized</c:v>
                  </c:pt>
                  <c:pt idx="34">
                    <c:v>DSP FFT &amp; MATH Optimized</c:v>
                  </c:pt>
                </c:lvl>
                <c:lvl>
                  <c:pt idx="0">
                    <c:v>FeatureSet 1</c:v>
                  </c:pt>
                  <c:pt idx="7">
                    <c:v>FeatureSet 2</c:v>
                  </c:pt>
                  <c:pt idx="14">
                    <c:v>FeatureSet 2d</c:v>
                  </c:pt>
                  <c:pt idx="21">
                    <c:v>FeatureSet 3</c:v>
                  </c:pt>
                  <c:pt idx="28">
                    <c:v>FeatureSet 4</c:v>
                  </c:pt>
                </c:lvl>
              </c:multiLvlStrCache>
            </c:multiLvlStrRef>
          </c:cat>
          <c:val>
            <c:numRef>
              <c:f>Tabelle1!$B$6:$AJ$6</c:f>
              <c:numCache>
                <c:formatCode>General</c:formatCode>
                <c:ptCount val="35"/>
                <c:pt idx="0">
                  <c:v>1.2999999999999999E-2</c:v>
                </c:pt>
                <c:pt idx="1">
                  <c:v>4.0000000000000001E-3</c:v>
                </c:pt>
                <c:pt idx="2">
                  <c:v>8.9999999999999993E-3</c:v>
                </c:pt>
                <c:pt idx="3">
                  <c:v>3.3050000000000002E-3</c:v>
                </c:pt>
                <c:pt idx="4">
                  <c:v>3.2929999999999999E-3</c:v>
                </c:pt>
                <c:pt idx="5">
                  <c:v>3.3050000000000002E-3</c:v>
                </c:pt>
                <c:pt idx="6">
                  <c:v>3.2880000000000001E-3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ser>
          <c:idx val="4"/>
          <c:order val="4"/>
          <c:tx>
            <c:strRef>
              <c:f>Tabelle1!$A$7</c:f>
              <c:strCache>
                <c:ptCount val="1"/>
                <c:pt idx="0">
                  <c:v>SpectralFlux</c:v>
                </c:pt>
              </c:strCache>
            </c:strRef>
          </c:tx>
          <c:cat>
            <c:multiLvlStrRef>
              <c:f>Tabelle1!$B$1:$AJ$2</c:f>
              <c:multiLvlStrCache>
                <c:ptCount val="3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MATH Optimized</c:v>
                  </c:pt>
                  <c:pt idx="5">
                    <c:v>DSP FFT Optimized</c:v>
                  </c:pt>
                  <c:pt idx="6">
                    <c:v>DSP FFT &amp; MATH Optimized</c:v>
                  </c:pt>
                  <c:pt idx="7">
                    <c:v>Unoptimized</c:v>
                  </c:pt>
                  <c:pt idx="8">
                    <c:v>NEON Autocompiler</c:v>
                  </c:pt>
                  <c:pt idx="9">
                    <c:v>NEON FFT Optimized</c:v>
                  </c:pt>
                  <c:pt idx="10">
                    <c:v>DSP</c:v>
                  </c:pt>
                  <c:pt idx="11">
                    <c:v>DSP MATH Optimized</c:v>
                  </c:pt>
                  <c:pt idx="12">
                    <c:v>DSP FFT Optimized</c:v>
                  </c:pt>
                  <c:pt idx="13">
                    <c:v>DSP FFT &amp; MATH Optimized</c:v>
                  </c:pt>
                  <c:pt idx="14">
                    <c:v>Unoptimized</c:v>
                  </c:pt>
                  <c:pt idx="15">
                    <c:v>NEON Autocompiler</c:v>
                  </c:pt>
                  <c:pt idx="16">
                    <c:v>NEON FFT Optimized</c:v>
                  </c:pt>
                  <c:pt idx="17">
                    <c:v>DSP</c:v>
                  </c:pt>
                  <c:pt idx="18">
                    <c:v>DSP MATH Optimized</c:v>
                  </c:pt>
                  <c:pt idx="19">
                    <c:v>DSP FFT Optimized</c:v>
                  </c:pt>
                  <c:pt idx="20">
                    <c:v>DSP FFT &amp; MATH Optimized</c:v>
                  </c:pt>
                  <c:pt idx="21">
                    <c:v>Unoptimized</c:v>
                  </c:pt>
                  <c:pt idx="22">
                    <c:v>NEON Autocompiler</c:v>
                  </c:pt>
                  <c:pt idx="23">
                    <c:v>NEON FFT Optimized</c:v>
                  </c:pt>
                  <c:pt idx="24">
                    <c:v>DSP</c:v>
                  </c:pt>
                  <c:pt idx="25">
                    <c:v>DSP MATH Optimized</c:v>
                  </c:pt>
                  <c:pt idx="26">
                    <c:v>DSP FFT Optimized</c:v>
                  </c:pt>
                  <c:pt idx="27">
                    <c:v>DSP FFT &amp; MATH Optimized</c:v>
                  </c:pt>
                  <c:pt idx="28">
                    <c:v>Unoptimized</c:v>
                  </c:pt>
                  <c:pt idx="29">
                    <c:v>NEON Autocompiler</c:v>
                  </c:pt>
                  <c:pt idx="30">
                    <c:v>NEON FFT Optimized</c:v>
                  </c:pt>
                  <c:pt idx="31">
                    <c:v>DSP</c:v>
                  </c:pt>
                  <c:pt idx="32">
                    <c:v>DSP MATH Optimized</c:v>
                  </c:pt>
                  <c:pt idx="33">
                    <c:v>DSP FFT Optimized</c:v>
                  </c:pt>
                  <c:pt idx="34">
                    <c:v>DSP FFT &amp; MATH Optimized</c:v>
                  </c:pt>
                </c:lvl>
                <c:lvl>
                  <c:pt idx="0">
                    <c:v>FeatureSet 1</c:v>
                  </c:pt>
                  <c:pt idx="7">
                    <c:v>FeatureSet 2</c:v>
                  </c:pt>
                  <c:pt idx="14">
                    <c:v>FeatureSet 2d</c:v>
                  </c:pt>
                  <c:pt idx="21">
                    <c:v>FeatureSet 3</c:v>
                  </c:pt>
                  <c:pt idx="28">
                    <c:v>FeatureSet 4</c:v>
                  </c:pt>
                </c:lvl>
              </c:multiLvlStrCache>
            </c:multiLvlStrRef>
          </c:cat>
          <c:val>
            <c:numRef>
              <c:f>Tabelle1!$B$7:$AJ$7</c:f>
              <c:numCache>
                <c:formatCode>General</c:formatCode>
                <c:ptCount val="35"/>
                <c:pt idx="0">
                  <c:v>2.1000000000000001E-2</c:v>
                </c:pt>
                <c:pt idx="1">
                  <c:v>4.0000000000000001E-3</c:v>
                </c:pt>
                <c:pt idx="2">
                  <c:v>2E-3</c:v>
                </c:pt>
                <c:pt idx="3">
                  <c:v>2.526E-3</c:v>
                </c:pt>
                <c:pt idx="4">
                  <c:v>2.4499999999999999E-3</c:v>
                </c:pt>
                <c:pt idx="5">
                  <c:v>2.526E-3</c:v>
                </c:pt>
                <c:pt idx="6">
                  <c:v>2.4520000000000002E-3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ser>
          <c:idx val="5"/>
          <c:order val="5"/>
          <c:tx>
            <c:strRef>
              <c:f>Tabelle1!$A$8</c:f>
              <c:strCache>
                <c:ptCount val="1"/>
                <c:pt idx="0">
                  <c:v>MFCC</c:v>
                </c:pt>
              </c:strCache>
            </c:strRef>
          </c:tx>
          <c:cat>
            <c:multiLvlStrRef>
              <c:f>Tabelle1!$B$1:$AJ$2</c:f>
              <c:multiLvlStrCache>
                <c:ptCount val="3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MATH Optimized</c:v>
                  </c:pt>
                  <c:pt idx="5">
                    <c:v>DSP FFT Optimized</c:v>
                  </c:pt>
                  <c:pt idx="6">
                    <c:v>DSP FFT &amp; MATH Optimized</c:v>
                  </c:pt>
                  <c:pt idx="7">
                    <c:v>Unoptimized</c:v>
                  </c:pt>
                  <c:pt idx="8">
                    <c:v>NEON Autocompiler</c:v>
                  </c:pt>
                  <c:pt idx="9">
                    <c:v>NEON FFT Optimized</c:v>
                  </c:pt>
                  <c:pt idx="10">
                    <c:v>DSP</c:v>
                  </c:pt>
                  <c:pt idx="11">
                    <c:v>DSP MATH Optimized</c:v>
                  </c:pt>
                  <c:pt idx="12">
                    <c:v>DSP FFT Optimized</c:v>
                  </c:pt>
                  <c:pt idx="13">
                    <c:v>DSP FFT &amp; MATH Optimized</c:v>
                  </c:pt>
                  <c:pt idx="14">
                    <c:v>Unoptimized</c:v>
                  </c:pt>
                  <c:pt idx="15">
                    <c:v>NEON Autocompiler</c:v>
                  </c:pt>
                  <c:pt idx="16">
                    <c:v>NEON FFT Optimized</c:v>
                  </c:pt>
                  <c:pt idx="17">
                    <c:v>DSP</c:v>
                  </c:pt>
                  <c:pt idx="18">
                    <c:v>DSP MATH Optimized</c:v>
                  </c:pt>
                  <c:pt idx="19">
                    <c:v>DSP FFT Optimized</c:v>
                  </c:pt>
                  <c:pt idx="20">
                    <c:v>DSP FFT &amp; MATH Optimized</c:v>
                  </c:pt>
                  <c:pt idx="21">
                    <c:v>Unoptimized</c:v>
                  </c:pt>
                  <c:pt idx="22">
                    <c:v>NEON Autocompiler</c:v>
                  </c:pt>
                  <c:pt idx="23">
                    <c:v>NEON FFT Optimized</c:v>
                  </c:pt>
                  <c:pt idx="24">
                    <c:v>DSP</c:v>
                  </c:pt>
                  <c:pt idx="25">
                    <c:v>DSP MATH Optimized</c:v>
                  </c:pt>
                  <c:pt idx="26">
                    <c:v>DSP FFT Optimized</c:v>
                  </c:pt>
                  <c:pt idx="27">
                    <c:v>DSP FFT &amp; MATH Optimized</c:v>
                  </c:pt>
                  <c:pt idx="28">
                    <c:v>Unoptimized</c:v>
                  </c:pt>
                  <c:pt idx="29">
                    <c:v>NEON Autocompiler</c:v>
                  </c:pt>
                  <c:pt idx="30">
                    <c:v>NEON FFT Optimized</c:v>
                  </c:pt>
                  <c:pt idx="31">
                    <c:v>DSP</c:v>
                  </c:pt>
                  <c:pt idx="32">
                    <c:v>DSP MATH Optimized</c:v>
                  </c:pt>
                  <c:pt idx="33">
                    <c:v>DSP FFT Optimized</c:v>
                  </c:pt>
                  <c:pt idx="34">
                    <c:v>DSP FFT &amp; MATH Optimized</c:v>
                  </c:pt>
                </c:lvl>
                <c:lvl>
                  <c:pt idx="0">
                    <c:v>FeatureSet 1</c:v>
                  </c:pt>
                  <c:pt idx="7">
                    <c:v>FeatureSet 2</c:v>
                  </c:pt>
                  <c:pt idx="14">
                    <c:v>FeatureSet 2d</c:v>
                  </c:pt>
                  <c:pt idx="21">
                    <c:v>FeatureSet 3</c:v>
                  </c:pt>
                  <c:pt idx="28">
                    <c:v>FeatureSet 4</c:v>
                  </c:pt>
                </c:lvl>
              </c:multiLvlStrCache>
            </c:multiLvlStrRef>
          </c:cat>
          <c:val>
            <c:numRef>
              <c:f>Tabelle1!$B$8:$AJ$8</c:f>
              <c:numCache>
                <c:formatCode>General</c:formatCode>
                <c:ptCount val="35"/>
                <c:pt idx="0">
                  <c:v>9.0999999999999998E-2</c:v>
                </c:pt>
                <c:pt idx="1">
                  <c:v>4.9000000000000002E-2</c:v>
                </c:pt>
                <c:pt idx="2">
                  <c:v>3.6999999999999998E-2</c:v>
                </c:pt>
                <c:pt idx="3">
                  <c:v>4.6789999999999998E-2</c:v>
                </c:pt>
                <c:pt idx="4">
                  <c:v>4.6565000000000002E-2</c:v>
                </c:pt>
                <c:pt idx="5">
                  <c:v>4.6789999999999998E-2</c:v>
                </c:pt>
                <c:pt idx="6">
                  <c:v>4.6533999999999999E-2</c:v>
                </c:pt>
                <c:pt idx="7">
                  <c:v>0.157</c:v>
                </c:pt>
                <c:pt idx="8">
                  <c:v>0.104</c:v>
                </c:pt>
                <c:pt idx="9">
                  <c:v>0.104</c:v>
                </c:pt>
                <c:pt idx="10">
                  <c:v>9.3199000000000004E-2</c:v>
                </c:pt>
                <c:pt idx="11">
                  <c:v>9.3079999999999996E-2</c:v>
                </c:pt>
                <c:pt idx="12">
                  <c:v>9.3033000000000005E-2</c:v>
                </c:pt>
                <c:pt idx="13">
                  <c:v>9.3214000000000005E-2</c:v>
                </c:pt>
                <c:pt idx="14">
                  <c:v>8.6999999999999994E-2</c:v>
                </c:pt>
                <c:pt idx="15">
                  <c:v>5.1999999999999998E-2</c:v>
                </c:pt>
                <c:pt idx="16">
                  <c:v>4.7E-2</c:v>
                </c:pt>
                <c:pt idx="17">
                  <c:v>4.6511999999999998E-2</c:v>
                </c:pt>
                <c:pt idx="18">
                  <c:v>4.6571000000000001E-2</c:v>
                </c:pt>
                <c:pt idx="19">
                  <c:v>4.6532999999999998E-2</c:v>
                </c:pt>
                <c:pt idx="20">
                  <c:v>4.6561999999999999E-2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ser>
          <c:idx val="6"/>
          <c:order val="6"/>
          <c:tx>
            <c:strRef>
              <c:f>Tabelle1!$A$9</c:f>
              <c:strCache>
                <c:ptCount val="1"/>
                <c:pt idx="0">
                  <c:v>HammingWindow</c:v>
                </c:pt>
              </c:strCache>
            </c:strRef>
          </c:tx>
          <c:cat>
            <c:multiLvlStrRef>
              <c:f>Tabelle1!$B$1:$AJ$2</c:f>
              <c:multiLvlStrCache>
                <c:ptCount val="3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MATH Optimized</c:v>
                  </c:pt>
                  <c:pt idx="5">
                    <c:v>DSP FFT Optimized</c:v>
                  </c:pt>
                  <c:pt idx="6">
                    <c:v>DSP FFT &amp; MATH Optimized</c:v>
                  </c:pt>
                  <c:pt idx="7">
                    <c:v>Unoptimized</c:v>
                  </c:pt>
                  <c:pt idx="8">
                    <c:v>NEON Autocompiler</c:v>
                  </c:pt>
                  <c:pt idx="9">
                    <c:v>NEON FFT Optimized</c:v>
                  </c:pt>
                  <c:pt idx="10">
                    <c:v>DSP</c:v>
                  </c:pt>
                  <c:pt idx="11">
                    <c:v>DSP MATH Optimized</c:v>
                  </c:pt>
                  <c:pt idx="12">
                    <c:v>DSP FFT Optimized</c:v>
                  </c:pt>
                  <c:pt idx="13">
                    <c:v>DSP FFT &amp; MATH Optimized</c:v>
                  </c:pt>
                  <c:pt idx="14">
                    <c:v>Unoptimized</c:v>
                  </c:pt>
                  <c:pt idx="15">
                    <c:v>NEON Autocompiler</c:v>
                  </c:pt>
                  <c:pt idx="16">
                    <c:v>NEON FFT Optimized</c:v>
                  </c:pt>
                  <c:pt idx="17">
                    <c:v>DSP</c:v>
                  </c:pt>
                  <c:pt idx="18">
                    <c:v>DSP MATH Optimized</c:v>
                  </c:pt>
                  <c:pt idx="19">
                    <c:v>DSP FFT Optimized</c:v>
                  </c:pt>
                  <c:pt idx="20">
                    <c:v>DSP FFT &amp; MATH Optimized</c:v>
                  </c:pt>
                  <c:pt idx="21">
                    <c:v>Unoptimized</c:v>
                  </c:pt>
                  <c:pt idx="22">
                    <c:v>NEON Autocompiler</c:v>
                  </c:pt>
                  <c:pt idx="23">
                    <c:v>NEON FFT Optimized</c:v>
                  </c:pt>
                  <c:pt idx="24">
                    <c:v>DSP</c:v>
                  </c:pt>
                  <c:pt idx="25">
                    <c:v>DSP MATH Optimized</c:v>
                  </c:pt>
                  <c:pt idx="26">
                    <c:v>DSP FFT Optimized</c:v>
                  </c:pt>
                  <c:pt idx="27">
                    <c:v>DSP FFT &amp; MATH Optimized</c:v>
                  </c:pt>
                  <c:pt idx="28">
                    <c:v>Unoptimized</c:v>
                  </c:pt>
                  <c:pt idx="29">
                    <c:v>NEON Autocompiler</c:v>
                  </c:pt>
                  <c:pt idx="30">
                    <c:v>NEON FFT Optimized</c:v>
                  </c:pt>
                  <c:pt idx="31">
                    <c:v>DSP</c:v>
                  </c:pt>
                  <c:pt idx="32">
                    <c:v>DSP MATH Optimized</c:v>
                  </c:pt>
                  <c:pt idx="33">
                    <c:v>DSP FFT Optimized</c:v>
                  </c:pt>
                  <c:pt idx="34">
                    <c:v>DSP FFT &amp; MATH Optimized</c:v>
                  </c:pt>
                </c:lvl>
                <c:lvl>
                  <c:pt idx="0">
                    <c:v>FeatureSet 1</c:v>
                  </c:pt>
                  <c:pt idx="7">
                    <c:v>FeatureSet 2</c:v>
                  </c:pt>
                  <c:pt idx="14">
                    <c:v>FeatureSet 2d</c:v>
                  </c:pt>
                  <c:pt idx="21">
                    <c:v>FeatureSet 3</c:v>
                  </c:pt>
                  <c:pt idx="28">
                    <c:v>FeatureSet 4</c:v>
                  </c:pt>
                </c:lvl>
              </c:multiLvlStrCache>
            </c:multiLvlStrRef>
          </c:cat>
          <c:val>
            <c:numRef>
              <c:f>Tabelle1!$B$9:$AJ$9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4.7E-2</c:v>
                </c:pt>
                <c:pt idx="8">
                  <c:v>7.2999999999999995E-2</c:v>
                </c:pt>
                <c:pt idx="9">
                  <c:v>6.0999999999999999E-2</c:v>
                </c:pt>
                <c:pt idx="10">
                  <c:v>6.0099999999999997E-3</c:v>
                </c:pt>
                <c:pt idx="11">
                  <c:v>5.9379999999999997E-3</c:v>
                </c:pt>
                <c:pt idx="12">
                  <c:v>7.2309999999999996E-3</c:v>
                </c:pt>
                <c:pt idx="13">
                  <c:v>7.045E-3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ser>
          <c:idx val="7"/>
          <c:order val="7"/>
          <c:tx>
            <c:strRef>
              <c:f>Tabelle1!$A$10</c:f>
              <c:strCache>
                <c:ptCount val="1"/>
                <c:pt idx="0">
                  <c:v>NormalizedAudioSpectrumEnvelope</c:v>
                </c:pt>
              </c:strCache>
            </c:strRef>
          </c:tx>
          <c:cat>
            <c:multiLvlStrRef>
              <c:f>Tabelle1!$B$1:$AJ$2</c:f>
              <c:multiLvlStrCache>
                <c:ptCount val="3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MATH Optimized</c:v>
                  </c:pt>
                  <c:pt idx="5">
                    <c:v>DSP FFT Optimized</c:v>
                  </c:pt>
                  <c:pt idx="6">
                    <c:v>DSP FFT &amp; MATH Optimized</c:v>
                  </c:pt>
                  <c:pt idx="7">
                    <c:v>Unoptimized</c:v>
                  </c:pt>
                  <c:pt idx="8">
                    <c:v>NEON Autocompiler</c:v>
                  </c:pt>
                  <c:pt idx="9">
                    <c:v>NEON FFT Optimized</c:v>
                  </c:pt>
                  <c:pt idx="10">
                    <c:v>DSP</c:v>
                  </c:pt>
                  <c:pt idx="11">
                    <c:v>DSP MATH Optimized</c:v>
                  </c:pt>
                  <c:pt idx="12">
                    <c:v>DSP FFT Optimized</c:v>
                  </c:pt>
                  <c:pt idx="13">
                    <c:v>DSP FFT &amp; MATH Optimized</c:v>
                  </c:pt>
                  <c:pt idx="14">
                    <c:v>Unoptimized</c:v>
                  </c:pt>
                  <c:pt idx="15">
                    <c:v>NEON Autocompiler</c:v>
                  </c:pt>
                  <c:pt idx="16">
                    <c:v>NEON FFT Optimized</c:v>
                  </c:pt>
                  <c:pt idx="17">
                    <c:v>DSP</c:v>
                  </c:pt>
                  <c:pt idx="18">
                    <c:v>DSP MATH Optimized</c:v>
                  </c:pt>
                  <c:pt idx="19">
                    <c:v>DSP FFT Optimized</c:v>
                  </c:pt>
                  <c:pt idx="20">
                    <c:v>DSP FFT &amp; MATH Optimized</c:v>
                  </c:pt>
                  <c:pt idx="21">
                    <c:v>Unoptimized</c:v>
                  </c:pt>
                  <c:pt idx="22">
                    <c:v>NEON Autocompiler</c:v>
                  </c:pt>
                  <c:pt idx="23">
                    <c:v>NEON FFT Optimized</c:v>
                  </c:pt>
                  <c:pt idx="24">
                    <c:v>DSP</c:v>
                  </c:pt>
                  <c:pt idx="25">
                    <c:v>DSP MATH Optimized</c:v>
                  </c:pt>
                  <c:pt idx="26">
                    <c:v>DSP FFT Optimized</c:v>
                  </c:pt>
                  <c:pt idx="27">
                    <c:v>DSP FFT &amp; MATH Optimized</c:v>
                  </c:pt>
                  <c:pt idx="28">
                    <c:v>Unoptimized</c:v>
                  </c:pt>
                  <c:pt idx="29">
                    <c:v>NEON Autocompiler</c:v>
                  </c:pt>
                  <c:pt idx="30">
                    <c:v>NEON FFT Optimized</c:v>
                  </c:pt>
                  <c:pt idx="31">
                    <c:v>DSP</c:v>
                  </c:pt>
                  <c:pt idx="32">
                    <c:v>DSP MATH Optimized</c:v>
                  </c:pt>
                  <c:pt idx="33">
                    <c:v>DSP FFT Optimized</c:v>
                  </c:pt>
                  <c:pt idx="34">
                    <c:v>DSP FFT &amp; MATH Optimized</c:v>
                  </c:pt>
                </c:lvl>
                <c:lvl>
                  <c:pt idx="0">
                    <c:v>FeatureSet 1</c:v>
                  </c:pt>
                  <c:pt idx="7">
                    <c:v>FeatureSet 2</c:v>
                  </c:pt>
                  <c:pt idx="14">
                    <c:v>FeatureSet 2d</c:v>
                  </c:pt>
                  <c:pt idx="21">
                    <c:v>FeatureSet 3</c:v>
                  </c:pt>
                  <c:pt idx="28">
                    <c:v>FeatureSet 4</c:v>
                  </c:pt>
                </c:lvl>
              </c:multiLvlStrCache>
            </c:multiLvlStrRef>
          </c:cat>
          <c:val>
            <c:numRef>
              <c:f>Tabelle1!$B$10:$AJ$10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0.03</c:v>
                </c:pt>
                <c:pt idx="8">
                  <c:v>2.4E-2</c:v>
                </c:pt>
                <c:pt idx="9">
                  <c:v>2.8000000000000001E-2</c:v>
                </c:pt>
                <c:pt idx="10">
                  <c:v>2.4597999999999998E-2</c:v>
                </c:pt>
                <c:pt idx="11">
                  <c:v>0.16195999999999999</c:v>
                </c:pt>
                <c:pt idx="12">
                  <c:v>2.3390000000000001E-2</c:v>
                </c:pt>
                <c:pt idx="13">
                  <c:v>1.6197E-2</c:v>
                </c:pt>
                <c:pt idx="14">
                  <c:v>1.2999999999999999E-2</c:v>
                </c:pt>
                <c:pt idx="15">
                  <c:v>1.7999999999999999E-2</c:v>
                </c:pt>
                <c:pt idx="16">
                  <c:v>1.4999999999999999E-2</c:v>
                </c:pt>
                <c:pt idx="17">
                  <c:v>1.2303E-2</c:v>
                </c:pt>
                <c:pt idx="18">
                  <c:v>8.1080000000000006E-3</c:v>
                </c:pt>
                <c:pt idx="19">
                  <c:v>1.1698999999999999E-2</c:v>
                </c:pt>
                <c:pt idx="20">
                  <c:v>8.1600000000000006E-3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ser>
          <c:idx val="8"/>
          <c:order val="8"/>
          <c:tx>
            <c:strRef>
              <c:f>Tabelle1!$A$11</c:f>
              <c:strCache>
                <c:ptCount val="1"/>
                <c:pt idx="0">
                  <c:v> OctaveSpectralContrast</c:v>
                </c:pt>
              </c:strCache>
            </c:strRef>
          </c:tx>
          <c:cat>
            <c:multiLvlStrRef>
              <c:f>Tabelle1!$B$1:$AJ$2</c:f>
              <c:multiLvlStrCache>
                <c:ptCount val="3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MATH Optimized</c:v>
                  </c:pt>
                  <c:pt idx="5">
                    <c:v>DSP FFT Optimized</c:v>
                  </c:pt>
                  <c:pt idx="6">
                    <c:v>DSP FFT &amp; MATH Optimized</c:v>
                  </c:pt>
                  <c:pt idx="7">
                    <c:v>Unoptimized</c:v>
                  </c:pt>
                  <c:pt idx="8">
                    <c:v>NEON Autocompiler</c:v>
                  </c:pt>
                  <c:pt idx="9">
                    <c:v>NEON FFT Optimized</c:v>
                  </c:pt>
                  <c:pt idx="10">
                    <c:v>DSP</c:v>
                  </c:pt>
                  <c:pt idx="11">
                    <c:v>DSP MATH Optimized</c:v>
                  </c:pt>
                  <c:pt idx="12">
                    <c:v>DSP FFT Optimized</c:v>
                  </c:pt>
                  <c:pt idx="13">
                    <c:v>DSP FFT &amp; MATH Optimized</c:v>
                  </c:pt>
                  <c:pt idx="14">
                    <c:v>Unoptimized</c:v>
                  </c:pt>
                  <c:pt idx="15">
                    <c:v>NEON Autocompiler</c:v>
                  </c:pt>
                  <c:pt idx="16">
                    <c:v>NEON FFT Optimized</c:v>
                  </c:pt>
                  <c:pt idx="17">
                    <c:v>DSP</c:v>
                  </c:pt>
                  <c:pt idx="18">
                    <c:v>DSP MATH Optimized</c:v>
                  </c:pt>
                  <c:pt idx="19">
                    <c:v>DSP FFT Optimized</c:v>
                  </c:pt>
                  <c:pt idx="20">
                    <c:v>DSP FFT &amp; MATH Optimized</c:v>
                  </c:pt>
                  <c:pt idx="21">
                    <c:v>Unoptimized</c:v>
                  </c:pt>
                  <c:pt idx="22">
                    <c:v>NEON Autocompiler</c:v>
                  </c:pt>
                  <c:pt idx="23">
                    <c:v>NEON FFT Optimized</c:v>
                  </c:pt>
                  <c:pt idx="24">
                    <c:v>DSP</c:v>
                  </c:pt>
                  <c:pt idx="25">
                    <c:v>DSP MATH Optimized</c:v>
                  </c:pt>
                  <c:pt idx="26">
                    <c:v>DSP FFT Optimized</c:v>
                  </c:pt>
                  <c:pt idx="27">
                    <c:v>DSP FFT &amp; MATH Optimized</c:v>
                  </c:pt>
                  <c:pt idx="28">
                    <c:v>Unoptimized</c:v>
                  </c:pt>
                  <c:pt idx="29">
                    <c:v>NEON Autocompiler</c:v>
                  </c:pt>
                  <c:pt idx="30">
                    <c:v>NEON FFT Optimized</c:v>
                  </c:pt>
                  <c:pt idx="31">
                    <c:v>DSP</c:v>
                  </c:pt>
                  <c:pt idx="32">
                    <c:v>DSP MATH Optimized</c:v>
                  </c:pt>
                  <c:pt idx="33">
                    <c:v>DSP FFT Optimized</c:v>
                  </c:pt>
                  <c:pt idx="34">
                    <c:v>DSP FFT &amp; MATH Optimized</c:v>
                  </c:pt>
                </c:lvl>
                <c:lvl>
                  <c:pt idx="0">
                    <c:v>FeatureSet 1</c:v>
                  </c:pt>
                  <c:pt idx="7">
                    <c:v>FeatureSet 2</c:v>
                  </c:pt>
                  <c:pt idx="14">
                    <c:v>FeatureSet 2d</c:v>
                  </c:pt>
                  <c:pt idx="21">
                    <c:v>FeatureSet 3</c:v>
                  </c:pt>
                  <c:pt idx="28">
                    <c:v>FeatureSet 4</c:v>
                  </c:pt>
                </c:lvl>
              </c:multiLvlStrCache>
            </c:multiLvlStrRef>
          </c:cat>
          <c:val>
            <c:numRef>
              <c:f>Tabelle1!$B$11:$AJ$11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0.35299999999999998</c:v>
                </c:pt>
                <c:pt idx="8">
                  <c:v>0.30399999999999999</c:v>
                </c:pt>
                <c:pt idx="9">
                  <c:v>0.29799999999999999</c:v>
                </c:pt>
                <c:pt idx="10">
                  <c:v>0.190827</c:v>
                </c:pt>
                <c:pt idx="11">
                  <c:v>0.10617</c:v>
                </c:pt>
                <c:pt idx="12">
                  <c:v>0.18848100000000001</c:v>
                </c:pt>
                <c:pt idx="13">
                  <c:v>0.10657999999999999</c:v>
                </c:pt>
                <c:pt idx="14">
                  <c:v>0.17799999999999999</c:v>
                </c:pt>
                <c:pt idx="15">
                  <c:v>0.153</c:v>
                </c:pt>
                <c:pt idx="16">
                  <c:v>0.154</c:v>
                </c:pt>
                <c:pt idx="17">
                  <c:v>9.5457E-2</c:v>
                </c:pt>
                <c:pt idx="18">
                  <c:v>5.3879000000000003E-2</c:v>
                </c:pt>
                <c:pt idx="19">
                  <c:v>9.4097E-2</c:v>
                </c:pt>
                <c:pt idx="20">
                  <c:v>5.3983000000000003E-2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ser>
          <c:idx val="9"/>
          <c:order val="9"/>
          <c:tx>
            <c:strRef>
              <c:f>Tabelle1!$A$12</c:f>
              <c:strCache>
                <c:ptCount val="1"/>
                <c:pt idx="0">
                  <c:v>ZeroCrossingRate</c:v>
                </c:pt>
              </c:strCache>
            </c:strRef>
          </c:tx>
          <c:cat>
            <c:multiLvlStrRef>
              <c:f>Tabelle1!$B$1:$AJ$2</c:f>
              <c:multiLvlStrCache>
                <c:ptCount val="3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MATH Optimized</c:v>
                  </c:pt>
                  <c:pt idx="5">
                    <c:v>DSP FFT Optimized</c:v>
                  </c:pt>
                  <c:pt idx="6">
                    <c:v>DSP FFT &amp; MATH Optimized</c:v>
                  </c:pt>
                  <c:pt idx="7">
                    <c:v>Unoptimized</c:v>
                  </c:pt>
                  <c:pt idx="8">
                    <c:v>NEON Autocompiler</c:v>
                  </c:pt>
                  <c:pt idx="9">
                    <c:v>NEON FFT Optimized</c:v>
                  </c:pt>
                  <c:pt idx="10">
                    <c:v>DSP</c:v>
                  </c:pt>
                  <c:pt idx="11">
                    <c:v>DSP MATH Optimized</c:v>
                  </c:pt>
                  <c:pt idx="12">
                    <c:v>DSP FFT Optimized</c:v>
                  </c:pt>
                  <c:pt idx="13">
                    <c:v>DSP FFT &amp; MATH Optimized</c:v>
                  </c:pt>
                  <c:pt idx="14">
                    <c:v>Unoptimized</c:v>
                  </c:pt>
                  <c:pt idx="15">
                    <c:v>NEON Autocompiler</c:v>
                  </c:pt>
                  <c:pt idx="16">
                    <c:v>NEON FFT Optimized</c:v>
                  </c:pt>
                  <c:pt idx="17">
                    <c:v>DSP</c:v>
                  </c:pt>
                  <c:pt idx="18">
                    <c:v>DSP MATH Optimized</c:v>
                  </c:pt>
                  <c:pt idx="19">
                    <c:v>DSP FFT Optimized</c:v>
                  </c:pt>
                  <c:pt idx="20">
                    <c:v>DSP FFT &amp; MATH Optimized</c:v>
                  </c:pt>
                  <c:pt idx="21">
                    <c:v>Unoptimized</c:v>
                  </c:pt>
                  <c:pt idx="22">
                    <c:v>NEON Autocompiler</c:v>
                  </c:pt>
                  <c:pt idx="23">
                    <c:v>NEON FFT Optimized</c:v>
                  </c:pt>
                  <c:pt idx="24">
                    <c:v>DSP</c:v>
                  </c:pt>
                  <c:pt idx="25">
                    <c:v>DSP MATH Optimized</c:v>
                  </c:pt>
                  <c:pt idx="26">
                    <c:v>DSP FFT Optimized</c:v>
                  </c:pt>
                  <c:pt idx="27">
                    <c:v>DSP FFT &amp; MATH Optimized</c:v>
                  </c:pt>
                  <c:pt idx="28">
                    <c:v>Unoptimized</c:v>
                  </c:pt>
                  <c:pt idx="29">
                    <c:v>NEON Autocompiler</c:v>
                  </c:pt>
                  <c:pt idx="30">
                    <c:v>NEON FFT Optimized</c:v>
                  </c:pt>
                  <c:pt idx="31">
                    <c:v>DSP</c:v>
                  </c:pt>
                  <c:pt idx="32">
                    <c:v>DSP MATH Optimized</c:v>
                  </c:pt>
                  <c:pt idx="33">
                    <c:v>DSP FFT Optimized</c:v>
                  </c:pt>
                  <c:pt idx="34">
                    <c:v>DSP FFT &amp; MATH Optimized</c:v>
                  </c:pt>
                </c:lvl>
                <c:lvl>
                  <c:pt idx="0">
                    <c:v>FeatureSet 1</c:v>
                  </c:pt>
                  <c:pt idx="7">
                    <c:v>FeatureSet 2</c:v>
                  </c:pt>
                  <c:pt idx="14">
                    <c:v>FeatureSet 2d</c:v>
                  </c:pt>
                  <c:pt idx="21">
                    <c:v>FeatureSet 3</c:v>
                  </c:pt>
                  <c:pt idx="28">
                    <c:v>FeatureSet 4</c:v>
                  </c:pt>
                </c:lvl>
              </c:multiLvlStrCache>
            </c:multiLvlStrRef>
          </c:cat>
          <c:val>
            <c:numRef>
              <c:f>Tabelle1!$B$12:$AJ$12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0.112</c:v>
                </c:pt>
                <c:pt idx="22">
                  <c:v>5.7000000000000002E-2</c:v>
                </c:pt>
                <c:pt idx="23">
                  <c:v>5.5E-2</c:v>
                </c:pt>
                <c:pt idx="24">
                  <c:v>2.6204999999999999E-2</c:v>
                </c:pt>
                <c:pt idx="25">
                  <c:v>2.6196000000000001E-2</c:v>
                </c:pt>
                <c:pt idx="26">
                  <c:v>2.6207999999999999E-2</c:v>
                </c:pt>
                <c:pt idx="27">
                  <c:v>2.6200000000000001E-2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Tabelle1!$A$13</c:f>
              <c:strCache>
                <c:ptCount val="1"/>
                <c:pt idx="0">
                  <c:v>RootMeanSquare</c:v>
                </c:pt>
              </c:strCache>
            </c:strRef>
          </c:tx>
          <c:cat>
            <c:multiLvlStrRef>
              <c:f>Tabelle1!$B$1:$AJ$2</c:f>
              <c:multiLvlStrCache>
                <c:ptCount val="3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MATH Optimized</c:v>
                  </c:pt>
                  <c:pt idx="5">
                    <c:v>DSP FFT Optimized</c:v>
                  </c:pt>
                  <c:pt idx="6">
                    <c:v>DSP FFT &amp; MATH Optimized</c:v>
                  </c:pt>
                  <c:pt idx="7">
                    <c:v>Unoptimized</c:v>
                  </c:pt>
                  <c:pt idx="8">
                    <c:v>NEON Autocompiler</c:v>
                  </c:pt>
                  <c:pt idx="9">
                    <c:v>NEON FFT Optimized</c:v>
                  </c:pt>
                  <c:pt idx="10">
                    <c:v>DSP</c:v>
                  </c:pt>
                  <c:pt idx="11">
                    <c:v>DSP MATH Optimized</c:v>
                  </c:pt>
                  <c:pt idx="12">
                    <c:v>DSP FFT Optimized</c:v>
                  </c:pt>
                  <c:pt idx="13">
                    <c:v>DSP FFT &amp; MATH Optimized</c:v>
                  </c:pt>
                  <c:pt idx="14">
                    <c:v>Unoptimized</c:v>
                  </c:pt>
                  <c:pt idx="15">
                    <c:v>NEON Autocompiler</c:v>
                  </c:pt>
                  <c:pt idx="16">
                    <c:v>NEON FFT Optimized</c:v>
                  </c:pt>
                  <c:pt idx="17">
                    <c:v>DSP</c:v>
                  </c:pt>
                  <c:pt idx="18">
                    <c:v>DSP MATH Optimized</c:v>
                  </c:pt>
                  <c:pt idx="19">
                    <c:v>DSP FFT Optimized</c:v>
                  </c:pt>
                  <c:pt idx="20">
                    <c:v>DSP FFT &amp; MATH Optimized</c:v>
                  </c:pt>
                  <c:pt idx="21">
                    <c:v>Unoptimized</c:v>
                  </c:pt>
                  <c:pt idx="22">
                    <c:v>NEON Autocompiler</c:v>
                  </c:pt>
                  <c:pt idx="23">
                    <c:v>NEON FFT Optimized</c:v>
                  </c:pt>
                  <c:pt idx="24">
                    <c:v>DSP</c:v>
                  </c:pt>
                  <c:pt idx="25">
                    <c:v>DSP MATH Optimized</c:v>
                  </c:pt>
                  <c:pt idx="26">
                    <c:v>DSP FFT Optimized</c:v>
                  </c:pt>
                  <c:pt idx="27">
                    <c:v>DSP FFT &amp; MATH Optimized</c:v>
                  </c:pt>
                  <c:pt idx="28">
                    <c:v>Unoptimized</c:v>
                  </c:pt>
                  <c:pt idx="29">
                    <c:v>NEON Autocompiler</c:v>
                  </c:pt>
                  <c:pt idx="30">
                    <c:v>NEON FFT Optimized</c:v>
                  </c:pt>
                  <c:pt idx="31">
                    <c:v>DSP</c:v>
                  </c:pt>
                  <c:pt idx="32">
                    <c:v>DSP MATH Optimized</c:v>
                  </c:pt>
                  <c:pt idx="33">
                    <c:v>DSP FFT Optimized</c:v>
                  </c:pt>
                  <c:pt idx="34">
                    <c:v>DSP FFT &amp; MATH Optimized</c:v>
                  </c:pt>
                </c:lvl>
                <c:lvl>
                  <c:pt idx="0">
                    <c:v>FeatureSet 1</c:v>
                  </c:pt>
                  <c:pt idx="7">
                    <c:v>FeatureSet 2</c:v>
                  </c:pt>
                  <c:pt idx="14">
                    <c:v>FeatureSet 2d</c:v>
                  </c:pt>
                  <c:pt idx="21">
                    <c:v>FeatureSet 3</c:v>
                  </c:pt>
                  <c:pt idx="28">
                    <c:v>FeatureSet 4</c:v>
                  </c:pt>
                </c:lvl>
              </c:multiLvlStrCache>
            </c:multiLvlStrRef>
          </c:cat>
          <c:val>
            <c:numRef>
              <c:f>Tabelle1!$B$13:$AJ$13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5.8999999999999997E-2</c:v>
                </c:pt>
                <c:pt idx="22">
                  <c:v>2E-3</c:v>
                </c:pt>
                <c:pt idx="23">
                  <c:v>3.0000000000000001E-3</c:v>
                </c:pt>
                <c:pt idx="24">
                  <c:v>0.38480399999999998</c:v>
                </c:pt>
                <c:pt idx="25">
                  <c:v>3.826E-3</c:v>
                </c:pt>
                <c:pt idx="26">
                  <c:v>0.38482</c:v>
                </c:pt>
                <c:pt idx="27">
                  <c:v>3.8240000000000001E-3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Tabelle1!$A$14</c:f>
              <c:strCache>
                <c:ptCount val="1"/>
                <c:pt idx="0">
                  <c:v>LowEnergy</c:v>
                </c:pt>
              </c:strCache>
            </c:strRef>
          </c:tx>
          <c:cat>
            <c:multiLvlStrRef>
              <c:f>Tabelle1!$B$1:$AJ$2</c:f>
              <c:multiLvlStrCache>
                <c:ptCount val="3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MATH Optimized</c:v>
                  </c:pt>
                  <c:pt idx="5">
                    <c:v>DSP FFT Optimized</c:v>
                  </c:pt>
                  <c:pt idx="6">
                    <c:v>DSP FFT &amp; MATH Optimized</c:v>
                  </c:pt>
                  <c:pt idx="7">
                    <c:v>Unoptimized</c:v>
                  </c:pt>
                  <c:pt idx="8">
                    <c:v>NEON Autocompiler</c:v>
                  </c:pt>
                  <c:pt idx="9">
                    <c:v>NEON FFT Optimized</c:v>
                  </c:pt>
                  <c:pt idx="10">
                    <c:v>DSP</c:v>
                  </c:pt>
                  <c:pt idx="11">
                    <c:v>DSP MATH Optimized</c:v>
                  </c:pt>
                  <c:pt idx="12">
                    <c:v>DSP FFT Optimized</c:v>
                  </c:pt>
                  <c:pt idx="13">
                    <c:v>DSP FFT &amp; MATH Optimized</c:v>
                  </c:pt>
                  <c:pt idx="14">
                    <c:v>Unoptimized</c:v>
                  </c:pt>
                  <c:pt idx="15">
                    <c:v>NEON Autocompiler</c:v>
                  </c:pt>
                  <c:pt idx="16">
                    <c:v>NEON FFT Optimized</c:v>
                  </c:pt>
                  <c:pt idx="17">
                    <c:v>DSP</c:v>
                  </c:pt>
                  <c:pt idx="18">
                    <c:v>DSP MATH Optimized</c:v>
                  </c:pt>
                  <c:pt idx="19">
                    <c:v>DSP FFT Optimized</c:v>
                  </c:pt>
                  <c:pt idx="20">
                    <c:v>DSP FFT &amp; MATH Optimized</c:v>
                  </c:pt>
                  <c:pt idx="21">
                    <c:v>Unoptimized</c:v>
                  </c:pt>
                  <c:pt idx="22">
                    <c:v>NEON Autocompiler</c:v>
                  </c:pt>
                  <c:pt idx="23">
                    <c:v>NEON FFT Optimized</c:v>
                  </c:pt>
                  <c:pt idx="24">
                    <c:v>DSP</c:v>
                  </c:pt>
                  <c:pt idx="25">
                    <c:v>DSP MATH Optimized</c:v>
                  </c:pt>
                  <c:pt idx="26">
                    <c:v>DSP FFT Optimized</c:v>
                  </c:pt>
                  <c:pt idx="27">
                    <c:v>DSP FFT &amp; MATH Optimized</c:v>
                  </c:pt>
                  <c:pt idx="28">
                    <c:v>Unoptimized</c:v>
                  </c:pt>
                  <c:pt idx="29">
                    <c:v>NEON Autocompiler</c:v>
                  </c:pt>
                  <c:pt idx="30">
                    <c:v>NEON FFT Optimized</c:v>
                  </c:pt>
                  <c:pt idx="31">
                    <c:v>DSP</c:v>
                  </c:pt>
                  <c:pt idx="32">
                    <c:v>DSP MATH Optimized</c:v>
                  </c:pt>
                  <c:pt idx="33">
                    <c:v>DSP FFT Optimized</c:v>
                  </c:pt>
                  <c:pt idx="34">
                    <c:v>DSP FFT &amp; MATH Optimized</c:v>
                  </c:pt>
                </c:lvl>
                <c:lvl>
                  <c:pt idx="0">
                    <c:v>FeatureSet 1</c:v>
                  </c:pt>
                  <c:pt idx="7">
                    <c:v>FeatureSet 2</c:v>
                  </c:pt>
                  <c:pt idx="14">
                    <c:v>FeatureSet 2d</c:v>
                  </c:pt>
                  <c:pt idx="21">
                    <c:v>FeatureSet 3</c:v>
                  </c:pt>
                  <c:pt idx="28">
                    <c:v>FeatureSet 4</c:v>
                  </c:pt>
                </c:lvl>
              </c:multiLvlStrCache>
            </c:multiLvlStrRef>
          </c:cat>
          <c:val>
            <c:numRef>
              <c:f>Tabelle1!$B$14:$AJ$14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7.0000000000000001E-3</c:v>
                </c:pt>
                <c:pt idx="22">
                  <c:v>5.0000000000000001E-3</c:v>
                </c:pt>
                <c:pt idx="23">
                  <c:v>4.0000000000000001E-3</c:v>
                </c:pt>
                <c:pt idx="24">
                  <c:v>2.372E-3</c:v>
                </c:pt>
                <c:pt idx="25">
                  <c:v>1.219E-3</c:v>
                </c:pt>
                <c:pt idx="26">
                  <c:v>2.3730000000000001E-3</c:v>
                </c:pt>
                <c:pt idx="27">
                  <c:v>1.2160000000000001E-3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Tabelle1!$A$15</c:f>
              <c:strCache>
                <c:ptCount val="1"/>
                <c:pt idx="0">
                  <c:v>SpectralCrestFactor</c:v>
                </c:pt>
              </c:strCache>
            </c:strRef>
          </c:tx>
          <c:cat>
            <c:multiLvlStrRef>
              <c:f>Tabelle1!$B$1:$AJ$2</c:f>
              <c:multiLvlStrCache>
                <c:ptCount val="3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MATH Optimized</c:v>
                  </c:pt>
                  <c:pt idx="5">
                    <c:v>DSP FFT Optimized</c:v>
                  </c:pt>
                  <c:pt idx="6">
                    <c:v>DSP FFT &amp; MATH Optimized</c:v>
                  </c:pt>
                  <c:pt idx="7">
                    <c:v>Unoptimized</c:v>
                  </c:pt>
                  <c:pt idx="8">
                    <c:v>NEON Autocompiler</c:v>
                  </c:pt>
                  <c:pt idx="9">
                    <c:v>NEON FFT Optimized</c:v>
                  </c:pt>
                  <c:pt idx="10">
                    <c:v>DSP</c:v>
                  </c:pt>
                  <c:pt idx="11">
                    <c:v>DSP MATH Optimized</c:v>
                  </c:pt>
                  <c:pt idx="12">
                    <c:v>DSP FFT Optimized</c:v>
                  </c:pt>
                  <c:pt idx="13">
                    <c:v>DSP FFT &amp; MATH Optimized</c:v>
                  </c:pt>
                  <c:pt idx="14">
                    <c:v>Unoptimized</c:v>
                  </c:pt>
                  <c:pt idx="15">
                    <c:v>NEON Autocompiler</c:v>
                  </c:pt>
                  <c:pt idx="16">
                    <c:v>NEON FFT Optimized</c:v>
                  </c:pt>
                  <c:pt idx="17">
                    <c:v>DSP</c:v>
                  </c:pt>
                  <c:pt idx="18">
                    <c:v>DSP MATH Optimized</c:v>
                  </c:pt>
                  <c:pt idx="19">
                    <c:v>DSP FFT Optimized</c:v>
                  </c:pt>
                  <c:pt idx="20">
                    <c:v>DSP FFT &amp; MATH Optimized</c:v>
                  </c:pt>
                  <c:pt idx="21">
                    <c:v>Unoptimized</c:v>
                  </c:pt>
                  <c:pt idx="22">
                    <c:v>NEON Autocompiler</c:v>
                  </c:pt>
                  <c:pt idx="23">
                    <c:v>NEON FFT Optimized</c:v>
                  </c:pt>
                  <c:pt idx="24">
                    <c:v>DSP</c:v>
                  </c:pt>
                  <c:pt idx="25">
                    <c:v>DSP MATH Optimized</c:v>
                  </c:pt>
                  <c:pt idx="26">
                    <c:v>DSP FFT Optimized</c:v>
                  </c:pt>
                  <c:pt idx="27">
                    <c:v>DSP FFT &amp; MATH Optimized</c:v>
                  </c:pt>
                  <c:pt idx="28">
                    <c:v>Unoptimized</c:v>
                  </c:pt>
                  <c:pt idx="29">
                    <c:v>NEON Autocompiler</c:v>
                  </c:pt>
                  <c:pt idx="30">
                    <c:v>NEON FFT Optimized</c:v>
                  </c:pt>
                  <c:pt idx="31">
                    <c:v>DSP</c:v>
                  </c:pt>
                  <c:pt idx="32">
                    <c:v>DSP MATH Optimized</c:v>
                  </c:pt>
                  <c:pt idx="33">
                    <c:v>DSP FFT Optimized</c:v>
                  </c:pt>
                  <c:pt idx="34">
                    <c:v>DSP FFT &amp; MATH Optimized</c:v>
                  </c:pt>
                </c:lvl>
                <c:lvl>
                  <c:pt idx="0">
                    <c:v>FeatureSet 1</c:v>
                  </c:pt>
                  <c:pt idx="7">
                    <c:v>FeatureSet 2</c:v>
                  </c:pt>
                  <c:pt idx="14">
                    <c:v>FeatureSet 2d</c:v>
                  </c:pt>
                  <c:pt idx="21">
                    <c:v>FeatureSet 3</c:v>
                  </c:pt>
                  <c:pt idx="28">
                    <c:v>FeatureSet 4</c:v>
                  </c:pt>
                </c:lvl>
              </c:multiLvlStrCache>
            </c:multiLvlStrRef>
          </c:cat>
          <c:val>
            <c:numRef>
              <c:f>Tabelle1!$B$15:$AJ$15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0.01</c:v>
                </c:pt>
                <c:pt idx="29">
                  <c:v>2E-3</c:v>
                </c:pt>
                <c:pt idx="30">
                  <c:v>1.6000000000000001E-3</c:v>
                </c:pt>
                <c:pt idx="31">
                  <c:v>4.0109999999999998E-3</c:v>
                </c:pt>
                <c:pt idx="32">
                  <c:v>2.9870000000000001E-3</c:v>
                </c:pt>
                <c:pt idx="33">
                  <c:v>4.0049999999999999E-3</c:v>
                </c:pt>
                <c:pt idx="34">
                  <c:v>2.9889999999999999E-3</c:v>
                </c:pt>
              </c:numCache>
            </c:numRef>
          </c:val>
        </c:ser>
        <c:ser>
          <c:idx val="13"/>
          <c:order val="13"/>
          <c:tx>
            <c:strRef>
              <c:f>Tabelle1!$A$16</c:f>
              <c:strCache>
                <c:ptCount val="1"/>
                <c:pt idx="0">
                  <c:v>SubBandEnergyRatio</c:v>
                </c:pt>
              </c:strCache>
            </c:strRef>
          </c:tx>
          <c:cat>
            <c:multiLvlStrRef>
              <c:f>Tabelle1!$B$1:$AJ$2</c:f>
              <c:multiLvlStrCache>
                <c:ptCount val="3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MATH Optimized</c:v>
                  </c:pt>
                  <c:pt idx="5">
                    <c:v>DSP FFT Optimized</c:v>
                  </c:pt>
                  <c:pt idx="6">
                    <c:v>DSP FFT &amp; MATH Optimized</c:v>
                  </c:pt>
                  <c:pt idx="7">
                    <c:v>Unoptimized</c:v>
                  </c:pt>
                  <c:pt idx="8">
                    <c:v>NEON Autocompiler</c:v>
                  </c:pt>
                  <c:pt idx="9">
                    <c:v>NEON FFT Optimized</c:v>
                  </c:pt>
                  <c:pt idx="10">
                    <c:v>DSP</c:v>
                  </c:pt>
                  <c:pt idx="11">
                    <c:v>DSP MATH Optimized</c:v>
                  </c:pt>
                  <c:pt idx="12">
                    <c:v>DSP FFT Optimized</c:v>
                  </c:pt>
                  <c:pt idx="13">
                    <c:v>DSP FFT &amp; MATH Optimized</c:v>
                  </c:pt>
                  <c:pt idx="14">
                    <c:v>Unoptimized</c:v>
                  </c:pt>
                  <c:pt idx="15">
                    <c:v>NEON Autocompiler</c:v>
                  </c:pt>
                  <c:pt idx="16">
                    <c:v>NEON FFT Optimized</c:v>
                  </c:pt>
                  <c:pt idx="17">
                    <c:v>DSP</c:v>
                  </c:pt>
                  <c:pt idx="18">
                    <c:v>DSP MATH Optimized</c:v>
                  </c:pt>
                  <c:pt idx="19">
                    <c:v>DSP FFT Optimized</c:v>
                  </c:pt>
                  <c:pt idx="20">
                    <c:v>DSP FFT &amp; MATH Optimized</c:v>
                  </c:pt>
                  <c:pt idx="21">
                    <c:v>Unoptimized</c:v>
                  </c:pt>
                  <c:pt idx="22">
                    <c:v>NEON Autocompiler</c:v>
                  </c:pt>
                  <c:pt idx="23">
                    <c:v>NEON FFT Optimized</c:v>
                  </c:pt>
                  <c:pt idx="24">
                    <c:v>DSP</c:v>
                  </c:pt>
                  <c:pt idx="25">
                    <c:v>DSP MATH Optimized</c:v>
                  </c:pt>
                  <c:pt idx="26">
                    <c:v>DSP FFT Optimized</c:v>
                  </c:pt>
                  <c:pt idx="27">
                    <c:v>DSP FFT &amp; MATH Optimized</c:v>
                  </c:pt>
                  <c:pt idx="28">
                    <c:v>Unoptimized</c:v>
                  </c:pt>
                  <c:pt idx="29">
                    <c:v>NEON Autocompiler</c:v>
                  </c:pt>
                  <c:pt idx="30">
                    <c:v>NEON FFT Optimized</c:v>
                  </c:pt>
                  <c:pt idx="31">
                    <c:v>DSP</c:v>
                  </c:pt>
                  <c:pt idx="32">
                    <c:v>DSP MATH Optimized</c:v>
                  </c:pt>
                  <c:pt idx="33">
                    <c:v>DSP FFT Optimized</c:v>
                  </c:pt>
                  <c:pt idx="34">
                    <c:v>DSP FFT &amp; MATH Optimized</c:v>
                  </c:pt>
                </c:lvl>
                <c:lvl>
                  <c:pt idx="0">
                    <c:v>FeatureSet 1</c:v>
                  </c:pt>
                  <c:pt idx="7">
                    <c:v>FeatureSet 2</c:v>
                  </c:pt>
                  <c:pt idx="14">
                    <c:v>FeatureSet 2d</c:v>
                  </c:pt>
                  <c:pt idx="21">
                    <c:v>FeatureSet 3</c:v>
                  </c:pt>
                  <c:pt idx="28">
                    <c:v>FeatureSet 4</c:v>
                  </c:pt>
                </c:lvl>
              </c:multiLvlStrCache>
            </c:multiLvlStrRef>
          </c:cat>
          <c:val>
            <c:numRef>
              <c:f>Tabelle1!$B$16:$AJ$16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2.8000000000000001E-2</c:v>
                </c:pt>
                <c:pt idx="29">
                  <c:v>2E-3</c:v>
                </c:pt>
                <c:pt idx="30">
                  <c:v>1.8E-3</c:v>
                </c:pt>
                <c:pt idx="31">
                  <c:v>6.7530000000000003E-3</c:v>
                </c:pt>
                <c:pt idx="32">
                  <c:v>4.2469999999999999E-3</c:v>
                </c:pt>
                <c:pt idx="33">
                  <c:v>6.7549999999999997E-3</c:v>
                </c:pt>
                <c:pt idx="34">
                  <c:v>4.2469999999999999E-3</c:v>
                </c:pt>
              </c:numCache>
            </c:numRef>
          </c:val>
        </c:ser>
        <c:ser>
          <c:idx val="14"/>
          <c:order val="14"/>
          <c:tx>
            <c:strRef>
              <c:f>Tabelle1!$A$17</c:f>
              <c:strCache>
                <c:ptCount val="1"/>
                <c:pt idx="0">
                  <c:v>Chroma</c:v>
                </c:pt>
              </c:strCache>
            </c:strRef>
          </c:tx>
          <c:cat>
            <c:multiLvlStrRef>
              <c:f>Tabelle1!$B$1:$AJ$2</c:f>
              <c:multiLvlStrCache>
                <c:ptCount val="3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MATH Optimized</c:v>
                  </c:pt>
                  <c:pt idx="5">
                    <c:v>DSP FFT Optimized</c:v>
                  </c:pt>
                  <c:pt idx="6">
                    <c:v>DSP FFT &amp; MATH Optimized</c:v>
                  </c:pt>
                  <c:pt idx="7">
                    <c:v>Unoptimized</c:v>
                  </c:pt>
                  <c:pt idx="8">
                    <c:v>NEON Autocompiler</c:v>
                  </c:pt>
                  <c:pt idx="9">
                    <c:v>NEON FFT Optimized</c:v>
                  </c:pt>
                  <c:pt idx="10">
                    <c:v>DSP</c:v>
                  </c:pt>
                  <c:pt idx="11">
                    <c:v>DSP MATH Optimized</c:v>
                  </c:pt>
                  <c:pt idx="12">
                    <c:v>DSP FFT Optimized</c:v>
                  </c:pt>
                  <c:pt idx="13">
                    <c:v>DSP FFT &amp; MATH Optimized</c:v>
                  </c:pt>
                  <c:pt idx="14">
                    <c:v>Unoptimized</c:v>
                  </c:pt>
                  <c:pt idx="15">
                    <c:v>NEON Autocompiler</c:v>
                  </c:pt>
                  <c:pt idx="16">
                    <c:v>NEON FFT Optimized</c:v>
                  </c:pt>
                  <c:pt idx="17">
                    <c:v>DSP</c:v>
                  </c:pt>
                  <c:pt idx="18">
                    <c:v>DSP MATH Optimized</c:v>
                  </c:pt>
                  <c:pt idx="19">
                    <c:v>DSP FFT Optimized</c:v>
                  </c:pt>
                  <c:pt idx="20">
                    <c:v>DSP FFT &amp; MATH Optimized</c:v>
                  </c:pt>
                  <c:pt idx="21">
                    <c:v>Unoptimized</c:v>
                  </c:pt>
                  <c:pt idx="22">
                    <c:v>NEON Autocompiler</c:v>
                  </c:pt>
                  <c:pt idx="23">
                    <c:v>NEON FFT Optimized</c:v>
                  </c:pt>
                  <c:pt idx="24">
                    <c:v>DSP</c:v>
                  </c:pt>
                  <c:pt idx="25">
                    <c:v>DSP MATH Optimized</c:v>
                  </c:pt>
                  <c:pt idx="26">
                    <c:v>DSP FFT Optimized</c:v>
                  </c:pt>
                  <c:pt idx="27">
                    <c:v>DSP FFT &amp; MATH Optimized</c:v>
                  </c:pt>
                  <c:pt idx="28">
                    <c:v>Unoptimized</c:v>
                  </c:pt>
                  <c:pt idx="29">
                    <c:v>NEON Autocompiler</c:v>
                  </c:pt>
                  <c:pt idx="30">
                    <c:v>NEON FFT Optimized</c:v>
                  </c:pt>
                  <c:pt idx="31">
                    <c:v>DSP</c:v>
                  </c:pt>
                  <c:pt idx="32">
                    <c:v>DSP MATH Optimized</c:v>
                  </c:pt>
                  <c:pt idx="33">
                    <c:v>DSP FFT Optimized</c:v>
                  </c:pt>
                  <c:pt idx="34">
                    <c:v>DSP FFT &amp; MATH Optimized</c:v>
                  </c:pt>
                </c:lvl>
                <c:lvl>
                  <c:pt idx="0">
                    <c:v>FeatureSet 1</c:v>
                  </c:pt>
                  <c:pt idx="7">
                    <c:v>FeatureSet 2</c:v>
                  </c:pt>
                  <c:pt idx="14">
                    <c:v>FeatureSet 2d</c:v>
                  </c:pt>
                  <c:pt idx="21">
                    <c:v>FeatureSet 3</c:v>
                  </c:pt>
                  <c:pt idx="28">
                    <c:v>FeatureSet 4</c:v>
                  </c:pt>
                </c:lvl>
              </c:multiLvlStrCache>
            </c:multiLvlStrRef>
          </c:cat>
          <c:val>
            <c:numRef>
              <c:f>Tabelle1!$B$17:$AJ$17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0.01</c:v>
                </c:pt>
                <c:pt idx="29">
                  <c:v>2.5000000000000001E-2</c:v>
                </c:pt>
                <c:pt idx="30">
                  <c:v>1.9300000000000001E-2</c:v>
                </c:pt>
                <c:pt idx="31">
                  <c:v>6.4619999999999999E-3</c:v>
                </c:pt>
                <c:pt idx="32">
                  <c:v>6.4619999999999999E-3</c:v>
                </c:pt>
                <c:pt idx="33">
                  <c:v>6.4599999999999996E-3</c:v>
                </c:pt>
                <c:pt idx="34">
                  <c:v>6.4879999999999998E-3</c:v>
                </c:pt>
              </c:numCache>
            </c:numRef>
          </c:val>
        </c:ser>
        <c:ser>
          <c:idx val="15"/>
          <c:order val="15"/>
          <c:tx>
            <c:strRef>
              <c:f>Tabelle1!$A$18</c:f>
              <c:strCache>
                <c:ptCount val="1"/>
                <c:pt idx="0">
                  <c:v>AmplitudeOfMaximumInChromagram</c:v>
                </c:pt>
              </c:strCache>
            </c:strRef>
          </c:tx>
          <c:cat>
            <c:multiLvlStrRef>
              <c:f>Tabelle1!$B$1:$AJ$2</c:f>
              <c:multiLvlStrCache>
                <c:ptCount val="3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MATH Optimized</c:v>
                  </c:pt>
                  <c:pt idx="5">
                    <c:v>DSP FFT Optimized</c:v>
                  </c:pt>
                  <c:pt idx="6">
                    <c:v>DSP FFT &amp; MATH Optimized</c:v>
                  </c:pt>
                  <c:pt idx="7">
                    <c:v>Unoptimized</c:v>
                  </c:pt>
                  <c:pt idx="8">
                    <c:v>NEON Autocompiler</c:v>
                  </c:pt>
                  <c:pt idx="9">
                    <c:v>NEON FFT Optimized</c:v>
                  </c:pt>
                  <c:pt idx="10">
                    <c:v>DSP</c:v>
                  </c:pt>
                  <c:pt idx="11">
                    <c:v>DSP MATH Optimized</c:v>
                  </c:pt>
                  <c:pt idx="12">
                    <c:v>DSP FFT Optimized</c:v>
                  </c:pt>
                  <c:pt idx="13">
                    <c:v>DSP FFT &amp; MATH Optimized</c:v>
                  </c:pt>
                  <c:pt idx="14">
                    <c:v>Unoptimized</c:v>
                  </c:pt>
                  <c:pt idx="15">
                    <c:v>NEON Autocompiler</c:v>
                  </c:pt>
                  <c:pt idx="16">
                    <c:v>NEON FFT Optimized</c:v>
                  </c:pt>
                  <c:pt idx="17">
                    <c:v>DSP</c:v>
                  </c:pt>
                  <c:pt idx="18">
                    <c:v>DSP MATH Optimized</c:v>
                  </c:pt>
                  <c:pt idx="19">
                    <c:v>DSP FFT Optimized</c:v>
                  </c:pt>
                  <c:pt idx="20">
                    <c:v>DSP FFT &amp; MATH Optimized</c:v>
                  </c:pt>
                  <c:pt idx="21">
                    <c:v>Unoptimized</c:v>
                  </c:pt>
                  <c:pt idx="22">
                    <c:v>NEON Autocompiler</c:v>
                  </c:pt>
                  <c:pt idx="23">
                    <c:v>NEON FFT Optimized</c:v>
                  </c:pt>
                  <c:pt idx="24">
                    <c:v>DSP</c:v>
                  </c:pt>
                  <c:pt idx="25">
                    <c:v>DSP MATH Optimized</c:v>
                  </c:pt>
                  <c:pt idx="26">
                    <c:v>DSP FFT Optimized</c:v>
                  </c:pt>
                  <c:pt idx="27">
                    <c:v>DSP FFT &amp; MATH Optimized</c:v>
                  </c:pt>
                  <c:pt idx="28">
                    <c:v>Unoptimized</c:v>
                  </c:pt>
                  <c:pt idx="29">
                    <c:v>NEON Autocompiler</c:v>
                  </c:pt>
                  <c:pt idx="30">
                    <c:v>NEON FFT Optimized</c:v>
                  </c:pt>
                  <c:pt idx="31">
                    <c:v>DSP</c:v>
                  </c:pt>
                  <c:pt idx="32">
                    <c:v>DSP MATH Optimized</c:v>
                  </c:pt>
                  <c:pt idx="33">
                    <c:v>DSP FFT Optimized</c:v>
                  </c:pt>
                  <c:pt idx="34">
                    <c:v>DSP FFT &amp; MATH Optimized</c:v>
                  </c:pt>
                </c:lvl>
                <c:lvl>
                  <c:pt idx="0">
                    <c:v>FeatureSet 1</c:v>
                  </c:pt>
                  <c:pt idx="7">
                    <c:v>FeatureSet 2</c:v>
                  </c:pt>
                  <c:pt idx="14">
                    <c:v>FeatureSet 2d</c:v>
                  </c:pt>
                  <c:pt idx="21">
                    <c:v>FeatureSet 3</c:v>
                  </c:pt>
                  <c:pt idx="28">
                    <c:v>FeatureSet 4</c:v>
                  </c:pt>
                </c:lvl>
              </c:multiLvlStrCache>
            </c:multiLvlStrRef>
          </c:cat>
          <c:val>
            <c:numRef>
              <c:f>Tabelle1!$B$18:$AJ$18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1.9E-3</c:v>
                </c:pt>
                <c:pt idx="31">
                  <c:v>7.1199999999999996E-4</c:v>
                </c:pt>
                <c:pt idx="32">
                  <c:v>7.1000000000000002E-4</c:v>
                </c:pt>
                <c:pt idx="33">
                  <c:v>7.1100000000000004E-4</c:v>
                </c:pt>
                <c:pt idx="34">
                  <c:v>7.0899999999999999E-4</c:v>
                </c:pt>
              </c:numCache>
            </c:numRef>
          </c:val>
        </c:ser>
        <c:gapWidth val="75"/>
        <c:overlap val="100"/>
        <c:axId val="44503424"/>
        <c:axId val="44504960"/>
      </c:barChart>
      <c:catAx>
        <c:axId val="44503424"/>
        <c:scaling>
          <c:orientation val="minMax"/>
        </c:scaling>
        <c:axPos val="b"/>
        <c:numFmt formatCode="General" sourceLinked="1"/>
        <c:majorTickMark val="none"/>
        <c:tickLblPos val="nextTo"/>
        <c:crossAx val="44504960"/>
        <c:crosses val="autoZero"/>
        <c:auto val="1"/>
        <c:lblAlgn val="ctr"/>
        <c:lblOffset val="100"/>
      </c:catAx>
      <c:valAx>
        <c:axId val="44504960"/>
        <c:scaling>
          <c:orientation val="minMax"/>
          <c:max val="4.8"/>
          <c:min val="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Zeit in [s]</a:t>
                </a:r>
              </a:p>
            </c:rich>
          </c:tx>
          <c:layout/>
        </c:title>
        <c:numFmt formatCode="General" sourceLinked="1"/>
        <c:tickLblPos val="nextTo"/>
        <c:crossAx val="44503424"/>
        <c:crosses val="autoZero"/>
        <c:crossBetween val="between"/>
      </c:valAx>
    </c:plotArea>
    <c:legend>
      <c:legendPos val="r"/>
      <c:layout/>
    </c:legend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FeatureSet3!$I$2</c:f>
              <c:strCache>
                <c:ptCount val="1"/>
                <c:pt idx="0">
                  <c:v>ZeroCrossingRate</c:v>
                </c:pt>
              </c:strCache>
            </c:strRef>
          </c:tx>
          <c:cat>
            <c:strRef>
              <c:f>FeatureSet3!$J$1:$P$1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FeatureSet3!$J$2:$P$2</c:f>
              <c:numCache>
                <c:formatCode>General</c:formatCode>
                <c:ptCount val="7"/>
                <c:pt idx="0">
                  <c:v>62.921348314606746</c:v>
                </c:pt>
                <c:pt idx="1">
                  <c:v>89.062499999999986</c:v>
                </c:pt>
                <c:pt idx="2">
                  <c:v>88.709677419354833</c:v>
                </c:pt>
                <c:pt idx="3">
                  <c:v>6.3391883032843808</c:v>
                </c:pt>
                <c:pt idx="4">
                  <c:v>83.851349188566303</c:v>
                </c:pt>
                <c:pt idx="5">
                  <c:v>6.3396073062232565</c:v>
                </c:pt>
                <c:pt idx="6">
                  <c:v>83.866837387964154</c:v>
                </c:pt>
              </c:numCache>
            </c:numRef>
          </c:val>
        </c:ser>
        <c:ser>
          <c:idx val="1"/>
          <c:order val="1"/>
          <c:tx>
            <c:strRef>
              <c:f>FeatureSet3!$I$3</c:f>
              <c:strCache>
                <c:ptCount val="1"/>
                <c:pt idx="0">
                  <c:v>RootMeanSquare</c:v>
                </c:pt>
              </c:strCache>
            </c:strRef>
          </c:tx>
          <c:cat>
            <c:strRef>
              <c:f>FeatureSet3!$J$1:$P$1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FeatureSet3!$J$3:$P$3</c:f>
              <c:numCache>
                <c:formatCode>General</c:formatCode>
                <c:ptCount val="7"/>
                <c:pt idx="0">
                  <c:v>33.146067415730336</c:v>
                </c:pt>
                <c:pt idx="1">
                  <c:v>3.125</c:v>
                </c:pt>
                <c:pt idx="2">
                  <c:v>4.838709677419355</c:v>
                </c:pt>
                <c:pt idx="3">
                  <c:v>93.08700690162344</c:v>
                </c:pt>
                <c:pt idx="4">
                  <c:v>12.24672705739253</c:v>
                </c:pt>
                <c:pt idx="5">
                  <c:v>93.086373763004943</c:v>
                </c:pt>
                <c:pt idx="6">
                  <c:v>12.240717029449424</c:v>
                </c:pt>
              </c:numCache>
            </c:numRef>
          </c:val>
        </c:ser>
        <c:ser>
          <c:idx val="2"/>
          <c:order val="2"/>
          <c:tx>
            <c:strRef>
              <c:f>FeatureSet3!$I$4</c:f>
              <c:strCache>
                <c:ptCount val="1"/>
                <c:pt idx="0">
                  <c:v>LowEnergy</c:v>
                </c:pt>
              </c:strCache>
            </c:strRef>
          </c:tx>
          <c:cat>
            <c:strRef>
              <c:f>FeatureSet3!$J$1:$P$1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FeatureSet3!$J$4:$P$4</c:f>
              <c:numCache>
                <c:formatCode>General</c:formatCode>
                <c:ptCount val="7"/>
                <c:pt idx="0">
                  <c:v>3.9325842696629216</c:v>
                </c:pt>
                <c:pt idx="1">
                  <c:v>7.8125</c:v>
                </c:pt>
                <c:pt idx="2">
                  <c:v>6.4516129032258052</c:v>
                </c:pt>
                <c:pt idx="3">
                  <c:v>0.57380479509217908</c:v>
                </c:pt>
                <c:pt idx="4">
                  <c:v>3.9019237540411638</c:v>
                </c:pt>
                <c:pt idx="5">
                  <c:v>0.57401893077181743</c:v>
                </c:pt>
                <c:pt idx="6">
                  <c:v>3.8924455825864275</c:v>
                </c:pt>
              </c:numCache>
            </c:numRef>
          </c:val>
        </c:ser>
        <c:gapWidth val="75"/>
        <c:overlap val="100"/>
        <c:axId val="45132800"/>
        <c:axId val="45142784"/>
      </c:barChart>
      <c:catAx>
        <c:axId val="45132800"/>
        <c:scaling>
          <c:orientation val="minMax"/>
        </c:scaling>
        <c:axPos val="b"/>
        <c:majorTickMark val="none"/>
        <c:tickLblPos val="nextTo"/>
        <c:crossAx val="45142784"/>
        <c:crosses val="autoZero"/>
        <c:auto val="1"/>
        <c:lblAlgn val="ctr"/>
        <c:lblOffset val="100"/>
      </c:catAx>
      <c:valAx>
        <c:axId val="45142784"/>
        <c:scaling>
          <c:orientation val="minMax"/>
          <c:max val="100"/>
          <c:min val="1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Anteil in</a:t>
                </a:r>
                <a:r>
                  <a:rPr lang="de-DE" baseline="0"/>
                  <a:t> [%]</a:t>
                </a:r>
                <a:endParaRPr lang="de-DE"/>
              </a:p>
            </c:rich>
          </c:tx>
        </c:title>
        <c:numFmt formatCode="General" sourceLinked="1"/>
        <c:tickLblPos val="nextTo"/>
        <c:crossAx val="451328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FeatureSet4!$A$2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FeatureSet4!$B$1:$H$1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FeatureSet4!$B$2:$H$2</c:f>
              <c:numCache>
                <c:formatCode>General</c:formatCode>
                <c:ptCount val="7"/>
                <c:pt idx="0">
                  <c:v>13.3</c:v>
                </c:pt>
                <c:pt idx="1">
                  <c:v>7.36</c:v>
                </c:pt>
                <c:pt idx="2">
                  <c:v>0.34700000000000003</c:v>
                </c:pt>
                <c:pt idx="3">
                  <c:v>2.42116</c:v>
                </c:pt>
                <c:pt idx="4">
                  <c:v>2.4214700000000002</c:v>
                </c:pt>
                <c:pt idx="5">
                  <c:v>0.39599000000000001</c:v>
                </c:pt>
                <c:pt idx="6">
                  <c:v>0.38197000000000003</c:v>
                </c:pt>
              </c:numCache>
            </c:numRef>
          </c:val>
        </c:ser>
        <c:ser>
          <c:idx val="1"/>
          <c:order val="1"/>
          <c:tx>
            <c:strRef>
              <c:f>FeatureSet4!$A$3</c:f>
              <c:strCache>
                <c:ptCount val="1"/>
                <c:pt idx="0">
                  <c:v>AmplitudeOfSpectrum</c:v>
                </c:pt>
              </c:strCache>
            </c:strRef>
          </c:tx>
          <c:cat>
            <c:strRef>
              <c:f>FeatureSet4!$B$1:$H$1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FeatureSet4!$B$3:$H$3</c:f>
              <c:numCache>
                <c:formatCode>General</c:formatCode>
                <c:ptCount val="7"/>
                <c:pt idx="0">
                  <c:v>6.89</c:v>
                </c:pt>
                <c:pt idx="1">
                  <c:v>0.51999999999999991</c:v>
                </c:pt>
                <c:pt idx="2">
                  <c:v>0.49299999999999994</c:v>
                </c:pt>
                <c:pt idx="3">
                  <c:v>4.3202400000000001</c:v>
                </c:pt>
                <c:pt idx="4">
                  <c:v>0.54814000000000007</c:v>
                </c:pt>
                <c:pt idx="5">
                  <c:v>4.3060399999999994</c:v>
                </c:pt>
                <c:pt idx="6">
                  <c:v>0.48747999999999997</c:v>
                </c:pt>
              </c:numCache>
            </c:numRef>
          </c:val>
        </c:ser>
        <c:ser>
          <c:idx val="2"/>
          <c:order val="2"/>
          <c:tx>
            <c:strRef>
              <c:f>FeatureSet4!$A$4</c:f>
              <c:strCache>
                <c:ptCount val="1"/>
                <c:pt idx="0">
                  <c:v>SpectralCrestFactor</c:v>
                </c:pt>
              </c:strCache>
            </c:strRef>
          </c:tx>
          <c:cat>
            <c:strRef>
              <c:f>FeatureSet4!$B$1:$H$1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FeatureSet4!$B$4:$H$4</c:f>
              <c:numCache>
                <c:formatCode>General</c:formatCode>
                <c:ptCount val="7"/>
                <c:pt idx="0">
                  <c:v>0.1</c:v>
                </c:pt>
                <c:pt idx="1">
                  <c:v>0.02</c:v>
                </c:pt>
                <c:pt idx="2">
                  <c:v>1.6E-2</c:v>
                </c:pt>
                <c:pt idx="3">
                  <c:v>4.011E-2</c:v>
                </c:pt>
                <c:pt idx="4">
                  <c:v>2.9870000000000001E-2</c:v>
                </c:pt>
                <c:pt idx="5">
                  <c:v>4.0049999999999995E-2</c:v>
                </c:pt>
                <c:pt idx="6">
                  <c:v>2.989E-2</c:v>
                </c:pt>
              </c:numCache>
            </c:numRef>
          </c:val>
        </c:ser>
        <c:ser>
          <c:idx val="3"/>
          <c:order val="3"/>
          <c:tx>
            <c:strRef>
              <c:f>FeatureSet4!$A$5</c:f>
              <c:strCache>
                <c:ptCount val="1"/>
                <c:pt idx="0">
                  <c:v>SubBandEnergyRatio</c:v>
                </c:pt>
              </c:strCache>
            </c:strRef>
          </c:tx>
          <c:cat>
            <c:strRef>
              <c:f>FeatureSet4!$B$1:$H$1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FeatureSet4!$B$5:$H$5</c:f>
              <c:numCache>
                <c:formatCode>General</c:formatCode>
                <c:ptCount val="7"/>
                <c:pt idx="0">
                  <c:v>0.28000000000000003</c:v>
                </c:pt>
                <c:pt idx="1">
                  <c:v>0.02</c:v>
                </c:pt>
                <c:pt idx="2">
                  <c:v>1.8000000000000002E-2</c:v>
                </c:pt>
                <c:pt idx="3">
                  <c:v>6.7529999999999993E-2</c:v>
                </c:pt>
                <c:pt idx="4">
                  <c:v>4.2470000000000001E-2</c:v>
                </c:pt>
                <c:pt idx="5">
                  <c:v>6.7549999999999999E-2</c:v>
                </c:pt>
                <c:pt idx="6">
                  <c:v>4.2470000000000001E-2</c:v>
                </c:pt>
              </c:numCache>
            </c:numRef>
          </c:val>
        </c:ser>
        <c:ser>
          <c:idx val="4"/>
          <c:order val="4"/>
          <c:tx>
            <c:strRef>
              <c:f>FeatureSet4!$A$6</c:f>
              <c:strCache>
                <c:ptCount val="1"/>
                <c:pt idx="0">
                  <c:v>Chroma</c:v>
                </c:pt>
              </c:strCache>
            </c:strRef>
          </c:tx>
          <c:cat>
            <c:strRef>
              <c:f>FeatureSet4!$B$1:$H$1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FeatureSet4!$B$6:$H$6</c:f>
              <c:numCache>
                <c:formatCode>General</c:formatCode>
                <c:ptCount val="7"/>
                <c:pt idx="0">
                  <c:v>0.1</c:v>
                </c:pt>
                <c:pt idx="1">
                  <c:v>0.25</c:v>
                </c:pt>
                <c:pt idx="2">
                  <c:v>0.193</c:v>
                </c:pt>
                <c:pt idx="3">
                  <c:v>6.4619999999999997E-2</c:v>
                </c:pt>
                <c:pt idx="4">
                  <c:v>6.4619999999999997E-2</c:v>
                </c:pt>
                <c:pt idx="5">
                  <c:v>6.4600000000000005E-2</c:v>
                </c:pt>
                <c:pt idx="6">
                  <c:v>6.4880000000000007E-2</c:v>
                </c:pt>
              </c:numCache>
            </c:numRef>
          </c:val>
        </c:ser>
        <c:ser>
          <c:idx val="5"/>
          <c:order val="5"/>
          <c:tx>
            <c:strRef>
              <c:f>FeatureSet4!$A$7</c:f>
              <c:strCache>
                <c:ptCount val="1"/>
                <c:pt idx="0">
                  <c:v>AmplitudeOfMaximumInChromagram</c:v>
                </c:pt>
              </c:strCache>
            </c:strRef>
          </c:tx>
          <c:cat>
            <c:strRef>
              <c:f>FeatureSet4!$B$1:$H$1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FeatureSet4!$B$7:$H$7</c:f>
              <c:numCache>
                <c:formatCode>General</c:formatCode>
                <c:ptCount val="7"/>
                <c:pt idx="0">
                  <c:v>3.0000000000000002E-2</c:v>
                </c:pt>
                <c:pt idx="1">
                  <c:v>3.0000000000000002E-2</c:v>
                </c:pt>
                <c:pt idx="2">
                  <c:v>1.9E-2</c:v>
                </c:pt>
                <c:pt idx="3">
                  <c:v>7.1199999999999996E-3</c:v>
                </c:pt>
                <c:pt idx="4">
                  <c:v>7.0999999999999995E-3</c:v>
                </c:pt>
                <c:pt idx="5">
                  <c:v>7.1100000000000009E-3</c:v>
                </c:pt>
                <c:pt idx="6">
                  <c:v>7.0899999999999999E-3</c:v>
                </c:pt>
              </c:numCache>
            </c:numRef>
          </c:val>
        </c:ser>
        <c:gapWidth val="75"/>
        <c:overlap val="100"/>
        <c:axId val="45380352"/>
        <c:axId val="45381888"/>
      </c:barChart>
      <c:catAx>
        <c:axId val="45380352"/>
        <c:scaling>
          <c:orientation val="minMax"/>
        </c:scaling>
        <c:axPos val="b"/>
        <c:numFmt formatCode="General" sourceLinked="1"/>
        <c:majorTickMark val="none"/>
        <c:tickLblPos val="nextTo"/>
        <c:crossAx val="45381888"/>
        <c:crossesAt val="1.0000000000000018E-3"/>
        <c:auto val="1"/>
        <c:lblAlgn val="ctr"/>
        <c:lblOffset val="100"/>
      </c:catAx>
      <c:valAx>
        <c:axId val="45381888"/>
        <c:scaling>
          <c:logBase val="10"/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Zeit in [s]</a:t>
                </a:r>
              </a:p>
            </c:rich>
          </c:tx>
        </c:title>
        <c:numFmt formatCode="General" sourceLinked="1"/>
        <c:tickLblPos val="nextTo"/>
        <c:crossAx val="45380352"/>
        <c:crosses val="autoZero"/>
        <c:crossBetween val="between"/>
      </c:valAx>
    </c:plotArea>
    <c:legend>
      <c:legendPos val="r"/>
    </c:legend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FeatureSet4!$I$2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FeatureSet4!$J$1:$P$1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FeatureSet4!$J$2:$P$2</c:f>
              <c:numCache>
                <c:formatCode>General</c:formatCode>
                <c:ptCount val="7"/>
                <c:pt idx="0">
                  <c:v>64.251207729468575</c:v>
                </c:pt>
                <c:pt idx="1">
                  <c:v>89.756097560975633</c:v>
                </c:pt>
                <c:pt idx="2">
                  <c:v>31.95211786372008</c:v>
                </c:pt>
                <c:pt idx="3">
                  <c:v>34.98391799768234</c:v>
                </c:pt>
                <c:pt idx="4">
                  <c:v>77.768999283803367</c:v>
                </c:pt>
                <c:pt idx="5">
                  <c:v>8.1123216166052767</c:v>
                </c:pt>
                <c:pt idx="6">
                  <c:v>37.677799917141783</c:v>
                </c:pt>
              </c:numCache>
            </c:numRef>
          </c:val>
        </c:ser>
        <c:ser>
          <c:idx val="1"/>
          <c:order val="1"/>
          <c:tx>
            <c:strRef>
              <c:f>FeatureSet4!$I$3</c:f>
              <c:strCache>
                <c:ptCount val="1"/>
                <c:pt idx="0">
                  <c:v>AmplitudeOfSpectrum</c:v>
                </c:pt>
              </c:strCache>
            </c:strRef>
          </c:tx>
          <c:cat>
            <c:strRef>
              <c:f>FeatureSet4!$J$1:$P$1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FeatureSet4!$J$3:$P$3</c:f>
              <c:numCache>
                <c:formatCode>General</c:formatCode>
                <c:ptCount val="7"/>
                <c:pt idx="0">
                  <c:v>33.285024154589358</c:v>
                </c:pt>
                <c:pt idx="1">
                  <c:v>6.3414634146341475</c:v>
                </c:pt>
                <c:pt idx="2">
                  <c:v>45.395948434622468</c:v>
                </c:pt>
                <c:pt idx="3">
                  <c:v>62.424177621597572</c:v>
                </c:pt>
                <c:pt idx="4">
                  <c:v>17.60430617245887</c:v>
                </c:pt>
                <c:pt idx="5">
                  <c:v>88.214301810568401</c:v>
                </c:pt>
                <c:pt idx="6">
                  <c:v>48.085383416520344</c:v>
                </c:pt>
              </c:numCache>
            </c:numRef>
          </c:val>
        </c:ser>
        <c:ser>
          <c:idx val="2"/>
          <c:order val="2"/>
          <c:tx>
            <c:strRef>
              <c:f>FeatureSet4!$I$4</c:f>
              <c:strCache>
                <c:ptCount val="1"/>
                <c:pt idx="0">
                  <c:v>SpectralCrestFactor</c:v>
                </c:pt>
              </c:strCache>
            </c:strRef>
          </c:tx>
          <c:cat>
            <c:strRef>
              <c:f>FeatureSet4!$J$1:$P$1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FeatureSet4!$J$4:$P$4</c:f>
              <c:numCache>
                <c:formatCode>General</c:formatCode>
                <c:ptCount val="7"/>
                <c:pt idx="0">
                  <c:v>0.4830917874396134</c:v>
                </c:pt>
                <c:pt idx="1">
                  <c:v>0.24390243902439032</c:v>
                </c:pt>
                <c:pt idx="2">
                  <c:v>1.4732965009208105</c:v>
                </c:pt>
                <c:pt idx="3">
                  <c:v>0.57955895144766922</c:v>
                </c:pt>
                <c:pt idx="4">
                  <c:v>0.95931810371683579</c:v>
                </c:pt>
                <c:pt idx="5">
                  <c:v>0.82047142792757732</c:v>
                </c:pt>
                <c:pt idx="6">
                  <c:v>2.9483714415356386</c:v>
                </c:pt>
              </c:numCache>
            </c:numRef>
          </c:val>
        </c:ser>
        <c:ser>
          <c:idx val="3"/>
          <c:order val="3"/>
          <c:tx>
            <c:strRef>
              <c:f>FeatureSet4!$I$5</c:f>
              <c:strCache>
                <c:ptCount val="1"/>
                <c:pt idx="0">
                  <c:v>SubBandEnergyRatio</c:v>
                </c:pt>
              </c:strCache>
            </c:strRef>
          </c:tx>
          <c:cat>
            <c:strRef>
              <c:f>FeatureSet4!$J$1:$P$1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FeatureSet4!$J$5:$P$5</c:f>
              <c:numCache>
                <c:formatCode>General</c:formatCode>
                <c:ptCount val="7"/>
                <c:pt idx="0">
                  <c:v>1.3526570048309177</c:v>
                </c:pt>
                <c:pt idx="1">
                  <c:v>0.24390243902439032</c:v>
                </c:pt>
                <c:pt idx="2">
                  <c:v>1.657458563535912</c:v>
                </c:pt>
                <c:pt idx="3">
                  <c:v>0.97575706784495386</c:v>
                </c:pt>
                <c:pt idx="4">
                  <c:v>1.3639852649766995</c:v>
                </c:pt>
                <c:pt idx="5">
                  <c:v>1.3838413222598713</c:v>
                </c:pt>
                <c:pt idx="6">
                  <c:v>4.1892718341257469</c:v>
                </c:pt>
              </c:numCache>
            </c:numRef>
          </c:val>
        </c:ser>
        <c:ser>
          <c:idx val="4"/>
          <c:order val="4"/>
          <c:tx>
            <c:strRef>
              <c:f>FeatureSet4!$I$6</c:f>
              <c:strCache>
                <c:ptCount val="1"/>
                <c:pt idx="0">
                  <c:v>Chroma</c:v>
                </c:pt>
              </c:strCache>
            </c:strRef>
          </c:tx>
          <c:cat>
            <c:strRef>
              <c:f>FeatureSet4!$J$1:$P$1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FeatureSet4!$J$6:$P$6</c:f>
              <c:numCache>
                <c:formatCode>General</c:formatCode>
                <c:ptCount val="7"/>
                <c:pt idx="0">
                  <c:v>0.4830917874396134</c:v>
                </c:pt>
                <c:pt idx="1">
                  <c:v>3.048780487804879</c:v>
                </c:pt>
                <c:pt idx="2">
                  <c:v>17.771639042357279</c:v>
                </c:pt>
                <c:pt idx="3">
                  <c:v>0.93370978415727712</c:v>
                </c:pt>
                <c:pt idx="4">
                  <c:v>2.075364441318444</c:v>
                </c:pt>
                <c:pt idx="5">
                  <c:v>1.3234070972314982</c:v>
                </c:pt>
                <c:pt idx="6">
                  <c:v>6.3998106097969973</c:v>
                </c:pt>
              </c:numCache>
            </c:numRef>
          </c:val>
        </c:ser>
        <c:ser>
          <c:idx val="5"/>
          <c:order val="5"/>
          <c:tx>
            <c:strRef>
              <c:f>FeatureSet4!$I$7</c:f>
              <c:strCache>
                <c:ptCount val="1"/>
                <c:pt idx="0">
                  <c:v>AmplitudeOfMaximumInChromagram</c:v>
                </c:pt>
              </c:strCache>
            </c:strRef>
          </c:tx>
          <c:cat>
            <c:strRef>
              <c:f>FeatureSet4!$J$1:$P$1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FeatureSet4!$J$7:$P$7</c:f>
              <c:numCache>
                <c:formatCode>General</c:formatCode>
                <c:ptCount val="7"/>
                <c:pt idx="0">
                  <c:v>0.14492753623188404</c:v>
                </c:pt>
                <c:pt idx="1">
                  <c:v>0.36585365853658552</c:v>
                </c:pt>
                <c:pt idx="2">
                  <c:v>1.7495395948434624</c:v>
                </c:pt>
                <c:pt idx="3">
                  <c:v>0.10287857727019209</c:v>
                </c:pt>
                <c:pt idx="4">
                  <c:v>0.22802673372579624</c:v>
                </c:pt>
                <c:pt idx="5">
                  <c:v>0.14565672540736768</c:v>
                </c:pt>
                <c:pt idx="6">
                  <c:v>0.69936278087948067</c:v>
                </c:pt>
              </c:numCache>
            </c:numRef>
          </c:val>
        </c:ser>
        <c:gapWidth val="75"/>
        <c:overlap val="100"/>
        <c:axId val="45438848"/>
        <c:axId val="45440384"/>
      </c:barChart>
      <c:catAx>
        <c:axId val="45438848"/>
        <c:scaling>
          <c:orientation val="minMax"/>
        </c:scaling>
        <c:axPos val="b"/>
        <c:majorTickMark val="none"/>
        <c:tickLblPos val="nextTo"/>
        <c:crossAx val="45440384"/>
        <c:crosses val="autoZero"/>
        <c:auto val="1"/>
        <c:lblAlgn val="ctr"/>
        <c:lblOffset val="100"/>
      </c:catAx>
      <c:valAx>
        <c:axId val="45440384"/>
        <c:scaling>
          <c:orientation val="minMax"/>
          <c:max val="100"/>
          <c:min val="1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Anteil in</a:t>
                </a:r>
                <a:r>
                  <a:rPr lang="de-DE" baseline="0"/>
                  <a:t> [%]</a:t>
                </a:r>
                <a:endParaRPr lang="de-DE"/>
              </a:p>
            </c:rich>
          </c:tx>
        </c:title>
        <c:numFmt formatCode="General" sourceLinked="1"/>
        <c:tickLblPos val="nextTo"/>
        <c:crossAx val="454388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stacked"/>
        <c:ser>
          <c:idx val="1"/>
          <c:order val="0"/>
          <c:tx>
            <c:strRef>
              <c:f>Tabelle1!$A$56</c:f>
              <c:strCache>
                <c:ptCount val="1"/>
                <c:pt idx="0">
                  <c:v>AmplitudeOfSpectrum</c:v>
                </c:pt>
              </c:strCache>
            </c:strRef>
          </c:tx>
          <c:cat>
            <c:strRef>
              <c:f>Tabelle1!$B$54:$F$54</c:f>
              <c:strCache>
                <c:ptCount val="5"/>
                <c:pt idx="0">
                  <c:v>FeatureSet 1</c:v>
                </c:pt>
                <c:pt idx="1">
                  <c:v>FeatureSet 2</c:v>
                </c:pt>
                <c:pt idx="2">
                  <c:v>FeatureSet 2d</c:v>
                </c:pt>
                <c:pt idx="3">
                  <c:v>FeatureSet 3</c:v>
                </c:pt>
                <c:pt idx="4">
                  <c:v>FeatureSet 4</c:v>
                </c:pt>
              </c:strCache>
            </c:strRef>
          </c:cat>
          <c:val>
            <c:numRef>
              <c:f>Tabelle1!$B$56:$F$56</c:f>
              <c:numCache>
                <c:formatCode>General</c:formatCode>
                <c:ptCount val="5"/>
                <c:pt idx="0">
                  <c:v>59.221196868008938</c:v>
                </c:pt>
                <c:pt idx="1">
                  <c:v>51.984346476843811</c:v>
                </c:pt>
                <c:pt idx="2">
                  <c:v>52.139677820637964</c:v>
                </c:pt>
                <c:pt idx="3">
                  <c:v>0</c:v>
                </c:pt>
                <c:pt idx="4">
                  <c:v>62.424177621597579</c:v>
                </c:pt>
              </c:numCache>
            </c:numRef>
          </c:val>
        </c:ser>
        <c:ser>
          <c:idx val="0"/>
          <c:order val="1"/>
          <c:tx>
            <c:strRef>
              <c:f>Tabelle1!$A$55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Tabelle1!$B$54:$F$54</c:f>
              <c:strCache>
                <c:ptCount val="5"/>
                <c:pt idx="0">
                  <c:v>FeatureSet 1</c:v>
                </c:pt>
                <c:pt idx="1">
                  <c:v>FeatureSet 2</c:v>
                </c:pt>
                <c:pt idx="2">
                  <c:v>FeatureSet 2d</c:v>
                </c:pt>
                <c:pt idx="3">
                  <c:v>FeatureSet 3</c:v>
                </c:pt>
                <c:pt idx="4">
                  <c:v>FeatureSet 4</c:v>
                </c:pt>
              </c:strCache>
            </c:strRef>
          </c:cat>
          <c:val>
            <c:numRef>
              <c:f>Tabelle1!$B$55:$F$55</c:f>
              <c:numCache>
                <c:formatCode>General</c:formatCode>
                <c:ptCount val="5"/>
                <c:pt idx="0">
                  <c:v>33.208728122121329</c:v>
                </c:pt>
                <c:pt idx="1">
                  <c:v>29.078670269079538</c:v>
                </c:pt>
                <c:pt idx="2">
                  <c:v>29.246265352144622</c:v>
                </c:pt>
                <c:pt idx="3">
                  <c:v>0</c:v>
                </c:pt>
                <c:pt idx="4">
                  <c:v>34.983917997682347</c:v>
                </c:pt>
              </c:numCache>
            </c:numRef>
          </c:val>
        </c:ser>
        <c:ser>
          <c:idx val="2"/>
          <c:order val="2"/>
          <c:tx>
            <c:strRef>
              <c:f>Tabelle1!$A$57</c:f>
              <c:strCache>
                <c:ptCount val="1"/>
                <c:pt idx="0">
                  <c:v>SpectralCentroid</c:v>
                </c:pt>
              </c:strCache>
            </c:strRef>
          </c:tx>
          <c:cat>
            <c:strRef>
              <c:f>Tabelle1!$B$54:$F$54</c:f>
              <c:strCache>
                <c:ptCount val="5"/>
                <c:pt idx="0">
                  <c:v>FeatureSet 1</c:v>
                </c:pt>
                <c:pt idx="1">
                  <c:v>FeatureSet 2</c:v>
                </c:pt>
                <c:pt idx="2">
                  <c:v>FeatureSet 2d</c:v>
                </c:pt>
                <c:pt idx="3">
                  <c:v>FeatureSet 3</c:v>
                </c:pt>
                <c:pt idx="4">
                  <c:v>FeatureSet 4</c:v>
                </c:pt>
              </c:strCache>
            </c:strRef>
          </c:cat>
          <c:val>
            <c:numRef>
              <c:f>Tabelle1!$B$57:$F$57</c:f>
              <c:numCache>
                <c:formatCode>General</c:formatCode>
                <c:ptCount val="5"/>
                <c:pt idx="0">
                  <c:v>0.3568177830416282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Tabelle1!$A$58</c:f>
              <c:strCache>
                <c:ptCount val="1"/>
                <c:pt idx="0">
                  <c:v>SpectralRolloff</c:v>
                </c:pt>
              </c:strCache>
            </c:strRef>
          </c:tx>
          <c:cat>
            <c:strRef>
              <c:f>Tabelle1!$B$54:$F$54</c:f>
              <c:strCache>
                <c:ptCount val="5"/>
                <c:pt idx="0">
                  <c:v>FeatureSet 1</c:v>
                </c:pt>
                <c:pt idx="1">
                  <c:v>FeatureSet 2</c:v>
                </c:pt>
                <c:pt idx="2">
                  <c:v>FeatureSet 2d</c:v>
                </c:pt>
                <c:pt idx="3">
                  <c:v>FeatureSet 3</c:v>
                </c:pt>
                <c:pt idx="4">
                  <c:v>FeatureSet 4</c:v>
                </c:pt>
              </c:strCache>
            </c:strRef>
          </c:cat>
          <c:val>
            <c:numRef>
              <c:f>Tabelle1!$B$58:$F$58</c:f>
              <c:numCache>
                <c:formatCode>General</c:formatCode>
                <c:ptCount val="5"/>
                <c:pt idx="0">
                  <c:v>0.45304755011624337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Tabelle1!$A$59</c:f>
              <c:strCache>
                <c:ptCount val="1"/>
                <c:pt idx="0">
                  <c:v>SpectralFlux</c:v>
                </c:pt>
              </c:strCache>
            </c:strRef>
          </c:tx>
          <c:cat>
            <c:strRef>
              <c:f>Tabelle1!$B$54:$F$54</c:f>
              <c:strCache>
                <c:ptCount val="5"/>
                <c:pt idx="0">
                  <c:v>FeatureSet 1</c:v>
                </c:pt>
                <c:pt idx="1">
                  <c:v>FeatureSet 2</c:v>
                </c:pt>
                <c:pt idx="2">
                  <c:v>FeatureSet 2d</c:v>
                </c:pt>
                <c:pt idx="3">
                  <c:v>FeatureSet 3</c:v>
                </c:pt>
                <c:pt idx="4">
                  <c:v>FeatureSet 4</c:v>
                </c:pt>
              </c:strCache>
            </c:strRef>
          </c:cat>
          <c:val>
            <c:numRef>
              <c:f>Tabelle1!$B$59:$F$59</c:f>
              <c:numCache>
                <c:formatCode>General</c:formatCode>
                <c:ptCount val="5"/>
                <c:pt idx="0">
                  <c:v>0.34626266614028162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Tabelle1!$A$60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Tabelle1!$B$54:$F$54</c:f>
              <c:strCache>
                <c:ptCount val="5"/>
                <c:pt idx="0">
                  <c:v>FeatureSet 1</c:v>
                </c:pt>
                <c:pt idx="1">
                  <c:v>FeatureSet 2</c:v>
                </c:pt>
                <c:pt idx="2">
                  <c:v>FeatureSet 2d</c:v>
                </c:pt>
                <c:pt idx="3">
                  <c:v>FeatureSet 3</c:v>
                </c:pt>
                <c:pt idx="4">
                  <c:v>FeatureSet 4</c:v>
                </c:pt>
              </c:strCache>
            </c:strRef>
          </c:cat>
          <c:val>
            <c:numRef>
              <c:f>Tabelle1!$B$60:$F$60</c:f>
              <c:numCache>
                <c:formatCode>General</c:formatCode>
                <c:ptCount val="5"/>
                <c:pt idx="0">
                  <c:v>6.4139470105715661</c:v>
                </c:pt>
                <c:pt idx="1">
                  <c:v>5.6093998178731121</c:v>
                </c:pt>
                <c:pt idx="2">
                  <c:v>5.6120165107572086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Tabelle1!$A$61</c:f>
              <c:strCache>
                <c:ptCount val="1"/>
                <c:pt idx="0">
                  <c:v>HammingWindow</c:v>
                </c:pt>
              </c:strCache>
            </c:strRef>
          </c:tx>
          <c:cat>
            <c:strRef>
              <c:f>Tabelle1!$B$54:$F$54</c:f>
              <c:strCache>
                <c:ptCount val="5"/>
                <c:pt idx="0">
                  <c:v>FeatureSet 1</c:v>
                </c:pt>
                <c:pt idx="1">
                  <c:v>FeatureSet 2</c:v>
                </c:pt>
                <c:pt idx="2">
                  <c:v>FeatureSet 2d</c:v>
                </c:pt>
                <c:pt idx="3">
                  <c:v>FeatureSet 3</c:v>
                </c:pt>
                <c:pt idx="4">
                  <c:v>FeatureSet 4</c:v>
                </c:pt>
              </c:strCache>
            </c:strRef>
          </c:cat>
          <c:val>
            <c:numRef>
              <c:f>Tabelle1!$B$61:$F$61</c:f>
              <c:numCache>
                <c:formatCode>General</c:formatCode>
                <c:ptCount val="5"/>
                <c:pt idx="0">
                  <c:v>0</c:v>
                </c:pt>
                <c:pt idx="1">
                  <c:v>0.36172590806143196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Tabelle1!$A$62</c:f>
              <c:strCache>
                <c:ptCount val="1"/>
                <c:pt idx="0">
                  <c:v>NormalizedAudioSpectrumEnvelope</c:v>
                </c:pt>
              </c:strCache>
            </c:strRef>
          </c:tx>
          <c:cat>
            <c:strRef>
              <c:f>Tabelle1!$B$54:$F$54</c:f>
              <c:strCache>
                <c:ptCount val="5"/>
                <c:pt idx="0">
                  <c:v>FeatureSet 1</c:v>
                </c:pt>
                <c:pt idx="1">
                  <c:v>FeatureSet 2</c:v>
                </c:pt>
                <c:pt idx="2">
                  <c:v>FeatureSet 2d</c:v>
                </c:pt>
                <c:pt idx="3">
                  <c:v>FeatureSet 3</c:v>
                </c:pt>
                <c:pt idx="4">
                  <c:v>FeatureSet 4</c:v>
                </c:pt>
              </c:strCache>
            </c:strRef>
          </c:cat>
          <c:val>
            <c:numRef>
              <c:f>Tabelle1!$B$62:$F$62</c:f>
              <c:numCache>
                <c:formatCode>General</c:formatCode>
                <c:ptCount val="5"/>
                <c:pt idx="0">
                  <c:v>0</c:v>
                </c:pt>
                <c:pt idx="1">
                  <c:v>1.4804881674700672</c:v>
                </c:pt>
                <c:pt idx="2">
                  <c:v>1.4844478657517617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8"/>
          <c:order val="8"/>
          <c:tx>
            <c:strRef>
              <c:f>Tabelle1!$A$63</c:f>
              <c:strCache>
                <c:ptCount val="1"/>
                <c:pt idx="0">
                  <c:v> OctaveSpectralContrast</c:v>
                </c:pt>
              </c:strCache>
            </c:strRef>
          </c:tx>
          <c:cat>
            <c:strRef>
              <c:f>Tabelle1!$B$54:$F$54</c:f>
              <c:strCache>
                <c:ptCount val="5"/>
                <c:pt idx="0">
                  <c:v>FeatureSet 1</c:v>
                </c:pt>
                <c:pt idx="1">
                  <c:v>FeatureSet 2</c:v>
                </c:pt>
                <c:pt idx="2">
                  <c:v>FeatureSet 2d</c:v>
                </c:pt>
                <c:pt idx="3">
                  <c:v>FeatureSet 3</c:v>
                </c:pt>
                <c:pt idx="4">
                  <c:v>FeatureSet 4</c:v>
                </c:pt>
              </c:strCache>
            </c:strRef>
          </c:cat>
          <c:val>
            <c:numRef>
              <c:f>Tabelle1!$B$63:$F$63</c:f>
              <c:numCache>
                <c:formatCode>General</c:formatCode>
                <c:ptCount val="5"/>
                <c:pt idx="0">
                  <c:v>0</c:v>
                </c:pt>
                <c:pt idx="1">
                  <c:v>11.485369360672026</c:v>
                </c:pt>
                <c:pt idx="2">
                  <c:v>11.51759245070844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0"/>
          <c:order val="9"/>
          <c:tx>
            <c:strRef>
              <c:f>Tabelle1!$A$65</c:f>
              <c:strCache>
                <c:ptCount val="1"/>
                <c:pt idx="0">
                  <c:v>RootMeanSquare</c:v>
                </c:pt>
              </c:strCache>
            </c:strRef>
          </c:tx>
          <c:cat>
            <c:strRef>
              <c:f>Tabelle1!$B$54:$F$54</c:f>
              <c:strCache>
                <c:ptCount val="5"/>
                <c:pt idx="0">
                  <c:v>FeatureSet 1</c:v>
                </c:pt>
                <c:pt idx="1">
                  <c:v>FeatureSet 2</c:v>
                </c:pt>
                <c:pt idx="2">
                  <c:v>FeatureSet 2d</c:v>
                </c:pt>
                <c:pt idx="3">
                  <c:v>FeatureSet 3</c:v>
                </c:pt>
                <c:pt idx="4">
                  <c:v>FeatureSet 4</c:v>
                </c:pt>
              </c:strCache>
            </c:strRef>
          </c:cat>
          <c:val>
            <c:numRef>
              <c:f>Tabelle1!$B$65:$F$65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93.087006901623454</c:v>
                </c:pt>
                <c:pt idx="4">
                  <c:v>0</c:v>
                </c:pt>
              </c:numCache>
            </c:numRef>
          </c:val>
        </c:ser>
        <c:ser>
          <c:idx val="9"/>
          <c:order val="10"/>
          <c:tx>
            <c:strRef>
              <c:f>Tabelle1!$A$64</c:f>
              <c:strCache>
                <c:ptCount val="1"/>
                <c:pt idx="0">
                  <c:v>ZeroCrossingRate</c:v>
                </c:pt>
              </c:strCache>
            </c:strRef>
          </c:tx>
          <c:cat>
            <c:strRef>
              <c:f>Tabelle1!$B$54:$F$54</c:f>
              <c:strCache>
                <c:ptCount val="5"/>
                <c:pt idx="0">
                  <c:v>FeatureSet 1</c:v>
                </c:pt>
                <c:pt idx="1">
                  <c:v>FeatureSet 2</c:v>
                </c:pt>
                <c:pt idx="2">
                  <c:v>FeatureSet 2d</c:v>
                </c:pt>
                <c:pt idx="3">
                  <c:v>FeatureSet 3</c:v>
                </c:pt>
                <c:pt idx="4">
                  <c:v>FeatureSet 4</c:v>
                </c:pt>
              </c:strCache>
            </c:strRef>
          </c:cat>
          <c:val>
            <c:numRef>
              <c:f>Tabelle1!$B$64:$F$64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6.339188303284379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Tabelle1!$A$66</c:f>
              <c:strCache>
                <c:ptCount val="1"/>
                <c:pt idx="0">
                  <c:v>LowEnergy</c:v>
                </c:pt>
              </c:strCache>
            </c:strRef>
          </c:tx>
          <c:cat>
            <c:strRef>
              <c:f>Tabelle1!$B$54:$F$54</c:f>
              <c:strCache>
                <c:ptCount val="5"/>
                <c:pt idx="0">
                  <c:v>FeatureSet 1</c:v>
                </c:pt>
                <c:pt idx="1">
                  <c:v>FeatureSet 2</c:v>
                </c:pt>
                <c:pt idx="2">
                  <c:v>FeatureSet 2d</c:v>
                </c:pt>
                <c:pt idx="3">
                  <c:v>FeatureSet 3</c:v>
                </c:pt>
                <c:pt idx="4">
                  <c:v>FeatureSet 4</c:v>
                </c:pt>
              </c:strCache>
            </c:strRef>
          </c:cat>
          <c:val>
            <c:numRef>
              <c:f>Tabelle1!$B$66:$F$66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0.57380479509217897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Tabelle1!$A$67</c:f>
              <c:strCache>
                <c:ptCount val="1"/>
                <c:pt idx="0">
                  <c:v>SpectralCrestFactor</c:v>
                </c:pt>
              </c:strCache>
            </c:strRef>
          </c:tx>
          <c:cat>
            <c:strRef>
              <c:f>Tabelle1!$B$54:$F$54</c:f>
              <c:strCache>
                <c:ptCount val="5"/>
                <c:pt idx="0">
                  <c:v>FeatureSet 1</c:v>
                </c:pt>
                <c:pt idx="1">
                  <c:v>FeatureSet 2</c:v>
                </c:pt>
                <c:pt idx="2">
                  <c:v>FeatureSet 2d</c:v>
                </c:pt>
                <c:pt idx="3">
                  <c:v>FeatureSet 3</c:v>
                </c:pt>
                <c:pt idx="4">
                  <c:v>FeatureSet 4</c:v>
                </c:pt>
              </c:strCache>
            </c:strRef>
          </c:cat>
          <c:val>
            <c:numRef>
              <c:f>Tabelle1!$B$67:$F$67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0.57955895144766911</c:v>
                </c:pt>
              </c:numCache>
            </c:numRef>
          </c:val>
        </c:ser>
        <c:ser>
          <c:idx val="13"/>
          <c:order val="13"/>
          <c:tx>
            <c:strRef>
              <c:f>Tabelle1!$A$68</c:f>
              <c:strCache>
                <c:ptCount val="1"/>
                <c:pt idx="0">
                  <c:v>SubBandEnergyRatio</c:v>
                </c:pt>
              </c:strCache>
            </c:strRef>
          </c:tx>
          <c:cat>
            <c:strRef>
              <c:f>Tabelle1!$B$54:$F$54</c:f>
              <c:strCache>
                <c:ptCount val="5"/>
                <c:pt idx="0">
                  <c:v>FeatureSet 1</c:v>
                </c:pt>
                <c:pt idx="1">
                  <c:v>FeatureSet 2</c:v>
                </c:pt>
                <c:pt idx="2">
                  <c:v>FeatureSet 2d</c:v>
                </c:pt>
                <c:pt idx="3">
                  <c:v>FeatureSet 3</c:v>
                </c:pt>
                <c:pt idx="4">
                  <c:v>FeatureSet 4</c:v>
                </c:pt>
              </c:strCache>
            </c:strRef>
          </c:cat>
          <c:val>
            <c:numRef>
              <c:f>Tabelle1!$B$68:$F$68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0.97575706784495397</c:v>
                </c:pt>
              </c:numCache>
            </c:numRef>
          </c:val>
        </c:ser>
        <c:ser>
          <c:idx val="14"/>
          <c:order val="14"/>
          <c:tx>
            <c:strRef>
              <c:f>Tabelle1!$A$69</c:f>
              <c:strCache>
                <c:ptCount val="1"/>
                <c:pt idx="0">
                  <c:v>Chroma</c:v>
                </c:pt>
              </c:strCache>
            </c:strRef>
          </c:tx>
          <c:cat>
            <c:strRef>
              <c:f>Tabelle1!$B$54:$F$54</c:f>
              <c:strCache>
                <c:ptCount val="5"/>
                <c:pt idx="0">
                  <c:v>FeatureSet 1</c:v>
                </c:pt>
                <c:pt idx="1">
                  <c:v>FeatureSet 2</c:v>
                </c:pt>
                <c:pt idx="2">
                  <c:v>FeatureSet 2d</c:v>
                </c:pt>
                <c:pt idx="3">
                  <c:v>FeatureSet 3</c:v>
                </c:pt>
                <c:pt idx="4">
                  <c:v>FeatureSet 4</c:v>
                </c:pt>
              </c:strCache>
            </c:strRef>
          </c:cat>
          <c:val>
            <c:numRef>
              <c:f>Tabelle1!$B$69:$F$69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0.93370978415727701</c:v>
                </c:pt>
              </c:numCache>
            </c:numRef>
          </c:val>
        </c:ser>
        <c:ser>
          <c:idx val="15"/>
          <c:order val="15"/>
          <c:tx>
            <c:strRef>
              <c:f>Tabelle1!$A$70</c:f>
              <c:strCache>
                <c:ptCount val="1"/>
                <c:pt idx="0">
                  <c:v>AmplitudeOfMaximumInChromagram</c:v>
                </c:pt>
              </c:strCache>
            </c:strRef>
          </c:tx>
          <c:cat>
            <c:strRef>
              <c:f>Tabelle1!$B$54:$F$54</c:f>
              <c:strCache>
                <c:ptCount val="5"/>
                <c:pt idx="0">
                  <c:v>FeatureSet 1</c:v>
                </c:pt>
                <c:pt idx="1">
                  <c:v>FeatureSet 2</c:v>
                </c:pt>
                <c:pt idx="2">
                  <c:v>FeatureSet 2d</c:v>
                </c:pt>
                <c:pt idx="3">
                  <c:v>FeatureSet 3</c:v>
                </c:pt>
                <c:pt idx="4">
                  <c:v>FeatureSet 4</c:v>
                </c:pt>
              </c:strCache>
            </c:strRef>
          </c:cat>
          <c:val>
            <c:numRef>
              <c:f>Tabelle1!$B$70:$F$70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0.10287857727019209</c:v>
                </c:pt>
              </c:numCache>
            </c:numRef>
          </c:val>
        </c:ser>
        <c:gapWidth val="75"/>
        <c:overlap val="100"/>
        <c:axId val="44599552"/>
        <c:axId val="44609536"/>
      </c:barChart>
      <c:catAx>
        <c:axId val="44599552"/>
        <c:scaling>
          <c:orientation val="minMax"/>
        </c:scaling>
        <c:axPos val="b"/>
        <c:majorTickMark val="none"/>
        <c:tickLblPos val="nextTo"/>
        <c:crossAx val="44609536"/>
        <c:crosses val="autoZero"/>
        <c:auto val="1"/>
        <c:lblAlgn val="ctr"/>
        <c:lblOffset val="100"/>
      </c:catAx>
      <c:valAx>
        <c:axId val="44609536"/>
        <c:scaling>
          <c:orientation val="minMax"/>
          <c:max val="100"/>
          <c:min val="5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Anteil in</a:t>
                </a:r>
                <a:r>
                  <a:rPr lang="de-DE" baseline="0"/>
                  <a:t> [%]</a:t>
                </a:r>
                <a:endParaRPr lang="de-DE"/>
              </a:p>
            </c:rich>
          </c:tx>
          <c:layout/>
        </c:title>
        <c:numFmt formatCode="General" sourceLinked="1"/>
        <c:tickLblPos val="nextTo"/>
        <c:crossAx val="44599552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8740157499999996" l="0.7" r="0.7" t="0.78740157499999996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FeatureSet1!$A$2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FeatureSet1!$B$1:$H$1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FeatureSet1!$B$2:$H$2</c:f>
              <c:numCache>
                <c:formatCode>General</c:formatCode>
                <c:ptCount val="7"/>
                <c:pt idx="0">
                  <c:v>13.19</c:v>
                </c:pt>
                <c:pt idx="1">
                  <c:v>7.51</c:v>
                </c:pt>
                <c:pt idx="2">
                  <c:v>0.5099999999999999</c:v>
                </c:pt>
                <c:pt idx="3">
                  <c:v>1.938072</c:v>
                </c:pt>
                <c:pt idx="4">
                  <c:v>1.9381519999999999</c:v>
                </c:pt>
                <c:pt idx="5">
                  <c:v>0.32203999999999999</c:v>
                </c:pt>
                <c:pt idx="6">
                  <c:v>0.33194400000000002</c:v>
                </c:pt>
              </c:numCache>
            </c:numRef>
          </c:val>
        </c:ser>
        <c:ser>
          <c:idx val="1"/>
          <c:order val="1"/>
          <c:tx>
            <c:strRef>
              <c:f>FeatureSet1!$A$3</c:f>
              <c:strCache>
                <c:ptCount val="1"/>
                <c:pt idx="0">
                  <c:v>AmplitudeOfSpectrum</c:v>
                </c:pt>
              </c:strCache>
            </c:strRef>
          </c:tx>
          <c:cat>
            <c:strRef>
              <c:f>FeatureSet1!$B$1:$H$1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FeatureSet1!$B$3:$H$3</c:f>
              <c:numCache>
                <c:formatCode>General</c:formatCode>
                <c:ptCount val="7"/>
                <c:pt idx="0">
                  <c:v>6.9099999999999993</c:v>
                </c:pt>
                <c:pt idx="1">
                  <c:v>0.42000000000000004</c:v>
                </c:pt>
                <c:pt idx="2">
                  <c:v>0.45</c:v>
                </c:pt>
                <c:pt idx="3">
                  <c:v>3.4561679999999999</c:v>
                </c:pt>
                <c:pt idx="4">
                  <c:v>0.43879200000000002</c:v>
                </c:pt>
                <c:pt idx="5">
                  <c:v>3.4452080000000005</c:v>
                </c:pt>
                <c:pt idx="6">
                  <c:v>0.39106399999999997</c:v>
                </c:pt>
              </c:numCache>
            </c:numRef>
          </c:val>
        </c:ser>
        <c:ser>
          <c:idx val="2"/>
          <c:order val="2"/>
          <c:tx>
            <c:strRef>
              <c:f>FeatureSet1!$A$4</c:f>
              <c:strCache>
                <c:ptCount val="1"/>
                <c:pt idx="0">
                  <c:v>SpectralCentroid</c:v>
                </c:pt>
              </c:strCache>
            </c:strRef>
          </c:tx>
          <c:cat>
            <c:strRef>
              <c:f>FeatureSet1!$B$1:$H$1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FeatureSet1!$B$4:$H$4</c:f>
              <c:numCache>
                <c:formatCode>General</c:formatCode>
                <c:ptCount val="7"/>
                <c:pt idx="0">
                  <c:v>0.56000000000000005</c:v>
                </c:pt>
                <c:pt idx="1">
                  <c:v>0.23</c:v>
                </c:pt>
                <c:pt idx="2">
                  <c:v>0.17</c:v>
                </c:pt>
                <c:pt idx="3">
                  <c:v>2.0823999999999999E-2</c:v>
                </c:pt>
                <c:pt idx="4">
                  <c:v>1.5744000000000001E-2</c:v>
                </c:pt>
                <c:pt idx="5">
                  <c:v>2.0823999999999999E-2</c:v>
                </c:pt>
                <c:pt idx="6">
                  <c:v>1.5736E-2</c:v>
                </c:pt>
              </c:numCache>
            </c:numRef>
          </c:val>
        </c:ser>
        <c:ser>
          <c:idx val="3"/>
          <c:order val="3"/>
          <c:tx>
            <c:strRef>
              <c:f>FeatureSet1!$A$5</c:f>
              <c:strCache>
                <c:ptCount val="1"/>
                <c:pt idx="0">
                  <c:v>SpectralRolloff</c:v>
                </c:pt>
              </c:strCache>
            </c:strRef>
          </c:tx>
          <c:cat>
            <c:strRef>
              <c:f>FeatureSet1!$B$1:$H$1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FeatureSet1!$B$5:$H$5</c:f>
              <c:numCache>
                <c:formatCode>General</c:formatCode>
                <c:ptCount val="7"/>
                <c:pt idx="0">
                  <c:v>0.12999999999999998</c:v>
                </c:pt>
                <c:pt idx="1">
                  <c:v>0.04</c:v>
                </c:pt>
                <c:pt idx="2">
                  <c:v>0.09</c:v>
                </c:pt>
                <c:pt idx="3">
                  <c:v>2.6440000000000002E-2</c:v>
                </c:pt>
                <c:pt idx="4">
                  <c:v>2.6343999999999999E-2</c:v>
                </c:pt>
                <c:pt idx="5">
                  <c:v>2.6440000000000002E-2</c:v>
                </c:pt>
                <c:pt idx="6">
                  <c:v>2.6304000000000004E-2</c:v>
                </c:pt>
              </c:numCache>
            </c:numRef>
          </c:val>
        </c:ser>
        <c:ser>
          <c:idx val="4"/>
          <c:order val="4"/>
          <c:tx>
            <c:strRef>
              <c:f>FeatureSet1!$A$6</c:f>
              <c:strCache>
                <c:ptCount val="1"/>
                <c:pt idx="0">
                  <c:v>SpectralFlux</c:v>
                </c:pt>
              </c:strCache>
            </c:strRef>
          </c:tx>
          <c:cat>
            <c:strRef>
              <c:f>FeatureSet1!$B$1:$H$1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FeatureSet1!$B$6:$H$6</c:f>
              <c:numCache>
                <c:formatCode>General</c:formatCode>
                <c:ptCount val="7"/>
                <c:pt idx="0">
                  <c:v>0.21000000000000002</c:v>
                </c:pt>
                <c:pt idx="1">
                  <c:v>0.04</c:v>
                </c:pt>
                <c:pt idx="2">
                  <c:v>0.02</c:v>
                </c:pt>
                <c:pt idx="3">
                  <c:v>2.0208E-2</c:v>
                </c:pt>
                <c:pt idx="4">
                  <c:v>1.9599999999999999E-2</c:v>
                </c:pt>
                <c:pt idx="5">
                  <c:v>2.0208E-2</c:v>
                </c:pt>
                <c:pt idx="6">
                  <c:v>1.9616000000000001E-2</c:v>
                </c:pt>
              </c:numCache>
            </c:numRef>
          </c:val>
        </c:ser>
        <c:ser>
          <c:idx val="5"/>
          <c:order val="5"/>
          <c:tx>
            <c:strRef>
              <c:f>FeatureSet1!$A$7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FeatureSet1!$B$1:$H$1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FeatureSet1!$B$7:$H$7</c:f>
              <c:numCache>
                <c:formatCode>General</c:formatCode>
                <c:ptCount val="7"/>
                <c:pt idx="0">
                  <c:v>0.91</c:v>
                </c:pt>
                <c:pt idx="1">
                  <c:v>0.49</c:v>
                </c:pt>
                <c:pt idx="2">
                  <c:v>0.37</c:v>
                </c:pt>
                <c:pt idx="3">
                  <c:v>0.37431999999999999</c:v>
                </c:pt>
                <c:pt idx="4">
                  <c:v>0.37252000000000002</c:v>
                </c:pt>
                <c:pt idx="5">
                  <c:v>0.37431999999999999</c:v>
                </c:pt>
                <c:pt idx="6">
                  <c:v>0.37227199999999999</c:v>
                </c:pt>
              </c:numCache>
            </c:numRef>
          </c:val>
        </c:ser>
        <c:gapWidth val="75"/>
        <c:overlap val="100"/>
        <c:axId val="44777856"/>
        <c:axId val="44779392"/>
      </c:barChart>
      <c:catAx>
        <c:axId val="44777856"/>
        <c:scaling>
          <c:orientation val="minMax"/>
        </c:scaling>
        <c:axPos val="b"/>
        <c:numFmt formatCode="General" sourceLinked="1"/>
        <c:majorTickMark val="none"/>
        <c:tickLblPos val="nextTo"/>
        <c:crossAx val="44779392"/>
        <c:crossesAt val="1.0000000000000013E-3"/>
        <c:auto val="1"/>
        <c:lblAlgn val="ctr"/>
        <c:lblOffset val="100"/>
      </c:catAx>
      <c:valAx>
        <c:axId val="44779392"/>
        <c:scaling>
          <c:logBase val="10"/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Zeit in [s]</a:t>
                </a:r>
              </a:p>
            </c:rich>
          </c:tx>
        </c:title>
        <c:numFmt formatCode="General" sourceLinked="1"/>
        <c:tickLblPos val="nextTo"/>
        <c:crossAx val="44777856"/>
        <c:crosses val="autoZero"/>
        <c:crossBetween val="between"/>
      </c:valAx>
    </c:plotArea>
    <c:legend>
      <c:legendPos val="r"/>
    </c:legend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FeatureSet1!$I$2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FeatureSet1!$J$1:$P$1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FeatureSet1!$J$2:$P$2</c:f>
              <c:numCache>
                <c:formatCode>General</c:formatCode>
                <c:ptCount val="7"/>
                <c:pt idx="0">
                  <c:v>60.200821542674589</c:v>
                </c:pt>
                <c:pt idx="1">
                  <c:v>86.025200458190156</c:v>
                </c:pt>
                <c:pt idx="2">
                  <c:v>31.677018633540371</c:v>
                </c:pt>
                <c:pt idx="3">
                  <c:v>33.208728122121329</c:v>
                </c:pt>
                <c:pt idx="4">
                  <c:v>68.945115739027969</c:v>
                </c:pt>
                <c:pt idx="5">
                  <c:v>7.651150856252257</c:v>
                </c:pt>
                <c:pt idx="6">
                  <c:v>28.691647593298164</c:v>
                </c:pt>
              </c:numCache>
            </c:numRef>
          </c:val>
        </c:ser>
        <c:ser>
          <c:idx val="1"/>
          <c:order val="1"/>
          <c:tx>
            <c:strRef>
              <c:f>FeatureSet1!$I$3</c:f>
              <c:strCache>
                <c:ptCount val="1"/>
                <c:pt idx="0">
                  <c:v>AmplitudeOfSpectrum</c:v>
                </c:pt>
              </c:strCache>
            </c:strRef>
          </c:tx>
          <c:cat>
            <c:strRef>
              <c:f>FeatureSet1!$J$1:$P$1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FeatureSet1!$J$3:$P$3</c:f>
              <c:numCache>
                <c:formatCode>General</c:formatCode>
                <c:ptCount val="7"/>
                <c:pt idx="0">
                  <c:v>31.538110451848471</c:v>
                </c:pt>
                <c:pt idx="1">
                  <c:v>4.8109965635738847</c:v>
                </c:pt>
                <c:pt idx="2">
                  <c:v>27.950310559006212</c:v>
                </c:pt>
                <c:pt idx="3">
                  <c:v>59.221196868008946</c:v>
                </c:pt>
                <c:pt idx="4">
                  <c:v>15.608974541397975</c:v>
                </c:pt>
                <c:pt idx="5">
                  <c:v>81.852583962138652</c:v>
                </c:pt>
                <c:pt idx="6">
                  <c:v>33.801696895938925</c:v>
                </c:pt>
              </c:numCache>
            </c:numRef>
          </c:val>
        </c:ser>
        <c:ser>
          <c:idx val="2"/>
          <c:order val="2"/>
          <c:tx>
            <c:strRef>
              <c:f>FeatureSet1!$I$4</c:f>
              <c:strCache>
                <c:ptCount val="1"/>
                <c:pt idx="0">
                  <c:v>SpectralCentroid</c:v>
                </c:pt>
              </c:strCache>
            </c:strRef>
          </c:tx>
          <c:cat>
            <c:strRef>
              <c:f>FeatureSet1!$J$1:$P$1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FeatureSet1!$J$4:$P$4</c:f>
              <c:numCache>
                <c:formatCode>General</c:formatCode>
                <c:ptCount val="7"/>
                <c:pt idx="0">
                  <c:v>2.5559105431309912</c:v>
                </c:pt>
                <c:pt idx="1">
                  <c:v>2.6345933562428412</c:v>
                </c:pt>
                <c:pt idx="2">
                  <c:v>10.559006211180124</c:v>
                </c:pt>
                <c:pt idx="3">
                  <c:v>0.35681778304162826</c:v>
                </c:pt>
                <c:pt idx="4">
                  <c:v>0.56005509485079419</c:v>
                </c:pt>
                <c:pt idx="5">
                  <c:v>0.49474464485963543</c:v>
                </c:pt>
                <c:pt idx="6">
                  <c:v>1.3601443813659528</c:v>
                </c:pt>
              </c:numCache>
            </c:numRef>
          </c:val>
        </c:ser>
        <c:ser>
          <c:idx val="3"/>
          <c:order val="3"/>
          <c:tx>
            <c:strRef>
              <c:f>FeatureSet1!$I$5</c:f>
              <c:strCache>
                <c:ptCount val="1"/>
                <c:pt idx="0">
                  <c:v>SpectralRolloff</c:v>
                </c:pt>
              </c:strCache>
            </c:strRef>
          </c:tx>
          <c:cat>
            <c:strRef>
              <c:f>FeatureSet1!$J$1:$P$1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FeatureSet1!$J$5:$P$5</c:f>
              <c:numCache>
                <c:formatCode>General</c:formatCode>
                <c:ptCount val="7"/>
                <c:pt idx="0">
                  <c:v>0.59333637608397993</c:v>
                </c:pt>
                <c:pt idx="1">
                  <c:v>0.45819014891179849</c:v>
                </c:pt>
                <c:pt idx="2">
                  <c:v>5.5900621118012426</c:v>
                </c:pt>
                <c:pt idx="3">
                  <c:v>0.45304755011624337</c:v>
                </c:pt>
                <c:pt idx="4">
                  <c:v>0.93712470901609002</c:v>
                </c:pt>
                <c:pt idx="5">
                  <c:v>0.62817174462585301</c:v>
                </c:pt>
                <c:pt idx="6">
                  <c:v>2.2735916247744044</c:v>
                </c:pt>
              </c:numCache>
            </c:numRef>
          </c:val>
        </c:ser>
        <c:ser>
          <c:idx val="4"/>
          <c:order val="4"/>
          <c:tx>
            <c:strRef>
              <c:f>FeatureSet1!$I$6</c:f>
              <c:strCache>
                <c:ptCount val="1"/>
                <c:pt idx="0">
                  <c:v>SpectralFlux</c:v>
                </c:pt>
              </c:strCache>
            </c:strRef>
          </c:tx>
          <c:cat>
            <c:strRef>
              <c:f>FeatureSet1!$J$1:$P$1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FeatureSet1!$J$6:$P$6</c:f>
              <c:numCache>
                <c:formatCode>General</c:formatCode>
                <c:ptCount val="7"/>
                <c:pt idx="0">
                  <c:v>0.95846645367412175</c:v>
                </c:pt>
                <c:pt idx="1">
                  <c:v>0.45819014891179849</c:v>
                </c:pt>
                <c:pt idx="2">
                  <c:v>1.2422360248447206</c:v>
                </c:pt>
                <c:pt idx="3">
                  <c:v>0.34626266614028156</c:v>
                </c:pt>
                <c:pt idx="4">
                  <c:v>0.69722306015469804</c:v>
                </c:pt>
                <c:pt idx="5">
                  <c:v>0.48010947864596204</c:v>
                </c:pt>
                <c:pt idx="6">
                  <c:v>1.6955129756529317</c:v>
                </c:pt>
              </c:numCache>
            </c:numRef>
          </c:val>
        </c:ser>
        <c:ser>
          <c:idx val="5"/>
          <c:order val="5"/>
          <c:tx>
            <c:strRef>
              <c:f>FeatureSet1!$I$7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FeatureSet1!$J$1:$P$1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FeatureSet1!$J$7:$P$7</c:f>
              <c:numCache>
                <c:formatCode>General</c:formatCode>
                <c:ptCount val="7"/>
                <c:pt idx="0">
                  <c:v>4.1533546325878596</c:v>
                </c:pt>
                <c:pt idx="1">
                  <c:v>5.6128293241695308</c:v>
                </c:pt>
                <c:pt idx="2">
                  <c:v>22.981366459627331</c:v>
                </c:pt>
                <c:pt idx="3">
                  <c:v>6.4139470105715661</c:v>
                </c:pt>
                <c:pt idx="4">
                  <c:v>13.251506855552456</c:v>
                </c:pt>
                <c:pt idx="5">
                  <c:v>8.8932393134776575</c:v>
                </c:pt>
                <c:pt idx="6">
                  <c:v>32.17740652896962</c:v>
                </c:pt>
              </c:numCache>
            </c:numRef>
          </c:val>
        </c:ser>
        <c:gapWidth val="75"/>
        <c:overlap val="100"/>
        <c:axId val="44709376"/>
        <c:axId val="44710912"/>
      </c:barChart>
      <c:catAx>
        <c:axId val="44709376"/>
        <c:scaling>
          <c:orientation val="minMax"/>
        </c:scaling>
        <c:axPos val="b"/>
        <c:majorTickMark val="none"/>
        <c:tickLblPos val="nextTo"/>
        <c:crossAx val="44710912"/>
        <c:crosses val="autoZero"/>
        <c:auto val="1"/>
        <c:lblAlgn val="ctr"/>
        <c:lblOffset val="100"/>
      </c:catAx>
      <c:valAx>
        <c:axId val="44710912"/>
        <c:scaling>
          <c:orientation val="minMax"/>
          <c:max val="100"/>
          <c:min val="1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Anteil in</a:t>
                </a:r>
                <a:r>
                  <a:rPr lang="de-DE" baseline="0"/>
                  <a:t> [%]</a:t>
                </a:r>
                <a:endParaRPr lang="de-DE"/>
              </a:p>
            </c:rich>
          </c:tx>
        </c:title>
        <c:numFmt formatCode="General" sourceLinked="1"/>
        <c:tickLblPos val="nextTo"/>
        <c:crossAx val="447093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FeatureSet2!$A$2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FeatureSet2!$B$1:$H$1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FeatureSet2!$B$2:$H$2</c:f>
              <c:numCache>
                <c:formatCode>General</c:formatCode>
                <c:ptCount val="7"/>
                <c:pt idx="0">
                  <c:v>26.669999999999998</c:v>
                </c:pt>
                <c:pt idx="1">
                  <c:v>14.959999999999999</c:v>
                </c:pt>
                <c:pt idx="2">
                  <c:v>0.73</c:v>
                </c:pt>
                <c:pt idx="3">
                  <c:v>3.8650880000000001</c:v>
                </c:pt>
                <c:pt idx="4">
                  <c:v>3.8656879999999996</c:v>
                </c:pt>
                <c:pt idx="5">
                  <c:v>0.64957600000000004</c:v>
                </c:pt>
                <c:pt idx="6">
                  <c:v>0.64695999999999998</c:v>
                </c:pt>
              </c:numCache>
            </c:numRef>
          </c:val>
        </c:ser>
        <c:ser>
          <c:idx val="1"/>
          <c:order val="1"/>
          <c:tx>
            <c:strRef>
              <c:f>FeatureSet2!$A$3</c:f>
              <c:strCache>
                <c:ptCount val="1"/>
                <c:pt idx="0">
                  <c:v>AmplitudeOfSpectrum</c:v>
                </c:pt>
              </c:strCache>
            </c:strRef>
          </c:tx>
          <c:cat>
            <c:strRef>
              <c:f>FeatureSet2!$B$1:$H$1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FeatureSet2!$B$3:$H$3</c:f>
              <c:numCache>
                <c:formatCode>General</c:formatCode>
                <c:ptCount val="7"/>
                <c:pt idx="0">
                  <c:v>13.959999999999999</c:v>
                </c:pt>
                <c:pt idx="1">
                  <c:v>0.95</c:v>
                </c:pt>
                <c:pt idx="2">
                  <c:v>0.95</c:v>
                </c:pt>
                <c:pt idx="3">
                  <c:v>6.9096720000000005</c:v>
                </c:pt>
                <c:pt idx="4">
                  <c:v>0.87752799999999997</c:v>
                </c:pt>
                <c:pt idx="5">
                  <c:v>6.8874320000000004</c:v>
                </c:pt>
                <c:pt idx="6">
                  <c:v>0.7823119999999999</c:v>
                </c:pt>
              </c:numCache>
            </c:numRef>
          </c:val>
        </c:ser>
        <c:ser>
          <c:idx val="2"/>
          <c:order val="2"/>
          <c:tx>
            <c:strRef>
              <c:f>FeatureSet2!$A$4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FeatureSet2!$B$1:$H$1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FeatureSet2!$B$4:$H$4</c:f>
              <c:numCache>
                <c:formatCode>General</c:formatCode>
                <c:ptCount val="7"/>
                <c:pt idx="0">
                  <c:v>1.57</c:v>
                </c:pt>
                <c:pt idx="1">
                  <c:v>1.0399999999999998</c:v>
                </c:pt>
                <c:pt idx="2">
                  <c:v>1.0399999999999998</c:v>
                </c:pt>
                <c:pt idx="3">
                  <c:v>0.74559200000000003</c:v>
                </c:pt>
                <c:pt idx="4">
                  <c:v>0.74463999999999997</c:v>
                </c:pt>
                <c:pt idx="5">
                  <c:v>0.74426400000000004</c:v>
                </c:pt>
                <c:pt idx="6">
                  <c:v>0.74571200000000004</c:v>
                </c:pt>
              </c:numCache>
            </c:numRef>
          </c:val>
        </c:ser>
        <c:ser>
          <c:idx val="3"/>
          <c:order val="3"/>
          <c:tx>
            <c:strRef>
              <c:f>FeatureSet2!$A$5</c:f>
              <c:strCache>
                <c:ptCount val="1"/>
                <c:pt idx="0">
                  <c:v>HammingWindow</c:v>
                </c:pt>
              </c:strCache>
            </c:strRef>
          </c:tx>
          <c:cat>
            <c:strRef>
              <c:f>FeatureSet2!$B$1:$H$1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FeatureSet2!$B$5:$H$5</c:f>
              <c:numCache>
                <c:formatCode>General</c:formatCode>
                <c:ptCount val="7"/>
                <c:pt idx="0">
                  <c:v>0.47</c:v>
                </c:pt>
                <c:pt idx="1">
                  <c:v>0.73</c:v>
                </c:pt>
                <c:pt idx="2">
                  <c:v>0.61</c:v>
                </c:pt>
                <c:pt idx="3">
                  <c:v>4.8079999999999998E-2</c:v>
                </c:pt>
                <c:pt idx="4">
                  <c:v>4.7503999999999998E-2</c:v>
                </c:pt>
                <c:pt idx="5">
                  <c:v>5.784799999999999E-2</c:v>
                </c:pt>
                <c:pt idx="6">
                  <c:v>5.6360000000000007E-2</c:v>
                </c:pt>
              </c:numCache>
            </c:numRef>
          </c:val>
        </c:ser>
        <c:ser>
          <c:idx val="4"/>
          <c:order val="4"/>
          <c:tx>
            <c:strRef>
              <c:f>FeatureSet2!$A$6</c:f>
              <c:strCache>
                <c:ptCount val="1"/>
                <c:pt idx="0">
                  <c:v>NormalizedAudioSpectrumEnvelope</c:v>
                </c:pt>
              </c:strCache>
            </c:strRef>
          </c:tx>
          <c:cat>
            <c:strRef>
              <c:f>FeatureSet2!$B$1:$H$1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FeatureSet2!$B$6:$H$6</c:f>
              <c:numCache>
                <c:formatCode>General</c:formatCode>
                <c:ptCount val="7"/>
                <c:pt idx="0">
                  <c:v>0.3</c:v>
                </c:pt>
                <c:pt idx="1">
                  <c:v>0.24000000000000002</c:v>
                </c:pt>
                <c:pt idx="2">
                  <c:v>0.28000000000000003</c:v>
                </c:pt>
                <c:pt idx="3">
                  <c:v>0.19678399999999999</c:v>
                </c:pt>
                <c:pt idx="4">
                  <c:v>1.2956799999999999</c:v>
                </c:pt>
                <c:pt idx="5">
                  <c:v>0.18712000000000001</c:v>
                </c:pt>
                <c:pt idx="6">
                  <c:v>0.129576</c:v>
                </c:pt>
              </c:numCache>
            </c:numRef>
          </c:val>
        </c:ser>
        <c:ser>
          <c:idx val="5"/>
          <c:order val="5"/>
          <c:tx>
            <c:strRef>
              <c:f>FeatureSet2!$A$7</c:f>
              <c:strCache>
                <c:ptCount val="1"/>
                <c:pt idx="0">
                  <c:v>OctaveSpectralContrast</c:v>
                </c:pt>
              </c:strCache>
            </c:strRef>
          </c:tx>
          <c:cat>
            <c:strRef>
              <c:f>FeatureSet2!$B$1:$H$1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FeatureSet2!$B$7:$H$7</c:f>
              <c:numCache>
                <c:formatCode>General</c:formatCode>
                <c:ptCount val="7"/>
                <c:pt idx="0">
                  <c:v>3.53</c:v>
                </c:pt>
                <c:pt idx="1">
                  <c:v>3.0399999999999996</c:v>
                </c:pt>
                <c:pt idx="2">
                  <c:v>2.98</c:v>
                </c:pt>
                <c:pt idx="3">
                  <c:v>1.526616</c:v>
                </c:pt>
                <c:pt idx="4">
                  <c:v>0.84936</c:v>
                </c:pt>
                <c:pt idx="5">
                  <c:v>1.5078480000000001</c:v>
                </c:pt>
                <c:pt idx="6">
                  <c:v>0.85263999999999995</c:v>
                </c:pt>
              </c:numCache>
            </c:numRef>
          </c:val>
        </c:ser>
        <c:gapWidth val="75"/>
        <c:overlap val="100"/>
        <c:axId val="44829696"/>
        <c:axId val="44851968"/>
      </c:barChart>
      <c:catAx>
        <c:axId val="44829696"/>
        <c:scaling>
          <c:orientation val="minMax"/>
        </c:scaling>
        <c:axPos val="b"/>
        <c:numFmt formatCode="General" sourceLinked="1"/>
        <c:majorTickMark val="none"/>
        <c:tickLblPos val="nextTo"/>
        <c:crossAx val="44851968"/>
        <c:crossesAt val="1.0000000000000013E-3"/>
        <c:auto val="1"/>
        <c:lblAlgn val="ctr"/>
        <c:lblOffset val="100"/>
      </c:catAx>
      <c:valAx>
        <c:axId val="44851968"/>
        <c:scaling>
          <c:logBase val="10"/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Zeit in [s]</a:t>
                </a:r>
              </a:p>
            </c:rich>
          </c:tx>
        </c:title>
        <c:numFmt formatCode="General" sourceLinked="1"/>
        <c:tickLblPos val="nextTo"/>
        <c:crossAx val="44829696"/>
        <c:crosses val="autoZero"/>
        <c:crossBetween val="between"/>
      </c:valAx>
    </c:plotArea>
    <c:legend>
      <c:legendPos val="r"/>
    </c:legend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FeatureSet2!$I$2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FeatureSet2!$J$1:$P$1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FeatureSet2!$J$2:$P$2</c:f>
              <c:numCache>
                <c:formatCode>General</c:formatCode>
                <c:ptCount val="7"/>
                <c:pt idx="0">
                  <c:v>57.354838709677431</c:v>
                </c:pt>
                <c:pt idx="1">
                  <c:v>71.374045801526734</c:v>
                </c:pt>
                <c:pt idx="2">
                  <c:v>11.077389984825494</c:v>
                </c:pt>
                <c:pt idx="3">
                  <c:v>29.078670269079534</c:v>
                </c:pt>
                <c:pt idx="4">
                  <c:v>50.331857715743972</c:v>
                </c:pt>
                <c:pt idx="5">
                  <c:v>6.4736924770841151</c:v>
                </c:pt>
                <c:pt idx="6">
                  <c:v>20.132189845529567</c:v>
                </c:pt>
              </c:numCache>
            </c:numRef>
          </c:val>
        </c:ser>
        <c:ser>
          <c:idx val="1"/>
          <c:order val="1"/>
          <c:tx>
            <c:strRef>
              <c:f>FeatureSet2!$I$3</c:f>
              <c:strCache>
                <c:ptCount val="1"/>
                <c:pt idx="0">
                  <c:v>AmplitudeOfSpectrum</c:v>
                </c:pt>
              </c:strCache>
            </c:strRef>
          </c:tx>
          <c:cat>
            <c:strRef>
              <c:f>FeatureSet2!$J$1:$P$1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FeatureSet2!$J$3:$P$3</c:f>
              <c:numCache>
                <c:formatCode>General</c:formatCode>
                <c:ptCount val="7"/>
                <c:pt idx="0">
                  <c:v>30.021505376344091</c:v>
                </c:pt>
                <c:pt idx="1">
                  <c:v>4.5324427480916034</c:v>
                </c:pt>
                <c:pt idx="2">
                  <c:v>14.41578148710167</c:v>
                </c:pt>
                <c:pt idx="3">
                  <c:v>51.984346476843825</c:v>
                </c:pt>
                <c:pt idx="4">
                  <c:v>11.425550752564972</c:v>
                </c:pt>
                <c:pt idx="5">
                  <c:v>68.640338813054058</c:v>
                </c:pt>
                <c:pt idx="6">
                  <c:v>24.344091910529126</c:v>
                </c:pt>
              </c:numCache>
            </c:numRef>
          </c:val>
        </c:ser>
        <c:ser>
          <c:idx val="2"/>
          <c:order val="2"/>
          <c:tx>
            <c:strRef>
              <c:f>FeatureSet2!$I$4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FeatureSet2!$J$1:$P$1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FeatureSet2!$J$4:$P$4</c:f>
              <c:numCache>
                <c:formatCode>General</c:formatCode>
                <c:ptCount val="7"/>
                <c:pt idx="0">
                  <c:v>3.3763440860215059</c:v>
                </c:pt>
                <c:pt idx="1">
                  <c:v>4.9618320610687023</c:v>
                </c:pt>
                <c:pt idx="2">
                  <c:v>15.781487101669194</c:v>
                </c:pt>
                <c:pt idx="3">
                  <c:v>5.6093998178731113</c:v>
                </c:pt>
                <c:pt idx="4">
                  <c:v>9.6953283683141525</c:v>
                </c:pt>
                <c:pt idx="5">
                  <c:v>7.4173557178290643</c:v>
                </c:pt>
                <c:pt idx="6">
                  <c:v>23.205168100175506</c:v>
                </c:pt>
              </c:numCache>
            </c:numRef>
          </c:val>
        </c:ser>
        <c:ser>
          <c:idx val="3"/>
          <c:order val="3"/>
          <c:tx>
            <c:strRef>
              <c:f>FeatureSet2!$I$5</c:f>
              <c:strCache>
                <c:ptCount val="1"/>
                <c:pt idx="0">
                  <c:v>HammingWindow</c:v>
                </c:pt>
              </c:strCache>
            </c:strRef>
          </c:tx>
          <c:cat>
            <c:strRef>
              <c:f>FeatureSet2!$J$1:$P$1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FeatureSet2!$J$5:$P$5</c:f>
              <c:numCache>
                <c:formatCode>General</c:formatCode>
                <c:ptCount val="7"/>
                <c:pt idx="0">
                  <c:v>1.0107526881720432</c:v>
                </c:pt>
                <c:pt idx="1">
                  <c:v>3.4828244274809164</c:v>
                </c:pt>
                <c:pt idx="2">
                  <c:v>9.2564491654021239</c:v>
                </c:pt>
                <c:pt idx="3">
                  <c:v>0.36172590806143196</c:v>
                </c:pt>
                <c:pt idx="4">
                  <c:v>0.61850945263267543</c:v>
                </c:pt>
                <c:pt idx="5">
                  <c:v>0.57651477643010496</c:v>
                </c:pt>
                <c:pt idx="6">
                  <c:v>1.7538181953970053</c:v>
                </c:pt>
              </c:numCache>
            </c:numRef>
          </c:val>
        </c:ser>
        <c:ser>
          <c:idx val="4"/>
          <c:order val="4"/>
          <c:tx>
            <c:strRef>
              <c:f>FeatureSet2!$I$6</c:f>
              <c:strCache>
                <c:ptCount val="1"/>
                <c:pt idx="0">
                  <c:v>NormalizedAudioSpectrumEnvelope</c:v>
                </c:pt>
              </c:strCache>
            </c:strRef>
          </c:tx>
          <c:cat>
            <c:strRef>
              <c:f>FeatureSet2!$J$1:$P$1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FeatureSet2!$J$6:$P$6</c:f>
              <c:numCache>
                <c:formatCode>General</c:formatCode>
                <c:ptCount val="7"/>
                <c:pt idx="0">
                  <c:v>0.64516129032258074</c:v>
                </c:pt>
                <c:pt idx="1">
                  <c:v>1.1450381679389317</c:v>
                </c:pt>
                <c:pt idx="2">
                  <c:v>4.248861911987861</c:v>
                </c:pt>
                <c:pt idx="3">
                  <c:v>1.4804881674700672</c:v>
                </c:pt>
                <c:pt idx="4">
                  <c:v>16.869954689859902</c:v>
                </c:pt>
                <c:pt idx="5">
                  <c:v>1.864843122763125</c:v>
                </c:pt>
                <c:pt idx="6">
                  <c:v>4.0321637062945763</c:v>
                </c:pt>
              </c:numCache>
            </c:numRef>
          </c:val>
        </c:ser>
        <c:ser>
          <c:idx val="5"/>
          <c:order val="5"/>
          <c:tx>
            <c:strRef>
              <c:f>FeatureSet2!$I$7</c:f>
              <c:strCache>
                <c:ptCount val="1"/>
                <c:pt idx="0">
                  <c:v>OctaveSpectralContrast</c:v>
                </c:pt>
              </c:strCache>
            </c:strRef>
          </c:tx>
          <c:cat>
            <c:strRef>
              <c:f>FeatureSet2!$J$1:$P$1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FeatureSet2!$J$7:$P$7</c:f>
              <c:numCache>
                <c:formatCode>General</c:formatCode>
                <c:ptCount val="7"/>
                <c:pt idx="0">
                  <c:v>7.5913978494623668</c:v>
                </c:pt>
                <c:pt idx="1">
                  <c:v>14.503816793893129</c:v>
                </c:pt>
                <c:pt idx="2">
                  <c:v>45.220030349013655</c:v>
                </c:pt>
                <c:pt idx="3">
                  <c:v>11.485369360672026</c:v>
                </c:pt>
                <c:pt idx="4">
                  <c:v>11.058799020884331</c:v>
                </c:pt>
                <c:pt idx="5">
                  <c:v>15.02725509283953</c:v>
                </c:pt>
                <c:pt idx="6">
                  <c:v>26.532568242074209</c:v>
                </c:pt>
              </c:numCache>
            </c:numRef>
          </c:val>
        </c:ser>
        <c:gapWidth val="75"/>
        <c:overlap val="100"/>
        <c:axId val="44896640"/>
        <c:axId val="44898176"/>
      </c:barChart>
      <c:catAx>
        <c:axId val="44896640"/>
        <c:scaling>
          <c:orientation val="minMax"/>
        </c:scaling>
        <c:axPos val="b"/>
        <c:majorTickMark val="none"/>
        <c:tickLblPos val="nextTo"/>
        <c:crossAx val="44898176"/>
        <c:crosses val="autoZero"/>
        <c:auto val="1"/>
        <c:lblAlgn val="ctr"/>
        <c:lblOffset val="100"/>
      </c:catAx>
      <c:valAx>
        <c:axId val="44898176"/>
        <c:scaling>
          <c:orientation val="minMax"/>
          <c:max val="100"/>
          <c:min val="1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Anteil in</a:t>
                </a:r>
                <a:r>
                  <a:rPr lang="de-DE" baseline="0"/>
                  <a:t> [%]</a:t>
                </a:r>
                <a:endParaRPr lang="de-DE"/>
              </a:p>
            </c:rich>
          </c:tx>
        </c:title>
        <c:numFmt formatCode="General" sourceLinked="1"/>
        <c:tickLblPos val="nextTo"/>
        <c:crossAx val="448966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FeatureSet2d!$A$2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FeatureSet2d!$B$1:$H$1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FeatureSet2d!$B$2:$H$2</c:f>
              <c:numCache>
                <c:formatCode>General</c:formatCode>
                <c:ptCount val="7"/>
                <c:pt idx="0">
                  <c:v>26.669999999999998</c:v>
                </c:pt>
                <c:pt idx="1">
                  <c:v>14.959999999999999</c:v>
                </c:pt>
                <c:pt idx="2">
                  <c:v>0.73</c:v>
                </c:pt>
                <c:pt idx="3">
                  <c:v>3.8650880000000001</c:v>
                </c:pt>
                <c:pt idx="4">
                  <c:v>3.8656879999999996</c:v>
                </c:pt>
                <c:pt idx="5">
                  <c:v>0.64957600000000004</c:v>
                </c:pt>
                <c:pt idx="6">
                  <c:v>0.64695999999999998</c:v>
                </c:pt>
              </c:numCache>
            </c:numRef>
          </c:val>
        </c:ser>
        <c:ser>
          <c:idx val="1"/>
          <c:order val="1"/>
          <c:tx>
            <c:strRef>
              <c:f>FeatureSet2d!$A$3</c:f>
              <c:strCache>
                <c:ptCount val="1"/>
                <c:pt idx="0">
                  <c:v>AmplitudeOfSpectrum</c:v>
                </c:pt>
              </c:strCache>
            </c:strRef>
          </c:tx>
          <c:cat>
            <c:strRef>
              <c:f>FeatureSet2d!$B$1:$H$1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FeatureSet2d!$B$3:$H$3</c:f>
              <c:numCache>
                <c:formatCode>General</c:formatCode>
                <c:ptCount val="7"/>
                <c:pt idx="0">
                  <c:v>13.959999999999999</c:v>
                </c:pt>
                <c:pt idx="1">
                  <c:v>0.95</c:v>
                </c:pt>
                <c:pt idx="2">
                  <c:v>0.95</c:v>
                </c:pt>
                <c:pt idx="3">
                  <c:v>6.9096720000000005</c:v>
                </c:pt>
                <c:pt idx="4">
                  <c:v>0.87752799999999997</c:v>
                </c:pt>
                <c:pt idx="5">
                  <c:v>6.8874320000000004</c:v>
                </c:pt>
                <c:pt idx="6">
                  <c:v>0.7823119999999999</c:v>
                </c:pt>
              </c:numCache>
            </c:numRef>
          </c:val>
        </c:ser>
        <c:ser>
          <c:idx val="2"/>
          <c:order val="2"/>
          <c:tx>
            <c:strRef>
              <c:f>FeatureSet2d!$A$4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FeatureSet2d!$B$1:$H$1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FeatureSet2d!$B$4:$H$4</c:f>
              <c:numCache>
                <c:formatCode>General</c:formatCode>
                <c:ptCount val="7"/>
                <c:pt idx="0">
                  <c:v>1.57</c:v>
                </c:pt>
                <c:pt idx="1">
                  <c:v>1.0399999999999998</c:v>
                </c:pt>
                <c:pt idx="2">
                  <c:v>1.0399999999999998</c:v>
                </c:pt>
                <c:pt idx="3">
                  <c:v>0.74559200000000003</c:v>
                </c:pt>
                <c:pt idx="4">
                  <c:v>0.74463999999999997</c:v>
                </c:pt>
                <c:pt idx="5">
                  <c:v>0.74426400000000004</c:v>
                </c:pt>
                <c:pt idx="6">
                  <c:v>0.74571200000000004</c:v>
                </c:pt>
              </c:numCache>
            </c:numRef>
          </c:val>
        </c:ser>
        <c:ser>
          <c:idx val="3"/>
          <c:order val="3"/>
          <c:tx>
            <c:strRef>
              <c:f>FeatureSet2d!$A$5</c:f>
              <c:strCache>
                <c:ptCount val="1"/>
                <c:pt idx="0">
                  <c:v>NormalizedAudioSpectrumEnvelope</c:v>
                </c:pt>
              </c:strCache>
            </c:strRef>
          </c:tx>
          <c:cat>
            <c:strRef>
              <c:f>FeatureSet2d!$B$1:$H$1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FeatureSet2d!$B$5:$H$5</c:f>
              <c:numCache>
                <c:formatCode>General</c:formatCode>
                <c:ptCount val="7"/>
                <c:pt idx="0">
                  <c:v>0.3</c:v>
                </c:pt>
                <c:pt idx="1">
                  <c:v>0.24000000000000002</c:v>
                </c:pt>
                <c:pt idx="2">
                  <c:v>0.28000000000000003</c:v>
                </c:pt>
                <c:pt idx="3">
                  <c:v>0.19678399999999999</c:v>
                </c:pt>
                <c:pt idx="4">
                  <c:v>1.2956799999999999</c:v>
                </c:pt>
                <c:pt idx="5">
                  <c:v>0.18712000000000001</c:v>
                </c:pt>
                <c:pt idx="6">
                  <c:v>0.129576</c:v>
                </c:pt>
              </c:numCache>
            </c:numRef>
          </c:val>
        </c:ser>
        <c:ser>
          <c:idx val="4"/>
          <c:order val="4"/>
          <c:tx>
            <c:strRef>
              <c:f>FeatureSet2d!$A$6</c:f>
              <c:strCache>
                <c:ptCount val="1"/>
                <c:pt idx="0">
                  <c:v>OctaveSpectralContrast</c:v>
                </c:pt>
              </c:strCache>
            </c:strRef>
          </c:tx>
          <c:cat>
            <c:strRef>
              <c:f>FeatureSet2d!$B$1:$H$1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FeatureSet2d!$B$6:$H$6</c:f>
              <c:numCache>
                <c:formatCode>General</c:formatCode>
                <c:ptCount val="7"/>
                <c:pt idx="0">
                  <c:v>3.53</c:v>
                </c:pt>
                <c:pt idx="1">
                  <c:v>3.0399999999999996</c:v>
                </c:pt>
                <c:pt idx="2">
                  <c:v>2.98</c:v>
                </c:pt>
                <c:pt idx="3">
                  <c:v>1.526616</c:v>
                </c:pt>
                <c:pt idx="4">
                  <c:v>0.84936</c:v>
                </c:pt>
                <c:pt idx="5">
                  <c:v>1.5078480000000001</c:v>
                </c:pt>
                <c:pt idx="6">
                  <c:v>0.85263999999999995</c:v>
                </c:pt>
              </c:numCache>
            </c:numRef>
          </c:val>
        </c:ser>
        <c:gapWidth val="75"/>
        <c:overlap val="100"/>
        <c:axId val="44991232"/>
        <c:axId val="44992768"/>
      </c:barChart>
      <c:catAx>
        <c:axId val="44991232"/>
        <c:scaling>
          <c:orientation val="minMax"/>
        </c:scaling>
        <c:axPos val="b"/>
        <c:numFmt formatCode="General" sourceLinked="1"/>
        <c:majorTickMark val="none"/>
        <c:tickLblPos val="nextTo"/>
        <c:crossAx val="44992768"/>
        <c:crossesAt val="1.0000000000000018E-3"/>
        <c:auto val="1"/>
        <c:lblAlgn val="ctr"/>
        <c:lblOffset val="100"/>
      </c:catAx>
      <c:valAx>
        <c:axId val="44992768"/>
        <c:scaling>
          <c:logBase val="10"/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Zeit in [s]</a:t>
                </a:r>
              </a:p>
            </c:rich>
          </c:tx>
        </c:title>
        <c:numFmt formatCode="General" sourceLinked="1"/>
        <c:tickLblPos val="nextTo"/>
        <c:crossAx val="44991232"/>
        <c:crosses val="autoZero"/>
        <c:crossBetween val="between"/>
      </c:valAx>
    </c:plotArea>
    <c:legend>
      <c:legendPos val="r"/>
    </c:legend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FeatureSet2d!$I$2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FeatureSet2d!$J$1:$P$1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FeatureSet2d!$J$2:$P$2</c:f>
              <c:numCache>
                <c:formatCode>General</c:formatCode>
                <c:ptCount val="7"/>
                <c:pt idx="0">
                  <c:v>57.940473604171203</c:v>
                </c:pt>
                <c:pt idx="1">
                  <c:v>73.94957983193278</c:v>
                </c:pt>
                <c:pt idx="2">
                  <c:v>12.207357859531772</c:v>
                </c:pt>
                <c:pt idx="3">
                  <c:v>29.184237216160493</c:v>
                </c:pt>
                <c:pt idx="4">
                  <c:v>50.645102461765497</c:v>
                </c:pt>
                <c:pt idx="5">
                  <c:v>6.5112306841054339</c:v>
                </c:pt>
                <c:pt idx="6">
                  <c:v>20.491574813125553</c:v>
                </c:pt>
              </c:numCache>
            </c:numRef>
          </c:val>
        </c:ser>
        <c:ser>
          <c:idx val="1"/>
          <c:order val="1"/>
          <c:tx>
            <c:strRef>
              <c:f>FeatureSet2d!$I$3</c:f>
              <c:strCache>
                <c:ptCount val="1"/>
                <c:pt idx="0">
                  <c:v>AmplitudeOfSpectrum</c:v>
                </c:pt>
              </c:strCache>
            </c:strRef>
          </c:tx>
          <c:cat>
            <c:strRef>
              <c:f>FeatureSet2d!$J$1:$P$1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FeatureSet2d!$J$3:$P$3</c:f>
              <c:numCache>
                <c:formatCode>General</c:formatCode>
                <c:ptCount val="7"/>
                <c:pt idx="0">
                  <c:v>30.328046925917885</c:v>
                </c:pt>
                <c:pt idx="1">
                  <c:v>4.6959960454770151</c:v>
                </c:pt>
                <c:pt idx="2">
                  <c:v>15.88628762541806</c:v>
                </c:pt>
                <c:pt idx="3">
                  <c:v>52.173069988021524</c:v>
                </c:pt>
                <c:pt idx="4">
                  <c:v>11.496658673195601</c:v>
                </c:pt>
                <c:pt idx="5">
                  <c:v>69.038355131793139</c:v>
                </c:pt>
                <c:pt idx="6">
                  <c:v>24.77866463955403</c:v>
                </c:pt>
              </c:numCache>
            </c:numRef>
          </c:val>
        </c:ser>
        <c:ser>
          <c:idx val="2"/>
          <c:order val="2"/>
          <c:tx>
            <c:strRef>
              <c:f>FeatureSet2d!$I$4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FeatureSet2d!$J$1:$P$1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FeatureSet2d!$J$4:$P$4</c:f>
              <c:numCache>
                <c:formatCode>General</c:formatCode>
                <c:ptCount val="7"/>
                <c:pt idx="0">
                  <c:v>3.4108190310666959</c:v>
                </c:pt>
                <c:pt idx="1">
                  <c:v>5.1408798813643104</c:v>
                </c:pt>
                <c:pt idx="2">
                  <c:v>17.391304347826082</c:v>
                </c:pt>
                <c:pt idx="3">
                  <c:v>5.62976413330603</c:v>
                </c:pt>
                <c:pt idx="4">
                  <c:v>9.7556680976656835</c:v>
                </c:pt>
                <c:pt idx="5">
                  <c:v>7.4603658292102031</c:v>
                </c:pt>
                <c:pt idx="6">
                  <c:v>23.619409603446094</c:v>
                </c:pt>
              </c:numCache>
            </c:numRef>
          </c:val>
        </c:ser>
        <c:ser>
          <c:idx val="3"/>
          <c:order val="3"/>
          <c:tx>
            <c:strRef>
              <c:f>FeatureSet2d!$I$5</c:f>
              <c:strCache>
                <c:ptCount val="1"/>
                <c:pt idx="0">
                  <c:v>NormalizedAudioSpectrumEnvelope</c:v>
                </c:pt>
              </c:strCache>
            </c:strRef>
          </c:tx>
          <c:cat>
            <c:strRef>
              <c:f>FeatureSet2d!$J$1:$P$1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FeatureSet2d!$J$5:$P$5</c:f>
              <c:numCache>
                <c:formatCode>General</c:formatCode>
                <c:ptCount val="7"/>
                <c:pt idx="0">
                  <c:v>0.65174885943949612</c:v>
                </c:pt>
                <c:pt idx="1">
                  <c:v>1.1863568956994566</c:v>
                </c:pt>
                <c:pt idx="2">
                  <c:v>4.6822742474916392</c:v>
                </c:pt>
                <c:pt idx="3">
                  <c:v>1.485862918604939</c:v>
                </c:pt>
                <c:pt idx="4">
                  <c:v>16.974946337536892</c:v>
                </c:pt>
                <c:pt idx="5">
                  <c:v>1.8756565599865278</c:v>
                </c:pt>
                <c:pt idx="6">
                  <c:v>4.1041429114405164</c:v>
                </c:pt>
              </c:numCache>
            </c:numRef>
          </c:val>
        </c:ser>
        <c:ser>
          <c:idx val="4"/>
          <c:order val="4"/>
          <c:tx>
            <c:strRef>
              <c:f>FeatureSet2d!$I$6</c:f>
              <c:strCache>
                <c:ptCount val="1"/>
                <c:pt idx="0">
                  <c:v>OctaveSpectralContrast</c:v>
                </c:pt>
              </c:strCache>
            </c:strRef>
          </c:tx>
          <c:cat>
            <c:strRef>
              <c:f>FeatureSet2d!$J$1:$P$1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FeatureSet2d!$J$6:$P$6</c:f>
              <c:numCache>
                <c:formatCode>General</c:formatCode>
                <c:ptCount val="7"/>
                <c:pt idx="0">
                  <c:v>7.6689115794047371</c:v>
                </c:pt>
                <c:pt idx="1">
                  <c:v>15.027187345526446</c:v>
                </c:pt>
                <c:pt idx="2">
                  <c:v>49.832775919732441</c:v>
                </c:pt>
                <c:pt idx="3">
                  <c:v>11.527065743907013</c:v>
                </c:pt>
                <c:pt idx="4">
                  <c:v>11.127624429836333</c:v>
                </c:pt>
                <c:pt idx="5">
                  <c:v>15.114391794904694</c:v>
                </c:pt>
                <c:pt idx="6">
                  <c:v>27.006208032433801</c:v>
                </c:pt>
              </c:numCache>
            </c:numRef>
          </c:val>
        </c:ser>
        <c:gapWidth val="75"/>
        <c:overlap val="100"/>
        <c:axId val="45036672"/>
        <c:axId val="45038208"/>
      </c:barChart>
      <c:catAx>
        <c:axId val="45036672"/>
        <c:scaling>
          <c:orientation val="minMax"/>
        </c:scaling>
        <c:axPos val="b"/>
        <c:majorTickMark val="none"/>
        <c:tickLblPos val="nextTo"/>
        <c:crossAx val="45038208"/>
        <c:crosses val="autoZero"/>
        <c:auto val="1"/>
        <c:lblAlgn val="ctr"/>
        <c:lblOffset val="100"/>
      </c:catAx>
      <c:valAx>
        <c:axId val="45038208"/>
        <c:scaling>
          <c:orientation val="minMax"/>
          <c:max val="100"/>
          <c:min val="1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Anteil in</a:t>
                </a:r>
                <a:r>
                  <a:rPr lang="de-DE" baseline="0"/>
                  <a:t> [%]</a:t>
                </a:r>
                <a:endParaRPr lang="de-DE"/>
              </a:p>
            </c:rich>
          </c:tx>
        </c:title>
        <c:numFmt formatCode="General" sourceLinked="1"/>
        <c:tickLblPos val="nextTo"/>
        <c:crossAx val="450366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FeatureSet3!$A$2</c:f>
              <c:strCache>
                <c:ptCount val="1"/>
                <c:pt idx="0">
                  <c:v>ZeroCrossingRate</c:v>
                </c:pt>
              </c:strCache>
            </c:strRef>
          </c:tx>
          <c:cat>
            <c:strRef>
              <c:f>FeatureSet3!$B$1:$H$1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FeatureSet3!$B$2:$H$2</c:f>
              <c:numCache>
                <c:formatCode>General</c:formatCode>
                <c:ptCount val="7"/>
                <c:pt idx="0">
                  <c:v>1.1200000000000001</c:v>
                </c:pt>
                <c:pt idx="1">
                  <c:v>0.56999999999999995</c:v>
                </c:pt>
                <c:pt idx="2">
                  <c:v>0.55000000000000004</c:v>
                </c:pt>
                <c:pt idx="3">
                  <c:v>0.26205000000000001</c:v>
                </c:pt>
                <c:pt idx="4">
                  <c:v>0.26195999999999997</c:v>
                </c:pt>
                <c:pt idx="5">
                  <c:v>0.26207999999999998</c:v>
                </c:pt>
                <c:pt idx="6">
                  <c:v>0.26200000000000001</c:v>
                </c:pt>
              </c:numCache>
            </c:numRef>
          </c:val>
        </c:ser>
        <c:ser>
          <c:idx val="1"/>
          <c:order val="1"/>
          <c:tx>
            <c:strRef>
              <c:f>FeatureSet3!$A$3</c:f>
              <c:strCache>
                <c:ptCount val="1"/>
                <c:pt idx="0">
                  <c:v>RootMeanSquare</c:v>
                </c:pt>
              </c:strCache>
            </c:strRef>
          </c:tx>
          <c:cat>
            <c:strRef>
              <c:f>FeatureSet3!$B$1:$H$1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FeatureSet3!$B$3:$H$3</c:f>
              <c:numCache>
                <c:formatCode>General</c:formatCode>
                <c:ptCount val="7"/>
                <c:pt idx="0">
                  <c:v>0.59</c:v>
                </c:pt>
                <c:pt idx="1">
                  <c:v>0.02</c:v>
                </c:pt>
                <c:pt idx="2">
                  <c:v>3.0000000000000002E-2</c:v>
                </c:pt>
                <c:pt idx="3">
                  <c:v>3.8480399999999997</c:v>
                </c:pt>
                <c:pt idx="4">
                  <c:v>3.8260000000000002E-2</c:v>
                </c:pt>
                <c:pt idx="5">
                  <c:v>3.8481999999999998</c:v>
                </c:pt>
                <c:pt idx="6">
                  <c:v>3.8240000000000003E-2</c:v>
                </c:pt>
              </c:numCache>
            </c:numRef>
          </c:val>
        </c:ser>
        <c:ser>
          <c:idx val="2"/>
          <c:order val="2"/>
          <c:tx>
            <c:strRef>
              <c:f>FeatureSet3!$A$4</c:f>
              <c:strCache>
                <c:ptCount val="1"/>
                <c:pt idx="0">
                  <c:v>LowEnergy</c:v>
                </c:pt>
              </c:strCache>
            </c:strRef>
          </c:tx>
          <c:cat>
            <c:strRef>
              <c:f>FeatureSet3!$B$1:$H$1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FeatureSet3!$B$4:$H$4</c:f>
              <c:numCache>
                <c:formatCode>General</c:formatCode>
                <c:ptCount val="7"/>
                <c:pt idx="0">
                  <c:v>7.0000000000000007E-2</c:v>
                </c:pt>
                <c:pt idx="1">
                  <c:v>0.05</c:v>
                </c:pt>
                <c:pt idx="2">
                  <c:v>0.04</c:v>
                </c:pt>
                <c:pt idx="3">
                  <c:v>2.3720000000000001E-2</c:v>
                </c:pt>
                <c:pt idx="4">
                  <c:v>1.2189999999999999E-2</c:v>
                </c:pt>
                <c:pt idx="5">
                  <c:v>2.3730000000000001E-2</c:v>
                </c:pt>
                <c:pt idx="6">
                  <c:v>1.2160000000000001E-2</c:v>
                </c:pt>
              </c:numCache>
            </c:numRef>
          </c:val>
        </c:ser>
        <c:gapWidth val="75"/>
        <c:overlap val="100"/>
        <c:axId val="45097344"/>
        <c:axId val="45098880"/>
      </c:barChart>
      <c:catAx>
        <c:axId val="45097344"/>
        <c:scaling>
          <c:orientation val="minMax"/>
        </c:scaling>
        <c:axPos val="b"/>
        <c:numFmt formatCode="General" sourceLinked="1"/>
        <c:majorTickMark val="none"/>
        <c:tickLblPos val="nextTo"/>
        <c:crossAx val="45098880"/>
        <c:crossesAt val="1.0000000000000013E-3"/>
        <c:auto val="1"/>
        <c:lblAlgn val="ctr"/>
        <c:lblOffset val="100"/>
      </c:catAx>
      <c:valAx>
        <c:axId val="45098880"/>
        <c:scaling>
          <c:logBase val="10"/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Zeit in [s]</a:t>
                </a:r>
              </a:p>
            </c:rich>
          </c:tx>
        </c:title>
        <c:numFmt formatCode="General" sourceLinked="1"/>
        <c:tickLblPos val="nextTo"/>
        <c:crossAx val="45097344"/>
        <c:crosses val="autoZero"/>
        <c:crossBetween val="between"/>
      </c:valAx>
    </c:plotArea>
    <c:legend>
      <c:legendPos val="r"/>
    </c:legend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161925</xdr:rowOff>
    </xdr:from>
    <xdr:to>
      <xdr:col>28</xdr:col>
      <xdr:colOff>1685925</xdr:colOff>
      <xdr:row>50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72</xdr:row>
      <xdr:rowOff>9525</xdr:rowOff>
    </xdr:from>
    <xdr:to>
      <xdr:col>7</xdr:col>
      <xdr:colOff>981074</xdr:colOff>
      <xdr:row>99</xdr:row>
      <xdr:rowOff>85726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8</xdr:row>
      <xdr:rowOff>142875</xdr:rowOff>
    </xdr:from>
    <xdr:to>
      <xdr:col>8</xdr:col>
      <xdr:colOff>19049</xdr:colOff>
      <xdr:row>36</xdr:row>
      <xdr:rowOff>28575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8</xdr:row>
      <xdr:rowOff>142875</xdr:rowOff>
    </xdr:from>
    <xdr:to>
      <xdr:col>16</xdr:col>
      <xdr:colOff>0</xdr:colOff>
      <xdr:row>36</xdr:row>
      <xdr:rowOff>28576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171450</xdr:rowOff>
    </xdr:from>
    <xdr:to>
      <xdr:col>8</xdr:col>
      <xdr:colOff>9525</xdr:colOff>
      <xdr:row>36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19051</xdr:colOff>
      <xdr:row>8</xdr:row>
      <xdr:rowOff>171450</xdr:rowOff>
    </xdr:from>
    <xdr:to>
      <xdr:col>15</xdr:col>
      <xdr:colOff>19050</xdr:colOff>
      <xdr:row>36</xdr:row>
      <xdr:rowOff>57151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171450</xdr:rowOff>
    </xdr:from>
    <xdr:to>
      <xdr:col>8</xdr:col>
      <xdr:colOff>9525</xdr:colOff>
      <xdr:row>35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19051</xdr:colOff>
      <xdr:row>7</xdr:row>
      <xdr:rowOff>171450</xdr:rowOff>
    </xdr:from>
    <xdr:to>
      <xdr:col>15</xdr:col>
      <xdr:colOff>19050</xdr:colOff>
      <xdr:row>35</xdr:row>
      <xdr:rowOff>57151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</xdr:row>
      <xdr:rowOff>66675</xdr:rowOff>
    </xdr:from>
    <xdr:to>
      <xdr:col>8</xdr:col>
      <xdr:colOff>0</xdr:colOff>
      <xdr:row>32</xdr:row>
      <xdr:rowOff>142875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5</xdr:row>
      <xdr:rowOff>76200</xdr:rowOff>
    </xdr:from>
    <xdr:to>
      <xdr:col>15</xdr:col>
      <xdr:colOff>752475</xdr:colOff>
      <xdr:row>32</xdr:row>
      <xdr:rowOff>152401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114300</xdr:rowOff>
    </xdr:from>
    <xdr:to>
      <xdr:col>6</xdr:col>
      <xdr:colOff>1171575</xdr:colOff>
      <xdr:row>36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1171575</xdr:colOff>
      <xdr:row>8</xdr:row>
      <xdr:rowOff>114300</xdr:rowOff>
    </xdr:from>
    <xdr:to>
      <xdr:col>15</xdr:col>
      <xdr:colOff>9525</xdr:colOff>
      <xdr:row>36</xdr:row>
      <xdr:rowOff>1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71"/>
  <sheetViews>
    <sheetView tabSelected="1" topLeftCell="A55" workbookViewId="0">
      <selection activeCell="A88" sqref="A88"/>
    </sheetView>
  </sheetViews>
  <sheetFormatPr baseColWidth="10" defaultRowHeight="15"/>
  <cols>
    <col min="1" max="1" width="35" bestFit="1" customWidth="1"/>
    <col min="2" max="2" width="12.42578125" bestFit="1" customWidth="1"/>
    <col min="3" max="3" width="19" bestFit="1" customWidth="1"/>
    <col min="4" max="4" width="19.5703125" bestFit="1" customWidth="1"/>
    <col min="5" max="5" width="9" bestFit="1" customWidth="1"/>
    <col min="6" max="6" width="20" bestFit="1" customWidth="1"/>
    <col min="7" max="7" width="17.7109375" bestFit="1" customWidth="1"/>
    <col min="8" max="8" width="25.42578125" bestFit="1" customWidth="1"/>
    <col min="9" max="9" width="12.42578125" bestFit="1" customWidth="1"/>
    <col min="10" max="10" width="19" bestFit="1" customWidth="1"/>
    <col min="11" max="11" width="19.5703125" bestFit="1" customWidth="1"/>
    <col min="12" max="12" width="9" bestFit="1" customWidth="1"/>
    <col min="13" max="13" width="20" bestFit="1" customWidth="1"/>
    <col min="14" max="14" width="17.7109375" bestFit="1" customWidth="1"/>
    <col min="15" max="15" width="25.42578125" bestFit="1" customWidth="1"/>
    <col min="16" max="16" width="12.42578125" bestFit="1" customWidth="1"/>
    <col min="17" max="17" width="19" bestFit="1" customWidth="1"/>
    <col min="18" max="18" width="19.5703125" bestFit="1" customWidth="1"/>
    <col min="19" max="19" width="9" bestFit="1" customWidth="1"/>
    <col min="20" max="20" width="20" bestFit="1" customWidth="1"/>
    <col min="21" max="21" width="17.7109375" bestFit="1" customWidth="1"/>
    <col min="22" max="22" width="25.42578125" bestFit="1" customWidth="1"/>
    <col min="23" max="23" width="12.42578125" bestFit="1" customWidth="1"/>
    <col min="24" max="24" width="19" bestFit="1" customWidth="1"/>
    <col min="25" max="25" width="19.5703125" bestFit="1" customWidth="1"/>
    <col min="26" max="26" width="9" bestFit="1" customWidth="1"/>
    <col min="27" max="27" width="20" bestFit="1" customWidth="1"/>
    <col min="28" max="28" width="17.7109375" bestFit="1" customWidth="1"/>
    <col min="29" max="29" width="25.42578125" bestFit="1" customWidth="1"/>
    <col min="30" max="30" width="12.42578125" bestFit="1" customWidth="1"/>
    <col min="31" max="31" width="19" bestFit="1" customWidth="1"/>
    <col min="32" max="32" width="19.5703125" bestFit="1" customWidth="1"/>
    <col min="33" max="33" width="12" bestFit="1" customWidth="1"/>
    <col min="34" max="34" width="17.7109375" bestFit="1" customWidth="1"/>
    <col min="35" max="35" width="12.42578125" bestFit="1" customWidth="1"/>
    <col min="36" max="36" width="19" bestFit="1" customWidth="1"/>
    <col min="37" max="37" width="19.5703125" bestFit="1" customWidth="1"/>
    <col min="38" max="38" width="12" bestFit="1" customWidth="1"/>
    <col min="39" max="39" width="17.7109375" bestFit="1" customWidth="1"/>
    <col min="40" max="40" width="12.42578125" bestFit="1" customWidth="1"/>
    <col min="41" max="41" width="19" bestFit="1" customWidth="1"/>
    <col min="42" max="42" width="19.5703125" bestFit="1" customWidth="1"/>
    <col min="43" max="43" width="12" bestFit="1" customWidth="1"/>
    <col min="44" max="44" width="17.7109375" bestFit="1" customWidth="1"/>
    <col min="45" max="45" width="12.42578125" bestFit="1" customWidth="1"/>
    <col min="46" max="46" width="19" bestFit="1" customWidth="1"/>
    <col min="47" max="47" width="19.5703125" bestFit="1" customWidth="1"/>
    <col min="48" max="48" width="12" bestFit="1" customWidth="1"/>
    <col min="49" max="49" width="17.7109375" bestFit="1" customWidth="1"/>
  </cols>
  <sheetData>
    <row r="1" spans="1:56">
      <c r="A1" s="2"/>
      <c r="B1" s="16" t="s">
        <v>2</v>
      </c>
      <c r="C1" s="17"/>
      <c r="D1" s="17"/>
      <c r="E1" s="17"/>
      <c r="F1" s="17"/>
      <c r="G1" s="17"/>
      <c r="H1" s="18"/>
      <c r="I1" s="16" t="s">
        <v>3</v>
      </c>
      <c r="J1" s="17"/>
      <c r="K1" s="17"/>
      <c r="L1" s="17"/>
      <c r="M1" s="17"/>
      <c r="N1" s="17"/>
      <c r="O1" s="18"/>
      <c r="P1" s="16" t="s">
        <v>32</v>
      </c>
      <c r="Q1" s="17"/>
      <c r="R1" s="17"/>
      <c r="S1" s="17"/>
      <c r="T1" s="17"/>
      <c r="U1" s="17"/>
      <c r="V1" s="18"/>
      <c r="W1" s="16" t="s">
        <v>4</v>
      </c>
      <c r="X1" s="17"/>
      <c r="Y1" s="17"/>
      <c r="Z1" s="17"/>
      <c r="AA1" s="17"/>
      <c r="AB1" s="17"/>
      <c r="AC1" s="18"/>
      <c r="AD1" s="20" t="s">
        <v>5</v>
      </c>
      <c r="AE1" s="20"/>
      <c r="AF1" s="20"/>
      <c r="AG1" s="20"/>
      <c r="AH1" s="20"/>
      <c r="AI1" s="20"/>
      <c r="AJ1" s="20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</row>
    <row r="2" spans="1:56">
      <c r="A2" s="2"/>
      <c r="B2" s="1" t="s">
        <v>0</v>
      </c>
      <c r="C2" s="1" t="s">
        <v>1</v>
      </c>
      <c r="D2" s="1" t="s">
        <v>22</v>
      </c>
      <c r="E2" s="1" t="s">
        <v>23</v>
      </c>
      <c r="F2" s="1" t="s">
        <v>29</v>
      </c>
      <c r="G2" s="1" t="s">
        <v>24</v>
      </c>
      <c r="H2" s="1" t="s">
        <v>30</v>
      </c>
      <c r="I2" s="1" t="s">
        <v>0</v>
      </c>
      <c r="J2" s="1" t="s">
        <v>1</v>
      </c>
      <c r="K2" s="1" t="s">
        <v>22</v>
      </c>
      <c r="L2" s="1" t="s">
        <v>23</v>
      </c>
      <c r="M2" s="1" t="s">
        <v>29</v>
      </c>
      <c r="N2" s="1" t="s">
        <v>24</v>
      </c>
      <c r="O2" s="1" t="s">
        <v>30</v>
      </c>
      <c r="P2" s="1" t="s">
        <v>0</v>
      </c>
      <c r="Q2" s="1" t="s">
        <v>1</v>
      </c>
      <c r="R2" s="1" t="s">
        <v>22</v>
      </c>
      <c r="S2" s="1" t="s">
        <v>23</v>
      </c>
      <c r="T2" s="1" t="s">
        <v>29</v>
      </c>
      <c r="U2" s="1" t="s">
        <v>24</v>
      </c>
      <c r="V2" s="1" t="s">
        <v>30</v>
      </c>
      <c r="W2" s="1" t="s">
        <v>0</v>
      </c>
      <c r="X2" s="1" t="s">
        <v>1</v>
      </c>
      <c r="Y2" s="1" t="s">
        <v>22</v>
      </c>
      <c r="Z2" s="1" t="s">
        <v>23</v>
      </c>
      <c r="AA2" s="5" t="s">
        <v>29</v>
      </c>
      <c r="AB2" s="5" t="s">
        <v>24</v>
      </c>
      <c r="AC2" s="5" t="s">
        <v>30</v>
      </c>
      <c r="AD2" s="5" t="s">
        <v>0</v>
      </c>
      <c r="AE2" s="5" t="s">
        <v>1</v>
      </c>
      <c r="AF2" s="5" t="s">
        <v>22</v>
      </c>
      <c r="AG2" s="12" t="s">
        <v>23</v>
      </c>
      <c r="AH2" s="12" t="s">
        <v>29</v>
      </c>
      <c r="AI2" s="12" t="s">
        <v>24</v>
      </c>
      <c r="AJ2" s="1" t="s">
        <v>30</v>
      </c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4"/>
      <c r="BD2" s="2"/>
    </row>
    <row r="3" spans="1:56">
      <c r="A3" s="1" t="s">
        <v>6</v>
      </c>
      <c r="B3" s="1">
        <v>1.319</v>
      </c>
      <c r="C3" s="1">
        <v>0.751</v>
      </c>
      <c r="D3" s="1">
        <v>5.0999999999999997E-2</v>
      </c>
      <c r="E3" s="1">
        <v>0.242259</v>
      </c>
      <c r="F3" s="1">
        <v>0.24226900000000001</v>
      </c>
      <c r="G3" s="1">
        <v>4.0254999999999999E-2</v>
      </c>
      <c r="H3" s="1">
        <v>4.1493000000000002E-2</v>
      </c>
      <c r="I3" s="1">
        <v>2.6669999999999998</v>
      </c>
      <c r="J3" s="1">
        <v>1.496</v>
      </c>
      <c r="K3" s="1">
        <v>7.2999999999999995E-2</v>
      </c>
      <c r="L3" s="1">
        <v>0.48313600000000001</v>
      </c>
      <c r="M3" s="1">
        <v>0.483211</v>
      </c>
      <c r="N3" s="1">
        <v>8.1197000000000005E-2</v>
      </c>
      <c r="O3" s="1">
        <v>8.0869999999999997E-2</v>
      </c>
      <c r="P3" s="1">
        <v>1.3280000000000001</v>
      </c>
      <c r="Q3" s="1">
        <v>0.74199999999999999</v>
      </c>
      <c r="R3" s="1">
        <v>3.5999999999999997E-2</v>
      </c>
      <c r="S3" s="1">
        <v>0.242391</v>
      </c>
      <c r="T3" s="1">
        <v>0.24219099999999999</v>
      </c>
      <c r="U3" s="1">
        <v>4.0006E-2</v>
      </c>
      <c r="V3" s="1">
        <v>4.0412999999999998E-2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1.33</v>
      </c>
      <c r="AE3" s="1">
        <v>0.73599999999999999</v>
      </c>
      <c r="AF3" s="1">
        <v>3.4700000000000002E-2</v>
      </c>
      <c r="AG3" s="1">
        <v>0.242116</v>
      </c>
      <c r="AH3" s="1">
        <v>0.242147</v>
      </c>
      <c r="AI3" s="1">
        <v>3.9599000000000002E-2</v>
      </c>
      <c r="AJ3" s="1">
        <v>3.8197000000000002E-2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>
      <c r="A4" s="1" t="s">
        <v>21</v>
      </c>
      <c r="B4" s="1">
        <v>0.69099999999999995</v>
      </c>
      <c r="C4" s="1">
        <v>4.2000000000000003E-2</v>
      </c>
      <c r="D4" s="1">
        <v>4.4999999999999998E-2</v>
      </c>
      <c r="E4" s="1">
        <v>0.43202099999999999</v>
      </c>
      <c r="F4" s="1">
        <v>5.4849000000000002E-2</v>
      </c>
      <c r="G4" s="1">
        <v>0.43065100000000001</v>
      </c>
      <c r="H4" s="1">
        <v>4.8883000000000003E-2</v>
      </c>
      <c r="I4" s="1">
        <v>1.3959999999999999</v>
      </c>
      <c r="J4" s="1">
        <v>9.5000000000000001E-2</v>
      </c>
      <c r="K4" s="1">
        <v>9.5000000000000001E-2</v>
      </c>
      <c r="L4" s="1">
        <v>0.86370899999999995</v>
      </c>
      <c r="M4" s="1">
        <v>0.109691</v>
      </c>
      <c r="N4" s="1">
        <v>0.86092900000000006</v>
      </c>
      <c r="O4" s="1">
        <v>9.7789000000000001E-2</v>
      </c>
      <c r="P4" s="1">
        <v>0.68899999999999995</v>
      </c>
      <c r="Q4" s="1">
        <v>5.1999999999999998E-2</v>
      </c>
      <c r="R4" s="1">
        <v>5.2999999999999999E-2</v>
      </c>
      <c r="S4" s="1">
        <v>0.43213000000000001</v>
      </c>
      <c r="T4" s="1">
        <v>5.4856000000000002E-2</v>
      </c>
      <c r="U4" s="1">
        <v>0.43071199999999998</v>
      </c>
      <c r="V4" s="1">
        <v>4.8845E-2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0.68899999999999995</v>
      </c>
      <c r="AE4" s="1">
        <v>5.1999999999999998E-2</v>
      </c>
      <c r="AF4" s="1">
        <v>4.9299999999999997E-2</v>
      </c>
      <c r="AG4" s="1">
        <v>0.43202400000000002</v>
      </c>
      <c r="AH4" s="1">
        <v>5.4814000000000002E-2</v>
      </c>
      <c r="AI4" s="1">
        <v>0.43060399999999999</v>
      </c>
      <c r="AJ4" s="1">
        <v>4.8748E-2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>
      <c r="A5" s="1" t="s">
        <v>7</v>
      </c>
      <c r="B5" s="1">
        <v>5.6000000000000001E-2</v>
      </c>
      <c r="C5" s="1">
        <v>2.3E-2</v>
      </c>
      <c r="D5" s="1">
        <v>1.7000000000000001E-2</v>
      </c>
      <c r="E5" s="1">
        <v>2.6029999999999998E-3</v>
      </c>
      <c r="F5" s="1">
        <v>1.9680000000000001E-3</v>
      </c>
      <c r="G5" s="1">
        <v>2.6029999999999998E-3</v>
      </c>
      <c r="H5" s="1">
        <v>1.967E-3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>
      <c r="A6" s="1" t="s">
        <v>8</v>
      </c>
      <c r="B6" s="1">
        <v>1.2999999999999999E-2</v>
      </c>
      <c r="C6" s="1">
        <v>4.0000000000000001E-3</v>
      </c>
      <c r="D6" s="1">
        <v>8.9999999999999993E-3</v>
      </c>
      <c r="E6" s="1">
        <v>3.3050000000000002E-3</v>
      </c>
      <c r="F6" s="1">
        <v>3.2929999999999999E-3</v>
      </c>
      <c r="G6" s="1">
        <v>3.3050000000000002E-3</v>
      </c>
      <c r="H6" s="1">
        <v>3.2880000000000001E-3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>
      <c r="A7" s="1" t="s">
        <v>9</v>
      </c>
      <c r="B7" s="1">
        <v>2.1000000000000001E-2</v>
      </c>
      <c r="C7" s="1">
        <v>4.0000000000000001E-3</v>
      </c>
      <c r="D7" s="1">
        <v>2E-3</v>
      </c>
      <c r="E7" s="1">
        <v>2.526E-3</v>
      </c>
      <c r="F7" s="1">
        <v>2.4499999999999999E-3</v>
      </c>
      <c r="G7" s="1">
        <v>2.526E-3</v>
      </c>
      <c r="H7" s="1">
        <v>2.4520000000000002E-3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>
      <c r="A8" s="1" t="s">
        <v>10</v>
      </c>
      <c r="B8" s="1">
        <v>9.0999999999999998E-2</v>
      </c>
      <c r="C8" s="1">
        <v>4.9000000000000002E-2</v>
      </c>
      <c r="D8" s="1">
        <v>3.6999999999999998E-2</v>
      </c>
      <c r="E8" s="1">
        <v>4.6789999999999998E-2</v>
      </c>
      <c r="F8" s="1">
        <v>4.6565000000000002E-2</v>
      </c>
      <c r="G8" s="1">
        <v>4.6789999999999998E-2</v>
      </c>
      <c r="H8" s="1">
        <v>4.6533999999999999E-2</v>
      </c>
      <c r="I8" s="1">
        <v>0.157</v>
      </c>
      <c r="J8" s="1">
        <v>0.104</v>
      </c>
      <c r="K8" s="1">
        <v>0.104</v>
      </c>
      <c r="L8" s="1">
        <v>9.3199000000000004E-2</v>
      </c>
      <c r="M8" s="1">
        <v>9.3079999999999996E-2</v>
      </c>
      <c r="N8" s="1">
        <v>9.3033000000000005E-2</v>
      </c>
      <c r="O8" s="1">
        <v>9.3214000000000005E-2</v>
      </c>
      <c r="P8" s="1">
        <v>8.6999999999999994E-2</v>
      </c>
      <c r="Q8" s="1">
        <v>5.1999999999999998E-2</v>
      </c>
      <c r="R8" s="1">
        <v>4.7E-2</v>
      </c>
      <c r="S8" s="1">
        <v>4.6511999999999998E-2</v>
      </c>
      <c r="T8" s="1">
        <v>4.6571000000000001E-2</v>
      </c>
      <c r="U8" s="1">
        <v>4.6532999999999998E-2</v>
      </c>
      <c r="V8" s="1">
        <v>4.6561999999999999E-2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>
      <c r="A9" s="1" t="s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4.7E-2</v>
      </c>
      <c r="J9" s="1">
        <v>7.2999999999999995E-2</v>
      </c>
      <c r="K9" s="1">
        <v>6.0999999999999999E-2</v>
      </c>
      <c r="L9" s="1">
        <v>6.0099999999999997E-3</v>
      </c>
      <c r="M9" s="1">
        <v>5.9379999999999997E-3</v>
      </c>
      <c r="N9" s="1">
        <v>7.2309999999999996E-3</v>
      </c>
      <c r="O9" s="1">
        <v>7.045E-3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>
      <c r="A10" s="1" t="s">
        <v>12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0.03</v>
      </c>
      <c r="J10" s="1">
        <v>2.4E-2</v>
      </c>
      <c r="K10" s="1">
        <v>2.8000000000000001E-2</v>
      </c>
      <c r="L10" s="1">
        <v>2.4597999999999998E-2</v>
      </c>
      <c r="M10" s="1">
        <v>0.16195999999999999</v>
      </c>
      <c r="N10" s="1">
        <v>2.3390000000000001E-2</v>
      </c>
      <c r="O10" s="1">
        <v>1.6197E-2</v>
      </c>
      <c r="P10" s="1">
        <v>1.2999999999999999E-2</v>
      </c>
      <c r="Q10" s="1">
        <v>1.7999999999999999E-2</v>
      </c>
      <c r="R10" s="1">
        <v>1.4999999999999999E-2</v>
      </c>
      <c r="S10" s="1">
        <v>1.2303E-2</v>
      </c>
      <c r="T10" s="1">
        <v>8.1080000000000006E-3</v>
      </c>
      <c r="U10" s="1">
        <v>1.1698999999999999E-2</v>
      </c>
      <c r="V10" s="1">
        <v>8.1600000000000006E-3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>
      <c r="A11" s="1" t="s">
        <v>13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0.35299999999999998</v>
      </c>
      <c r="J11" s="1">
        <v>0.30399999999999999</v>
      </c>
      <c r="K11" s="1">
        <v>0.29799999999999999</v>
      </c>
      <c r="L11" s="1">
        <v>0.190827</v>
      </c>
      <c r="M11" s="1">
        <v>0.10617</v>
      </c>
      <c r="N11" s="1">
        <v>0.18848100000000001</v>
      </c>
      <c r="O11" s="1">
        <v>0.10657999999999999</v>
      </c>
      <c r="P11" s="1">
        <v>0.17799999999999999</v>
      </c>
      <c r="Q11" s="1">
        <v>0.153</v>
      </c>
      <c r="R11" s="1">
        <v>0.154</v>
      </c>
      <c r="S11" s="1">
        <v>9.5457E-2</v>
      </c>
      <c r="T11" s="1">
        <v>5.3879000000000003E-2</v>
      </c>
      <c r="U11" s="1">
        <v>9.4097E-2</v>
      </c>
      <c r="V11" s="1">
        <v>5.3983000000000003E-2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>
      <c r="A12" s="1" t="s">
        <v>14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0.112</v>
      </c>
      <c r="X12" s="1">
        <v>5.7000000000000002E-2</v>
      </c>
      <c r="Y12" s="1">
        <v>5.5E-2</v>
      </c>
      <c r="Z12" s="1">
        <v>2.6204999999999999E-2</v>
      </c>
      <c r="AA12" s="1">
        <v>2.6196000000000001E-2</v>
      </c>
      <c r="AB12" s="1">
        <v>2.6207999999999999E-2</v>
      </c>
      <c r="AC12" s="1">
        <v>2.6200000000000001E-2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>
      <c r="A13" s="1" t="s">
        <v>15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5.8999999999999997E-2</v>
      </c>
      <c r="X13" s="1">
        <v>2E-3</v>
      </c>
      <c r="Y13" s="1">
        <v>3.0000000000000001E-3</v>
      </c>
      <c r="Z13" s="1">
        <v>0.38480399999999998</v>
      </c>
      <c r="AA13" s="1">
        <v>3.826E-3</v>
      </c>
      <c r="AB13" s="1">
        <v>0.38482</v>
      </c>
      <c r="AC13" s="1">
        <v>3.8240000000000001E-3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>
      <c r="A14" s="1" t="s">
        <v>16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7.0000000000000001E-3</v>
      </c>
      <c r="X14" s="1">
        <v>5.0000000000000001E-3</v>
      </c>
      <c r="Y14" s="1">
        <v>4.0000000000000001E-3</v>
      </c>
      <c r="Z14" s="1">
        <v>2.372E-3</v>
      </c>
      <c r="AA14" s="1">
        <v>1.219E-3</v>
      </c>
      <c r="AB14" s="1">
        <v>2.3730000000000001E-3</v>
      </c>
      <c r="AC14" s="1">
        <v>1.2160000000000001E-3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>
      <c r="A15" s="1" t="s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0.01</v>
      </c>
      <c r="AE15" s="1">
        <v>2E-3</v>
      </c>
      <c r="AF15" s="1">
        <v>1.6000000000000001E-3</v>
      </c>
      <c r="AG15" s="1">
        <v>4.0109999999999998E-3</v>
      </c>
      <c r="AH15" s="1">
        <v>2.9870000000000001E-3</v>
      </c>
      <c r="AI15" s="1">
        <v>4.0049999999999999E-3</v>
      </c>
      <c r="AJ15" s="1">
        <v>2.9889999999999999E-3</v>
      </c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>
      <c r="A16" s="1" t="s">
        <v>18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2.8000000000000001E-2</v>
      </c>
      <c r="AE16" s="1">
        <v>2E-3</v>
      </c>
      <c r="AF16" s="1">
        <v>1.8E-3</v>
      </c>
      <c r="AG16" s="1">
        <v>6.7530000000000003E-3</v>
      </c>
      <c r="AH16" s="1">
        <v>4.2469999999999999E-3</v>
      </c>
      <c r="AI16" s="1">
        <v>6.7549999999999997E-3</v>
      </c>
      <c r="AJ16" s="1">
        <v>4.2469999999999999E-3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1:56">
      <c r="A17" s="1" t="s">
        <v>19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0.01</v>
      </c>
      <c r="AE17" s="1">
        <v>2.5000000000000001E-2</v>
      </c>
      <c r="AF17" s="1">
        <v>1.9300000000000001E-2</v>
      </c>
      <c r="AG17" s="1">
        <v>6.4619999999999999E-3</v>
      </c>
      <c r="AH17" s="1">
        <v>6.4619999999999999E-3</v>
      </c>
      <c r="AI17" s="1">
        <v>6.4599999999999996E-3</v>
      </c>
      <c r="AJ17" s="1">
        <v>6.4879999999999998E-3</v>
      </c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1:56">
      <c r="A18" s="1" t="s">
        <v>20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3.0000000000000001E-3</v>
      </c>
      <c r="AE18" s="1">
        <v>3.0000000000000001E-3</v>
      </c>
      <c r="AF18" s="1">
        <v>1.9E-3</v>
      </c>
      <c r="AG18" s="1">
        <v>7.1199999999999996E-4</v>
      </c>
      <c r="AH18" s="1">
        <v>7.1000000000000002E-4</v>
      </c>
      <c r="AI18" s="1">
        <v>7.1100000000000004E-4</v>
      </c>
      <c r="AJ18" s="1">
        <v>7.0899999999999999E-4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19" spans="1:56" ht="15.75" thickBot="1">
      <c r="R19" s="3"/>
      <c r="S19" s="4"/>
      <c r="T19" s="4"/>
      <c r="U19" s="4"/>
      <c r="V19" s="4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56">
      <c r="A20" s="6" t="s">
        <v>26</v>
      </c>
      <c r="B20" s="7">
        <v>1000</v>
      </c>
      <c r="R20" s="4"/>
      <c r="S20" s="4"/>
      <c r="T20" s="4"/>
      <c r="U20" s="4"/>
      <c r="V20" s="4"/>
    </row>
    <row r="21" spans="1:56">
      <c r="A21" s="8" t="s">
        <v>27</v>
      </c>
      <c r="B21" s="9">
        <v>800</v>
      </c>
      <c r="R21" s="4"/>
      <c r="S21" s="4"/>
      <c r="T21" s="4"/>
      <c r="U21" s="4"/>
      <c r="V21" s="4"/>
    </row>
    <row r="22" spans="1:56" ht="15.75" thickBot="1">
      <c r="A22" s="10" t="s">
        <v>28</v>
      </c>
      <c r="B22" s="11">
        <v>100</v>
      </c>
      <c r="R22" s="4"/>
      <c r="S22" s="4"/>
      <c r="T22" s="4"/>
      <c r="U22" s="4"/>
      <c r="V22" s="4"/>
    </row>
    <row r="54" spans="1:36">
      <c r="B54" s="13" t="s">
        <v>2</v>
      </c>
      <c r="C54" s="13" t="s">
        <v>3</v>
      </c>
      <c r="D54" s="13" t="s">
        <v>32</v>
      </c>
      <c r="E54" s="13" t="s">
        <v>4</v>
      </c>
      <c r="F54" s="13" t="s">
        <v>5</v>
      </c>
      <c r="G54" s="14"/>
      <c r="H54" s="15"/>
      <c r="J54" s="14"/>
      <c r="K54" s="14"/>
      <c r="L54" s="14"/>
      <c r="M54" s="14"/>
      <c r="N54" s="14"/>
      <c r="O54" s="15"/>
      <c r="Q54" s="14"/>
      <c r="R54" s="14"/>
      <c r="S54" s="14"/>
      <c r="T54" s="14"/>
      <c r="U54" s="14"/>
      <c r="V54" s="15"/>
      <c r="X54" s="14"/>
      <c r="Y54" s="14"/>
      <c r="Z54" s="14"/>
      <c r="AA54" s="14"/>
      <c r="AB54" s="14"/>
      <c r="AC54" s="15"/>
      <c r="AE54" s="14"/>
      <c r="AF54" s="14"/>
      <c r="AG54" s="14"/>
      <c r="AH54" s="14"/>
      <c r="AI54" s="14"/>
      <c r="AJ54" s="15"/>
    </row>
    <row r="55" spans="1:36">
      <c r="A55" s="1" t="s">
        <v>6</v>
      </c>
      <c r="B55" s="1">
        <f>E3/B$71*100</f>
        <v>33.208728122121329</v>
      </c>
      <c r="C55" s="1">
        <f>L3/C$71*100</f>
        <v>29.078670269079538</v>
      </c>
      <c r="D55">
        <f>S3/D$71*100</f>
        <v>29.246265352144622</v>
      </c>
      <c r="E55">
        <f>Z3/E$71*100</f>
        <v>0</v>
      </c>
      <c r="F55">
        <f>AG3/F$71*100</f>
        <v>34.983917997682347</v>
      </c>
    </row>
    <row r="56" spans="1:36">
      <c r="A56" s="1" t="s">
        <v>21</v>
      </c>
      <c r="B56" s="1">
        <f t="shared" ref="B56:B70" si="0">E4/B$71*100</f>
        <v>59.221196868008938</v>
      </c>
      <c r="C56" s="1">
        <f t="shared" ref="C56:C70" si="1">L4/C$71*100</f>
        <v>51.984346476843811</v>
      </c>
      <c r="D56">
        <f t="shared" ref="D56:D70" si="2">S4/D$71*100</f>
        <v>52.139677820637964</v>
      </c>
      <c r="E56">
        <f t="shared" ref="E56:E70" si="3">Z4/E$71*100</f>
        <v>0</v>
      </c>
      <c r="F56">
        <f t="shared" ref="F56:F70" si="4">AG4/F$71*100</f>
        <v>62.424177621597579</v>
      </c>
    </row>
    <row r="57" spans="1:36">
      <c r="A57" s="1" t="s">
        <v>7</v>
      </c>
      <c r="B57" s="1">
        <f t="shared" si="0"/>
        <v>0.3568177830416282</v>
      </c>
      <c r="C57" s="1">
        <f t="shared" si="1"/>
        <v>0</v>
      </c>
      <c r="D57">
        <f t="shared" si="2"/>
        <v>0</v>
      </c>
      <c r="E57">
        <f t="shared" si="3"/>
        <v>0</v>
      </c>
      <c r="F57">
        <f t="shared" si="4"/>
        <v>0</v>
      </c>
    </row>
    <row r="58" spans="1:36">
      <c r="A58" s="1" t="s">
        <v>8</v>
      </c>
      <c r="B58" s="1">
        <f t="shared" si="0"/>
        <v>0.45304755011624337</v>
      </c>
      <c r="C58" s="1">
        <f t="shared" si="1"/>
        <v>0</v>
      </c>
      <c r="D58">
        <f t="shared" si="2"/>
        <v>0</v>
      </c>
      <c r="E58">
        <f t="shared" si="3"/>
        <v>0</v>
      </c>
      <c r="F58">
        <f t="shared" si="4"/>
        <v>0</v>
      </c>
    </row>
    <row r="59" spans="1:36">
      <c r="A59" s="1" t="s">
        <v>9</v>
      </c>
      <c r="B59" s="1">
        <f t="shared" si="0"/>
        <v>0.34626266614028162</v>
      </c>
      <c r="C59" s="1">
        <f t="shared" si="1"/>
        <v>0</v>
      </c>
      <c r="D59">
        <f t="shared" si="2"/>
        <v>0</v>
      </c>
      <c r="E59">
        <f t="shared" si="3"/>
        <v>0</v>
      </c>
      <c r="F59">
        <f t="shared" si="4"/>
        <v>0</v>
      </c>
    </row>
    <row r="60" spans="1:36">
      <c r="A60" s="1" t="s">
        <v>10</v>
      </c>
      <c r="B60" s="1">
        <f t="shared" si="0"/>
        <v>6.4139470105715661</v>
      </c>
      <c r="C60" s="1">
        <f t="shared" si="1"/>
        <v>5.6093998178731121</v>
      </c>
      <c r="D60">
        <f t="shared" si="2"/>
        <v>5.6120165107572086</v>
      </c>
      <c r="E60">
        <f t="shared" si="3"/>
        <v>0</v>
      </c>
      <c r="F60">
        <f t="shared" si="4"/>
        <v>0</v>
      </c>
    </row>
    <row r="61" spans="1:36">
      <c r="A61" s="1" t="s">
        <v>11</v>
      </c>
      <c r="B61" s="1">
        <f t="shared" si="0"/>
        <v>0</v>
      </c>
      <c r="C61" s="1">
        <f t="shared" si="1"/>
        <v>0.36172590806143196</v>
      </c>
      <c r="D61">
        <f t="shared" si="2"/>
        <v>0</v>
      </c>
      <c r="E61">
        <f t="shared" si="3"/>
        <v>0</v>
      </c>
      <c r="F61">
        <f t="shared" si="4"/>
        <v>0</v>
      </c>
    </row>
    <row r="62" spans="1:36">
      <c r="A62" s="1" t="s">
        <v>12</v>
      </c>
      <c r="B62" s="1">
        <f t="shared" si="0"/>
        <v>0</v>
      </c>
      <c r="C62" s="1">
        <f t="shared" si="1"/>
        <v>1.4804881674700672</v>
      </c>
      <c r="D62">
        <f t="shared" si="2"/>
        <v>1.4844478657517617</v>
      </c>
      <c r="E62">
        <f t="shared" si="3"/>
        <v>0</v>
      </c>
      <c r="F62">
        <f t="shared" si="4"/>
        <v>0</v>
      </c>
    </row>
    <row r="63" spans="1:36">
      <c r="A63" s="1" t="s">
        <v>13</v>
      </c>
      <c r="B63" s="1">
        <f t="shared" si="0"/>
        <v>0</v>
      </c>
      <c r="C63" s="1">
        <f t="shared" si="1"/>
        <v>11.485369360672026</v>
      </c>
      <c r="D63">
        <f t="shared" si="2"/>
        <v>11.51759245070844</v>
      </c>
      <c r="E63">
        <f t="shared" si="3"/>
        <v>0</v>
      </c>
      <c r="F63">
        <f t="shared" si="4"/>
        <v>0</v>
      </c>
    </row>
    <row r="64" spans="1:36">
      <c r="A64" s="1" t="s">
        <v>14</v>
      </c>
      <c r="B64" s="1">
        <f t="shared" si="0"/>
        <v>0</v>
      </c>
      <c r="C64" s="1">
        <f t="shared" si="1"/>
        <v>0</v>
      </c>
      <c r="D64">
        <f t="shared" si="2"/>
        <v>0</v>
      </c>
      <c r="E64">
        <f t="shared" si="3"/>
        <v>6.339188303284379</v>
      </c>
      <c r="F64">
        <f t="shared" si="4"/>
        <v>0</v>
      </c>
    </row>
    <row r="65" spans="1:6">
      <c r="A65" s="1" t="s">
        <v>15</v>
      </c>
      <c r="B65" s="1">
        <f t="shared" si="0"/>
        <v>0</v>
      </c>
      <c r="C65" s="1">
        <f t="shared" si="1"/>
        <v>0</v>
      </c>
      <c r="D65">
        <f t="shared" si="2"/>
        <v>0</v>
      </c>
      <c r="E65">
        <f t="shared" si="3"/>
        <v>93.087006901623454</v>
      </c>
      <c r="F65">
        <f t="shared" si="4"/>
        <v>0</v>
      </c>
    </row>
    <row r="66" spans="1:6">
      <c r="A66" s="1" t="s">
        <v>16</v>
      </c>
      <c r="B66" s="1">
        <f t="shared" si="0"/>
        <v>0</v>
      </c>
      <c r="C66" s="1">
        <f t="shared" si="1"/>
        <v>0</v>
      </c>
      <c r="D66">
        <f t="shared" si="2"/>
        <v>0</v>
      </c>
      <c r="E66">
        <f t="shared" si="3"/>
        <v>0.57380479509217897</v>
      </c>
      <c r="F66">
        <f t="shared" si="4"/>
        <v>0</v>
      </c>
    </row>
    <row r="67" spans="1:6">
      <c r="A67" s="1" t="s">
        <v>17</v>
      </c>
      <c r="B67" s="1">
        <f t="shared" si="0"/>
        <v>0</v>
      </c>
      <c r="C67" s="1">
        <f t="shared" si="1"/>
        <v>0</v>
      </c>
      <c r="D67">
        <f t="shared" si="2"/>
        <v>0</v>
      </c>
      <c r="E67">
        <f t="shared" si="3"/>
        <v>0</v>
      </c>
      <c r="F67">
        <f t="shared" si="4"/>
        <v>0.57955895144766911</v>
      </c>
    </row>
    <row r="68" spans="1:6">
      <c r="A68" s="1" t="s">
        <v>18</v>
      </c>
      <c r="B68" s="1">
        <f t="shared" si="0"/>
        <v>0</v>
      </c>
      <c r="C68" s="1">
        <f t="shared" si="1"/>
        <v>0</v>
      </c>
      <c r="D68">
        <f t="shared" si="2"/>
        <v>0</v>
      </c>
      <c r="E68">
        <f t="shared" si="3"/>
        <v>0</v>
      </c>
      <c r="F68">
        <f t="shared" si="4"/>
        <v>0.97575706784495397</v>
      </c>
    </row>
    <row r="69" spans="1:6">
      <c r="A69" s="1" t="s">
        <v>19</v>
      </c>
      <c r="B69" s="1">
        <f t="shared" si="0"/>
        <v>0</v>
      </c>
      <c r="C69" s="1">
        <f t="shared" si="1"/>
        <v>0</v>
      </c>
      <c r="D69">
        <f t="shared" si="2"/>
        <v>0</v>
      </c>
      <c r="E69">
        <f t="shared" si="3"/>
        <v>0</v>
      </c>
      <c r="F69">
        <f t="shared" si="4"/>
        <v>0.93370978415727701</v>
      </c>
    </row>
    <row r="70" spans="1:6">
      <c r="A70" s="1" t="s">
        <v>20</v>
      </c>
      <c r="B70" s="1">
        <f t="shared" si="0"/>
        <v>0</v>
      </c>
      <c r="C70" s="1">
        <f t="shared" si="1"/>
        <v>0</v>
      </c>
      <c r="D70">
        <f t="shared" si="2"/>
        <v>0</v>
      </c>
      <c r="E70">
        <f t="shared" si="3"/>
        <v>0</v>
      </c>
      <c r="F70">
        <f t="shared" si="4"/>
        <v>0.10287857727019209</v>
      </c>
    </row>
    <row r="71" spans="1:6">
      <c r="B71">
        <f>SUM(E3:E18)</f>
        <v>0.72950400000000004</v>
      </c>
      <c r="C71">
        <f>SUM(L3:L18)</f>
        <v>1.6614790000000002</v>
      </c>
      <c r="D71">
        <f>SUM(S3:S18)</f>
        <v>0.828793</v>
      </c>
      <c r="E71">
        <f>SUM(Z3:Z18)</f>
        <v>0.41338099999999994</v>
      </c>
      <c r="F71">
        <f>SUM(AG3:AG18)</f>
        <v>0.69207799999999997</v>
      </c>
    </row>
  </sheetData>
  <mergeCells count="9">
    <mergeCell ref="W1:AC1"/>
    <mergeCell ref="I1:O1"/>
    <mergeCell ref="B1:H1"/>
    <mergeCell ref="AZ1:BD1"/>
    <mergeCell ref="AK1:AO1"/>
    <mergeCell ref="AP1:AT1"/>
    <mergeCell ref="AU1:AY1"/>
    <mergeCell ref="AD1:AJ1"/>
    <mergeCell ref="P1:V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8"/>
  <sheetViews>
    <sheetView topLeftCell="F19" workbookViewId="0">
      <selection sqref="A1:XFD1048576"/>
    </sheetView>
  </sheetViews>
  <sheetFormatPr baseColWidth="10" defaultRowHeight="15"/>
  <cols>
    <col min="1" max="1" width="21.28515625" style="2" bestFit="1" customWidth="1"/>
    <col min="2" max="2" width="12.42578125" style="2" bestFit="1" customWidth="1"/>
    <col min="3" max="3" width="19" style="2" bestFit="1" customWidth="1"/>
    <col min="4" max="4" width="19.5703125" style="2" bestFit="1" customWidth="1"/>
    <col min="5" max="5" width="9" style="2" bestFit="1" customWidth="1"/>
    <col min="6" max="6" width="20.42578125" style="2" bestFit="1" customWidth="1"/>
    <col min="7" max="7" width="17.7109375" style="2" bestFit="1" customWidth="1"/>
    <col min="8" max="8" width="25.42578125" style="2" bestFit="1" customWidth="1"/>
    <col min="9" max="9" width="21.28515625" style="2" bestFit="1" customWidth="1"/>
    <col min="10" max="10" width="12.42578125" style="2" bestFit="1" customWidth="1"/>
    <col min="11" max="11" width="19" style="2" bestFit="1" customWidth="1"/>
    <col min="12" max="12" width="19.5703125" style="2" bestFit="1" customWidth="1"/>
    <col min="13" max="13" width="12" style="2" bestFit="1" customWidth="1"/>
    <col min="14" max="14" width="20" style="2" bestFit="1" customWidth="1"/>
    <col min="15" max="15" width="17.7109375" style="2" bestFit="1" customWidth="1"/>
    <col min="16" max="16" width="25.42578125" style="2" bestFit="1" customWidth="1"/>
    <col min="17" max="16384" width="11.42578125" style="2"/>
  </cols>
  <sheetData>
    <row r="1" spans="1:16">
      <c r="B1" s="1" t="s">
        <v>0</v>
      </c>
      <c r="C1" s="1" t="s">
        <v>1</v>
      </c>
      <c r="D1" s="1" t="s">
        <v>22</v>
      </c>
      <c r="E1" s="1" t="s">
        <v>23</v>
      </c>
      <c r="F1" s="1" t="s">
        <v>31</v>
      </c>
      <c r="G1" s="1" t="s">
        <v>24</v>
      </c>
      <c r="H1" s="2" t="s">
        <v>30</v>
      </c>
      <c r="J1" s="1" t="s">
        <v>0</v>
      </c>
      <c r="K1" s="1" t="s">
        <v>1</v>
      </c>
      <c r="L1" s="1" t="s">
        <v>22</v>
      </c>
      <c r="M1" s="1" t="s">
        <v>23</v>
      </c>
      <c r="N1" s="1" t="s">
        <v>29</v>
      </c>
      <c r="O1" s="1" t="s">
        <v>24</v>
      </c>
      <c r="P1" s="1" t="s">
        <v>30</v>
      </c>
    </row>
    <row r="2" spans="1:16">
      <c r="A2" s="1" t="s">
        <v>6</v>
      </c>
      <c r="B2" s="1">
        <f>(Tabelle1!$B$3/Tabelle1!$B$22)*Tabelle1!$B$20</f>
        <v>13.19</v>
      </c>
      <c r="C2" s="1">
        <f>(Tabelle1!$C$3/Tabelle1!$B$22)*Tabelle1!$B$20</f>
        <v>7.51</v>
      </c>
      <c r="D2" s="1">
        <f>(Tabelle1!$D$3/Tabelle1!$B$22)*Tabelle1!$B$20</f>
        <v>0.5099999999999999</v>
      </c>
      <c r="E2" s="1">
        <f>(Tabelle1!$E$3/Tabelle1!$B$22)*Tabelle1!$B$21</f>
        <v>1.938072</v>
      </c>
      <c r="F2" s="1">
        <f>(Tabelle1!$F$3/Tabelle1!$B$22)*Tabelle1!$B$21</f>
        <v>1.9381519999999999</v>
      </c>
      <c r="G2" s="1">
        <f>(Tabelle1!$G$3/Tabelle1!$B$22)*Tabelle1!$B$21</f>
        <v>0.32203999999999999</v>
      </c>
      <c r="H2" s="1">
        <f>(Tabelle1!$H$3/Tabelle1!$B$22)*Tabelle1!$B$21</f>
        <v>0.33194400000000002</v>
      </c>
      <c r="I2" s="1" t="s">
        <v>6</v>
      </c>
      <c r="J2" s="1">
        <f>B2*100/J8</f>
        <v>60.200821542674589</v>
      </c>
      <c r="K2" s="1">
        <f>C2*100/K8</f>
        <v>86.025200458190156</v>
      </c>
      <c r="L2" s="1">
        <f>D2*100/L8</f>
        <v>31.677018633540371</v>
      </c>
      <c r="M2" s="1">
        <f>E2*100/M8</f>
        <v>33.208728122121329</v>
      </c>
      <c r="N2" s="1">
        <f>F2*100/N8</f>
        <v>68.945115739027969</v>
      </c>
      <c r="O2" s="1">
        <f t="shared" ref="O2:P2" si="0">G2*100/O8</f>
        <v>7.651150856252257</v>
      </c>
      <c r="P2" s="1">
        <f t="shared" si="0"/>
        <v>28.691647593298164</v>
      </c>
    </row>
    <row r="3" spans="1:16">
      <c r="A3" s="1" t="s">
        <v>21</v>
      </c>
      <c r="B3" s="1">
        <f>(Tabelle1!$B$4/Tabelle1!$B$22)*Tabelle1!$B$20</f>
        <v>6.9099999999999993</v>
      </c>
      <c r="C3" s="1">
        <f>(Tabelle1!$C$4/Tabelle1!$B$22)*Tabelle1!$B$20</f>
        <v>0.42000000000000004</v>
      </c>
      <c r="D3" s="1">
        <f>(Tabelle1!$D$4/Tabelle1!$B$22)*Tabelle1!$B$20</f>
        <v>0.45</v>
      </c>
      <c r="E3" s="1">
        <f>(Tabelle1!$E$4/Tabelle1!$B$22)*Tabelle1!$B$21</f>
        <v>3.4561679999999999</v>
      </c>
      <c r="F3" s="1">
        <f>(Tabelle1!$F$4/Tabelle1!$B$22)*Tabelle1!$B$21</f>
        <v>0.43879200000000002</v>
      </c>
      <c r="G3" s="1">
        <f>(Tabelle1!$G$4/Tabelle1!$B$22)*Tabelle1!$B$21</f>
        <v>3.4452080000000005</v>
      </c>
      <c r="H3" s="1">
        <f>(Tabelle1!$H$4/Tabelle1!$B$22)*Tabelle1!$B$21</f>
        <v>0.39106399999999997</v>
      </c>
      <c r="I3" s="1" t="s">
        <v>21</v>
      </c>
      <c r="J3" s="1">
        <f>B3*100/J8</f>
        <v>31.538110451848471</v>
      </c>
      <c r="K3" s="1">
        <f>C3*100/K8</f>
        <v>4.8109965635738847</v>
      </c>
      <c r="L3" s="1">
        <f>D3*100/L8</f>
        <v>27.950310559006212</v>
      </c>
      <c r="M3" s="1">
        <f>E3*100/M8</f>
        <v>59.221196868008946</v>
      </c>
      <c r="N3" s="1">
        <f>F3*100/N8</f>
        <v>15.608974541397975</v>
      </c>
      <c r="O3" s="1">
        <f t="shared" ref="O3:P3" si="1">G3*100/O8</f>
        <v>81.852583962138652</v>
      </c>
      <c r="P3" s="1">
        <f t="shared" si="1"/>
        <v>33.801696895938925</v>
      </c>
    </row>
    <row r="4" spans="1:16">
      <c r="A4" s="1" t="s">
        <v>7</v>
      </c>
      <c r="B4" s="1">
        <f>(Tabelle1!$B$5/Tabelle1!$B$22)*Tabelle1!$B$20</f>
        <v>0.56000000000000005</v>
      </c>
      <c r="C4" s="1">
        <f>(Tabelle1!$C$5/Tabelle1!$B$22)*Tabelle1!$B$20</f>
        <v>0.23</v>
      </c>
      <c r="D4" s="1">
        <f>(Tabelle1!$D$5/Tabelle1!$B$22)*Tabelle1!$B$20</f>
        <v>0.17</v>
      </c>
      <c r="E4" s="1">
        <f>(Tabelle1!$E$5/Tabelle1!$B$22)*Tabelle1!$B$21</f>
        <v>2.0823999999999999E-2</v>
      </c>
      <c r="F4" s="1">
        <f>(Tabelle1!$F$5/Tabelle1!$B$22)*Tabelle1!$B$21</f>
        <v>1.5744000000000001E-2</v>
      </c>
      <c r="G4" s="1">
        <f>(Tabelle1!$G$5/Tabelle1!$B$22)*Tabelle1!$B$21</f>
        <v>2.0823999999999999E-2</v>
      </c>
      <c r="H4" s="1">
        <f>(Tabelle1!$H$5/Tabelle1!$B$22)*Tabelle1!$B$21</f>
        <v>1.5736E-2</v>
      </c>
      <c r="I4" s="1" t="s">
        <v>7</v>
      </c>
      <c r="J4" s="1">
        <f>B4*100/J8</f>
        <v>2.5559105431309912</v>
      </c>
      <c r="K4" s="1">
        <f>C4*100/K8</f>
        <v>2.6345933562428412</v>
      </c>
      <c r="L4" s="1">
        <f>D4*100/L8</f>
        <v>10.559006211180124</v>
      </c>
      <c r="M4" s="1">
        <f>E4*100/M8</f>
        <v>0.35681778304162826</v>
      </c>
      <c r="N4" s="1">
        <f>F4*100/N8</f>
        <v>0.56005509485079419</v>
      </c>
      <c r="O4" s="1">
        <f t="shared" ref="O4:P4" si="2">G4*100/O8</f>
        <v>0.49474464485963543</v>
      </c>
      <c r="P4" s="1">
        <f t="shared" si="2"/>
        <v>1.3601443813659528</v>
      </c>
    </row>
    <row r="5" spans="1:16">
      <c r="A5" s="1" t="s">
        <v>8</v>
      </c>
      <c r="B5" s="1">
        <f>(Tabelle1!$B$6/Tabelle1!$B$22)*Tabelle1!$B$20</f>
        <v>0.12999999999999998</v>
      </c>
      <c r="C5" s="1">
        <f>(Tabelle1!$C$6/Tabelle1!$B$22)*Tabelle1!$B$20</f>
        <v>0.04</v>
      </c>
      <c r="D5" s="1">
        <f>(Tabelle1!$D$6/Tabelle1!$B$22)*Tabelle1!$B$20</f>
        <v>0.09</v>
      </c>
      <c r="E5" s="1">
        <f>(Tabelle1!$E$6/Tabelle1!$B$22)*Tabelle1!$B$21</f>
        <v>2.6440000000000002E-2</v>
      </c>
      <c r="F5" s="1">
        <f>(Tabelle1!$F$6/Tabelle1!$B$22)*Tabelle1!$B$21</f>
        <v>2.6343999999999999E-2</v>
      </c>
      <c r="G5" s="1">
        <f>(Tabelle1!$G$6/Tabelle1!$B$22)*Tabelle1!$B$21</f>
        <v>2.6440000000000002E-2</v>
      </c>
      <c r="H5" s="1">
        <f>(Tabelle1!$H$6/Tabelle1!$B$22)*Tabelle1!$B$21</f>
        <v>2.6304000000000004E-2</v>
      </c>
      <c r="I5" s="1" t="s">
        <v>8</v>
      </c>
      <c r="J5" s="1">
        <f>B5*100/J8</f>
        <v>0.59333637608397993</v>
      </c>
      <c r="K5" s="1">
        <f>C5*100/K8</f>
        <v>0.45819014891179849</v>
      </c>
      <c r="L5" s="1">
        <f>D5*100/L8</f>
        <v>5.5900621118012426</v>
      </c>
      <c r="M5" s="1">
        <f>E5*100/M8</f>
        <v>0.45304755011624337</v>
      </c>
      <c r="N5" s="1">
        <f>F5*100/N8</f>
        <v>0.93712470901609002</v>
      </c>
      <c r="O5" s="1">
        <f t="shared" ref="O5:P5" si="3">G5*100/O8</f>
        <v>0.62817174462585301</v>
      </c>
      <c r="P5" s="1">
        <f t="shared" si="3"/>
        <v>2.2735916247744044</v>
      </c>
    </row>
    <row r="6" spans="1:16">
      <c r="A6" s="1" t="s">
        <v>9</v>
      </c>
      <c r="B6" s="1">
        <f>(Tabelle1!$B$7/Tabelle1!$B$22)*Tabelle1!$B$20</f>
        <v>0.21000000000000002</v>
      </c>
      <c r="C6" s="1">
        <f>(Tabelle1!$C$7/Tabelle1!$B$22)*Tabelle1!$B$20</f>
        <v>0.04</v>
      </c>
      <c r="D6" s="1">
        <f>(Tabelle1!$D$7/Tabelle1!$B$22)*Tabelle1!$B$20</f>
        <v>0.02</v>
      </c>
      <c r="E6" s="1">
        <f>(Tabelle1!$E$7/Tabelle1!$B$22)*Tabelle1!$B$21</f>
        <v>2.0208E-2</v>
      </c>
      <c r="F6" s="1">
        <f>(Tabelle1!$F$7/Tabelle1!$B$22)*Tabelle1!$B$21</f>
        <v>1.9599999999999999E-2</v>
      </c>
      <c r="G6" s="1">
        <f>(Tabelle1!$G$7/Tabelle1!$B$22)*Tabelle1!$B$21</f>
        <v>2.0208E-2</v>
      </c>
      <c r="H6" s="1">
        <f>(Tabelle1!$H$7/Tabelle1!$B$22)*Tabelle1!$B$21</f>
        <v>1.9616000000000001E-2</v>
      </c>
      <c r="I6" s="1" t="s">
        <v>9</v>
      </c>
      <c r="J6" s="1">
        <f>B6*100/J8</f>
        <v>0.95846645367412175</v>
      </c>
      <c r="K6" s="1">
        <f>C6*100/K8</f>
        <v>0.45819014891179849</v>
      </c>
      <c r="L6" s="1">
        <f>D6*100/L8</f>
        <v>1.2422360248447206</v>
      </c>
      <c r="M6" s="1">
        <f>E6*100/M8</f>
        <v>0.34626266614028156</v>
      </c>
      <c r="N6" s="1">
        <f>F6*100/N8</f>
        <v>0.69722306015469804</v>
      </c>
      <c r="O6" s="1">
        <f t="shared" ref="O6:P6" si="4">G6*100/O8</f>
        <v>0.48010947864596204</v>
      </c>
      <c r="P6" s="1">
        <f t="shared" si="4"/>
        <v>1.6955129756529317</v>
      </c>
    </row>
    <row r="7" spans="1:16">
      <c r="A7" s="1" t="s">
        <v>10</v>
      </c>
      <c r="B7" s="1">
        <f>(Tabelle1!$B$8/Tabelle1!$B$22)*Tabelle1!$B$20</f>
        <v>0.91</v>
      </c>
      <c r="C7" s="1">
        <f>(Tabelle1!$C$8/Tabelle1!$B$22)*Tabelle1!$B$20</f>
        <v>0.49</v>
      </c>
      <c r="D7" s="1">
        <f>(Tabelle1!$D$8/Tabelle1!$B$22)*Tabelle1!$B$20</f>
        <v>0.37</v>
      </c>
      <c r="E7" s="1">
        <f>(Tabelle1!$E$8/Tabelle1!$B$22)*Tabelle1!$B$21</f>
        <v>0.37431999999999999</v>
      </c>
      <c r="F7" s="1">
        <f>(Tabelle1!$F$8/Tabelle1!$B$22)*Tabelle1!$B$21</f>
        <v>0.37252000000000002</v>
      </c>
      <c r="G7" s="1">
        <f>(Tabelle1!$G$8/Tabelle1!$B$22)*Tabelle1!$B$21</f>
        <v>0.37431999999999999</v>
      </c>
      <c r="H7" s="1">
        <f>(Tabelle1!$H$8/Tabelle1!$B$22)*Tabelle1!$B$21</f>
        <v>0.37227199999999999</v>
      </c>
      <c r="I7" s="1" t="s">
        <v>10</v>
      </c>
      <c r="J7" s="1">
        <f>B7*100/J8</f>
        <v>4.1533546325878596</v>
      </c>
      <c r="K7" s="1">
        <f>C7*100/K8</f>
        <v>5.6128293241695308</v>
      </c>
      <c r="L7" s="1">
        <f>D7*100/L8</f>
        <v>22.981366459627331</v>
      </c>
      <c r="M7" s="1">
        <f>E7*100/M8</f>
        <v>6.4139470105715661</v>
      </c>
      <c r="N7" s="1">
        <f>F7*100/N8</f>
        <v>13.251506855552456</v>
      </c>
      <c r="O7" s="1">
        <f t="shared" ref="O7:P7" si="5">G7*100/O8</f>
        <v>8.8932393134776575</v>
      </c>
      <c r="P7" s="1">
        <f t="shared" si="5"/>
        <v>32.17740652896962</v>
      </c>
    </row>
    <row r="8" spans="1:16">
      <c r="J8" s="2">
        <f>SUM(B2:B7)</f>
        <v>21.909999999999997</v>
      </c>
      <c r="K8" s="2">
        <f>SUM(C2:C7)</f>
        <v>8.7299999999999986</v>
      </c>
      <c r="L8" s="2">
        <f>SUM(D2:D7)</f>
        <v>1.6099999999999999</v>
      </c>
      <c r="M8" s="2">
        <f>SUM(E2:E7)</f>
        <v>5.8360320000000003</v>
      </c>
      <c r="N8" s="2">
        <f>SUM(F2:F7)</f>
        <v>2.8111520000000003</v>
      </c>
      <c r="O8" s="2">
        <f t="shared" ref="O8:P8" si="6">SUM(G2:G7)</f>
        <v>4.2090399999999999</v>
      </c>
      <c r="P8" s="2">
        <f t="shared" si="6"/>
        <v>1.156936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selection activeCell="B2" sqref="B2"/>
    </sheetView>
  </sheetViews>
  <sheetFormatPr baseColWidth="10" defaultRowHeight="15"/>
  <cols>
    <col min="1" max="1" width="33.85546875" bestFit="1" customWidth="1"/>
    <col min="2" max="2" width="12.42578125" bestFit="1" customWidth="1"/>
    <col min="3" max="3" width="19" bestFit="1" customWidth="1"/>
    <col min="4" max="4" width="19.5703125" bestFit="1" customWidth="1"/>
    <col min="5" max="5" width="9" bestFit="1" customWidth="1"/>
    <col min="6" max="6" width="20" bestFit="1" customWidth="1"/>
    <col min="7" max="7" width="17.7109375" bestFit="1" customWidth="1"/>
    <col min="8" max="8" width="25.42578125" bestFit="1" customWidth="1"/>
    <col min="9" max="9" width="33.85546875" bestFit="1" customWidth="1"/>
    <col min="10" max="10" width="12.42578125" bestFit="1" customWidth="1"/>
    <col min="11" max="11" width="19" bestFit="1" customWidth="1"/>
    <col min="12" max="12" width="19.5703125" bestFit="1" customWidth="1"/>
    <col min="13" max="13" width="12" bestFit="1" customWidth="1"/>
    <col min="14" max="14" width="20" bestFit="1" customWidth="1"/>
    <col min="15" max="15" width="17.7109375" bestFit="1" customWidth="1"/>
    <col min="16" max="16" width="25.42578125" bestFit="1" customWidth="1"/>
  </cols>
  <sheetData>
    <row r="1" spans="1:16">
      <c r="B1" s="1" t="s">
        <v>0</v>
      </c>
      <c r="C1" s="1" t="s">
        <v>1</v>
      </c>
      <c r="D1" s="1" t="s">
        <v>22</v>
      </c>
      <c r="E1" s="1" t="s">
        <v>23</v>
      </c>
      <c r="F1" s="1" t="s">
        <v>29</v>
      </c>
      <c r="G1" s="1" t="s">
        <v>24</v>
      </c>
      <c r="H1" s="1" t="s">
        <v>30</v>
      </c>
      <c r="J1" s="1" t="s">
        <v>0</v>
      </c>
      <c r="K1" s="1" t="s">
        <v>1</v>
      </c>
      <c r="L1" s="1" t="s">
        <v>22</v>
      </c>
      <c r="M1" s="1" t="s">
        <v>23</v>
      </c>
      <c r="N1" s="1" t="s">
        <v>29</v>
      </c>
      <c r="O1" s="1" t="s">
        <v>24</v>
      </c>
      <c r="P1" s="1" t="s">
        <v>30</v>
      </c>
    </row>
    <row r="2" spans="1:16">
      <c r="A2" s="1" t="s">
        <v>6</v>
      </c>
      <c r="B2" s="1">
        <f>Tabelle1!I3/Tabelle1!$B$22*Tabelle1!$B$20</f>
        <v>26.669999999999998</v>
      </c>
      <c r="C2" s="1">
        <f>Tabelle1!J3/Tabelle1!$B$22*Tabelle1!$B$20</f>
        <v>14.959999999999999</v>
      </c>
      <c r="D2" s="1">
        <f>Tabelle1!K3/Tabelle1!$B$22*Tabelle1!$B$20</f>
        <v>0.73</v>
      </c>
      <c r="E2" s="1">
        <f>Tabelle1!L3/Tabelle1!$B$22*Tabelle1!$B$21</f>
        <v>3.8650880000000001</v>
      </c>
      <c r="F2" s="1">
        <f>Tabelle1!M3/Tabelle1!$B$22*Tabelle1!$B$21</f>
        <v>3.8656879999999996</v>
      </c>
      <c r="G2" s="1">
        <f>Tabelle1!N3/Tabelle1!$B$22*Tabelle1!$B$21</f>
        <v>0.64957600000000004</v>
      </c>
      <c r="H2" s="1">
        <f>Tabelle1!O3/Tabelle1!$B$22*Tabelle1!$B$21</f>
        <v>0.64695999999999998</v>
      </c>
      <c r="I2" s="1" t="s">
        <v>6</v>
      </c>
      <c r="J2" s="1">
        <f>B2*100/J8</f>
        <v>57.354838709677431</v>
      </c>
      <c r="K2" s="1">
        <f>C2*100/K8</f>
        <v>71.374045801526734</v>
      </c>
      <c r="L2" s="1">
        <f>D2*100/L8</f>
        <v>11.077389984825494</v>
      </c>
      <c r="M2" s="1">
        <f>E2*100/M8</f>
        <v>29.078670269079534</v>
      </c>
      <c r="N2" s="1">
        <f>F2*100/N8</f>
        <v>50.331857715743972</v>
      </c>
      <c r="O2" s="1">
        <f t="shared" ref="O2:P2" si="0">G2*100/O8</f>
        <v>6.4736924770841151</v>
      </c>
      <c r="P2" s="1">
        <f t="shared" si="0"/>
        <v>20.132189845529567</v>
      </c>
    </row>
    <row r="3" spans="1:16">
      <c r="A3" s="1" t="s">
        <v>21</v>
      </c>
      <c r="B3" s="1">
        <f>Tabelle1!I4/Tabelle1!$B$22*Tabelle1!$B$20</f>
        <v>13.959999999999999</v>
      </c>
      <c r="C3" s="1">
        <f>Tabelle1!J4/Tabelle1!$B$22*Tabelle1!$B$20</f>
        <v>0.95</v>
      </c>
      <c r="D3" s="1">
        <f>Tabelle1!K4/Tabelle1!$B$22*Tabelle1!$B$20</f>
        <v>0.95</v>
      </c>
      <c r="E3" s="1">
        <f>Tabelle1!L4/Tabelle1!$B$22*Tabelle1!$B$21</f>
        <v>6.9096720000000005</v>
      </c>
      <c r="F3" s="1">
        <f>Tabelle1!M4/Tabelle1!$B$22*Tabelle1!$B$21</f>
        <v>0.87752799999999997</v>
      </c>
      <c r="G3" s="1">
        <f>Tabelle1!N4/Tabelle1!$B$22*Tabelle1!$B$21</f>
        <v>6.8874320000000004</v>
      </c>
      <c r="H3" s="1">
        <f>Tabelle1!O4/Tabelle1!$B$22*Tabelle1!$B$21</f>
        <v>0.7823119999999999</v>
      </c>
      <c r="I3" s="1" t="s">
        <v>21</v>
      </c>
      <c r="J3" s="1">
        <f>B3*100/J8</f>
        <v>30.021505376344091</v>
      </c>
      <c r="K3" s="1">
        <f>C3*100/K8</f>
        <v>4.5324427480916034</v>
      </c>
      <c r="L3" s="1">
        <f>D3*100/L8</f>
        <v>14.41578148710167</v>
      </c>
      <c r="M3" s="1">
        <f>E3*100/M8</f>
        <v>51.984346476843825</v>
      </c>
      <c r="N3" s="1">
        <f>F3*100/N8</f>
        <v>11.425550752564972</v>
      </c>
      <c r="O3" s="1">
        <f t="shared" ref="O3:P3" si="1">G3*100/O8</f>
        <v>68.640338813054058</v>
      </c>
      <c r="P3" s="1">
        <f t="shared" si="1"/>
        <v>24.344091910529126</v>
      </c>
    </row>
    <row r="4" spans="1:16">
      <c r="A4" s="1" t="s">
        <v>10</v>
      </c>
      <c r="B4" s="1">
        <f>Tabelle1!I8/Tabelle1!$B$22*Tabelle1!$B$20</f>
        <v>1.57</v>
      </c>
      <c r="C4" s="1">
        <f>Tabelle1!J8/Tabelle1!$B$22*Tabelle1!$B$20</f>
        <v>1.0399999999999998</v>
      </c>
      <c r="D4" s="1">
        <f>Tabelle1!K8/Tabelle1!$B$22*Tabelle1!$B$20</f>
        <v>1.0399999999999998</v>
      </c>
      <c r="E4" s="1">
        <f>Tabelle1!L8/Tabelle1!$B$22*Tabelle1!$B$21</f>
        <v>0.74559200000000003</v>
      </c>
      <c r="F4" s="1">
        <f>Tabelle1!M8/Tabelle1!$B$22*Tabelle1!$B$21</f>
        <v>0.74463999999999997</v>
      </c>
      <c r="G4" s="1">
        <f>Tabelle1!N8/Tabelle1!$B$22*Tabelle1!$B$21</f>
        <v>0.74426400000000004</v>
      </c>
      <c r="H4" s="1">
        <f>Tabelle1!O8/Tabelle1!$B$22*Tabelle1!$B$21</f>
        <v>0.74571200000000004</v>
      </c>
      <c r="I4" s="1" t="s">
        <v>10</v>
      </c>
      <c r="J4" s="1">
        <f>B4*100/J8</f>
        <v>3.3763440860215059</v>
      </c>
      <c r="K4" s="1">
        <f>C4*100/K8</f>
        <v>4.9618320610687023</v>
      </c>
      <c r="L4" s="1">
        <f>D4*100/L8</f>
        <v>15.781487101669194</v>
      </c>
      <c r="M4" s="1">
        <f>E4*100/M8</f>
        <v>5.6093998178731113</v>
      </c>
      <c r="N4" s="1">
        <f>F4*100/N8</f>
        <v>9.6953283683141525</v>
      </c>
      <c r="O4" s="1">
        <f t="shared" ref="O4:P4" si="2">G4*100/O8</f>
        <v>7.4173557178290643</v>
      </c>
      <c r="P4" s="1">
        <f t="shared" si="2"/>
        <v>23.205168100175506</v>
      </c>
    </row>
    <row r="5" spans="1:16">
      <c r="A5" s="1" t="s">
        <v>11</v>
      </c>
      <c r="B5" s="1">
        <f>Tabelle1!I9/Tabelle1!$B$22*Tabelle1!$B$20</f>
        <v>0.47</v>
      </c>
      <c r="C5" s="1">
        <f>Tabelle1!J9/Tabelle1!$B$22*Tabelle1!$B$20</f>
        <v>0.73</v>
      </c>
      <c r="D5" s="1">
        <f>Tabelle1!K9/Tabelle1!$B$22*Tabelle1!$B$20</f>
        <v>0.61</v>
      </c>
      <c r="E5" s="1">
        <f>Tabelle1!L9/Tabelle1!$B$22*Tabelle1!$B$21</f>
        <v>4.8079999999999998E-2</v>
      </c>
      <c r="F5" s="1">
        <f>Tabelle1!M9/Tabelle1!$B$22*Tabelle1!$B$21</f>
        <v>4.7503999999999998E-2</v>
      </c>
      <c r="G5" s="1">
        <f>Tabelle1!N9/Tabelle1!$B$22*Tabelle1!$B$21</f>
        <v>5.784799999999999E-2</v>
      </c>
      <c r="H5" s="1">
        <f>Tabelle1!O9/Tabelle1!$B$22*Tabelle1!$B$21</f>
        <v>5.6360000000000007E-2</v>
      </c>
      <c r="I5" s="1" t="s">
        <v>11</v>
      </c>
      <c r="J5" s="1">
        <f>B5*100/J8</f>
        <v>1.0107526881720432</v>
      </c>
      <c r="K5" s="1">
        <f>C5*100/K8</f>
        <v>3.4828244274809164</v>
      </c>
      <c r="L5" s="1">
        <f>D5*100/L8</f>
        <v>9.2564491654021239</v>
      </c>
      <c r="M5" s="1">
        <f>E5*100/M8</f>
        <v>0.36172590806143196</v>
      </c>
      <c r="N5" s="1">
        <f>F5*100/N8</f>
        <v>0.61850945263267543</v>
      </c>
      <c r="O5" s="1">
        <f t="shared" ref="O5:P5" si="3">G5*100/O8</f>
        <v>0.57651477643010496</v>
      </c>
      <c r="P5" s="1">
        <f t="shared" si="3"/>
        <v>1.7538181953970053</v>
      </c>
    </row>
    <row r="6" spans="1:16">
      <c r="A6" s="1" t="s">
        <v>12</v>
      </c>
      <c r="B6" s="1">
        <f>Tabelle1!I10/Tabelle1!$B$22*Tabelle1!$B$20</f>
        <v>0.3</v>
      </c>
      <c r="C6" s="1">
        <f>Tabelle1!J10/Tabelle1!$B$22*Tabelle1!$B$20</f>
        <v>0.24000000000000002</v>
      </c>
      <c r="D6" s="1">
        <f>Tabelle1!K10/Tabelle1!$B$22*Tabelle1!$B$20</f>
        <v>0.28000000000000003</v>
      </c>
      <c r="E6" s="1">
        <f>Tabelle1!L10/Tabelle1!$B$22*Tabelle1!$B$21</f>
        <v>0.19678399999999999</v>
      </c>
      <c r="F6" s="1">
        <f>Tabelle1!M10/Tabelle1!$B$22*Tabelle1!$B$21</f>
        <v>1.2956799999999999</v>
      </c>
      <c r="G6" s="1">
        <f>Tabelle1!N10/Tabelle1!$B$22*Tabelle1!$B$21</f>
        <v>0.18712000000000001</v>
      </c>
      <c r="H6" s="1">
        <f>Tabelle1!O10/Tabelle1!$B$22*Tabelle1!$B$21</f>
        <v>0.129576</v>
      </c>
      <c r="I6" s="1" t="s">
        <v>12</v>
      </c>
      <c r="J6" s="1">
        <f>B6*100/J8</f>
        <v>0.64516129032258074</v>
      </c>
      <c r="K6" s="1">
        <f>C6*100/K8</f>
        <v>1.1450381679389317</v>
      </c>
      <c r="L6" s="1">
        <f>D6*100/L8</f>
        <v>4.248861911987861</v>
      </c>
      <c r="M6" s="1">
        <f>E6*100/M8</f>
        <v>1.4804881674700672</v>
      </c>
      <c r="N6" s="1">
        <f>F6*100/N8</f>
        <v>16.869954689859902</v>
      </c>
      <c r="O6" s="1">
        <f t="shared" ref="O6:P6" si="4">G6*100/O8</f>
        <v>1.864843122763125</v>
      </c>
      <c r="P6" s="1">
        <f t="shared" si="4"/>
        <v>4.0321637062945763</v>
      </c>
    </row>
    <row r="7" spans="1:16">
      <c r="A7" s="1" t="s">
        <v>25</v>
      </c>
      <c r="B7" s="1">
        <f>Tabelle1!I11/Tabelle1!$B$22*Tabelle1!$B$20</f>
        <v>3.53</v>
      </c>
      <c r="C7" s="1">
        <f>Tabelle1!J11/Tabelle1!$B$22*Tabelle1!$B$20</f>
        <v>3.0399999999999996</v>
      </c>
      <c r="D7" s="1">
        <f>Tabelle1!K11/Tabelle1!$B$22*Tabelle1!$B$20</f>
        <v>2.98</v>
      </c>
      <c r="E7" s="1">
        <f>Tabelle1!L11/Tabelle1!$B$22*Tabelle1!$B$21</f>
        <v>1.526616</v>
      </c>
      <c r="F7" s="1">
        <f>Tabelle1!M11/Tabelle1!$B$22*Tabelle1!$B$21</f>
        <v>0.84936</v>
      </c>
      <c r="G7" s="1">
        <f>Tabelle1!N11/Tabelle1!$B$22*Tabelle1!$B$21</f>
        <v>1.5078480000000001</v>
      </c>
      <c r="H7" s="1">
        <f>Tabelle1!O11/Tabelle1!$B$22*Tabelle1!$B$21</f>
        <v>0.85263999999999995</v>
      </c>
      <c r="I7" s="1" t="s">
        <v>25</v>
      </c>
      <c r="J7" s="1">
        <f>B7*100/J8</f>
        <v>7.5913978494623668</v>
      </c>
      <c r="K7" s="1">
        <f>C7*100/K8</f>
        <v>14.503816793893129</v>
      </c>
      <c r="L7" s="1">
        <f>D7*100/L8</f>
        <v>45.220030349013655</v>
      </c>
      <c r="M7" s="1">
        <f>E7*100/M8</f>
        <v>11.485369360672026</v>
      </c>
      <c r="N7" s="1">
        <f>F7*100/N8</f>
        <v>11.058799020884331</v>
      </c>
      <c r="O7" s="1">
        <f t="shared" ref="O7:P7" si="5">G7*100/O8</f>
        <v>15.02725509283953</v>
      </c>
      <c r="P7" s="1">
        <f t="shared" si="5"/>
        <v>26.532568242074209</v>
      </c>
    </row>
    <row r="8" spans="1:16">
      <c r="A8" s="2"/>
      <c r="J8">
        <f>SUM(B2:B7)</f>
        <v>46.499999999999993</v>
      </c>
      <c r="K8">
        <f>SUM(C2:C7)</f>
        <v>20.959999999999997</v>
      </c>
      <c r="L8">
        <f>SUM(D2:D7)</f>
        <v>6.59</v>
      </c>
      <c r="M8">
        <f>SUM(E2:E7)</f>
        <v>13.291832000000001</v>
      </c>
      <c r="N8">
        <f>SUM(F2:F7)</f>
        <v>7.6803999999999988</v>
      </c>
      <c r="O8">
        <f t="shared" ref="O8:P8" si="6">SUM(G2:G7)</f>
        <v>10.034088000000001</v>
      </c>
      <c r="P8">
        <f t="shared" si="6"/>
        <v>3.2135600000000002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7"/>
  <sheetViews>
    <sheetView workbookViewId="0">
      <selection activeCell="B5" sqref="B5"/>
    </sheetView>
  </sheetViews>
  <sheetFormatPr baseColWidth="10" defaultRowHeight="15"/>
  <cols>
    <col min="1" max="1" width="33.85546875" bestFit="1" customWidth="1"/>
    <col min="2" max="2" width="12.42578125" bestFit="1" customWidth="1"/>
    <col min="3" max="3" width="19" bestFit="1" customWidth="1"/>
    <col min="4" max="4" width="19.5703125" bestFit="1" customWidth="1"/>
    <col min="5" max="5" width="9" bestFit="1" customWidth="1"/>
    <col min="6" max="6" width="20" bestFit="1" customWidth="1"/>
    <col min="7" max="7" width="17.7109375" bestFit="1" customWidth="1"/>
    <col min="8" max="8" width="25.42578125" bestFit="1" customWidth="1"/>
    <col min="9" max="9" width="33.85546875" bestFit="1" customWidth="1"/>
    <col min="10" max="10" width="12.42578125" bestFit="1" customWidth="1"/>
    <col min="11" max="11" width="19" bestFit="1" customWidth="1"/>
    <col min="12" max="12" width="19.5703125" bestFit="1" customWidth="1"/>
    <col min="13" max="13" width="12" bestFit="1" customWidth="1"/>
    <col min="14" max="14" width="20" bestFit="1" customWidth="1"/>
    <col min="15" max="15" width="17.7109375" bestFit="1" customWidth="1"/>
    <col min="16" max="16" width="25.42578125" bestFit="1" customWidth="1"/>
  </cols>
  <sheetData>
    <row r="1" spans="1:16">
      <c r="B1" s="1" t="s">
        <v>0</v>
      </c>
      <c r="C1" s="1" t="s">
        <v>1</v>
      </c>
      <c r="D1" s="1" t="s">
        <v>22</v>
      </c>
      <c r="E1" s="1" t="s">
        <v>23</v>
      </c>
      <c r="F1" s="1" t="s">
        <v>29</v>
      </c>
      <c r="G1" s="1" t="s">
        <v>24</v>
      </c>
      <c r="H1" s="1" t="s">
        <v>30</v>
      </c>
      <c r="J1" s="1" t="s">
        <v>0</v>
      </c>
      <c r="K1" s="1" t="s">
        <v>1</v>
      </c>
      <c r="L1" s="1" t="s">
        <v>22</v>
      </c>
      <c r="M1" s="1" t="s">
        <v>23</v>
      </c>
      <c r="N1" s="1" t="s">
        <v>29</v>
      </c>
      <c r="O1" s="1" t="s">
        <v>24</v>
      </c>
      <c r="P1" s="1" t="s">
        <v>30</v>
      </c>
    </row>
    <row r="2" spans="1:16">
      <c r="A2" s="1" t="s">
        <v>6</v>
      </c>
      <c r="B2" s="1">
        <f>Tabelle1!I3/Tabelle1!$B$22*Tabelle1!$B$20</f>
        <v>26.669999999999998</v>
      </c>
      <c r="C2" s="1">
        <f>Tabelle1!J3/Tabelle1!$B$22*Tabelle1!$B$20</f>
        <v>14.959999999999999</v>
      </c>
      <c r="D2" s="1">
        <f>Tabelle1!K3/Tabelle1!$B$22*Tabelle1!$B$20</f>
        <v>0.73</v>
      </c>
      <c r="E2" s="1">
        <f>Tabelle1!L3/Tabelle1!$B$22*Tabelle1!$B$21</f>
        <v>3.8650880000000001</v>
      </c>
      <c r="F2" s="1">
        <f>Tabelle1!M3/Tabelle1!$B$22*Tabelle1!$B$21</f>
        <v>3.8656879999999996</v>
      </c>
      <c r="G2" s="1">
        <f>Tabelle1!N3/Tabelle1!$B$22*Tabelle1!$B$21</f>
        <v>0.64957600000000004</v>
      </c>
      <c r="H2" s="1">
        <f>Tabelle1!O3/Tabelle1!$B$22*Tabelle1!$B$21</f>
        <v>0.64695999999999998</v>
      </c>
      <c r="I2" s="1" t="s">
        <v>6</v>
      </c>
      <c r="J2" s="1">
        <f t="shared" ref="J2:P2" si="0">B2*100/J7</f>
        <v>57.940473604171203</v>
      </c>
      <c r="K2" s="1">
        <f t="shared" si="0"/>
        <v>73.94957983193278</v>
      </c>
      <c r="L2" s="1">
        <f t="shared" si="0"/>
        <v>12.207357859531772</v>
      </c>
      <c r="M2" s="1">
        <f t="shared" si="0"/>
        <v>29.184237216160493</v>
      </c>
      <c r="N2" s="1">
        <f t="shared" si="0"/>
        <v>50.645102461765497</v>
      </c>
      <c r="O2" s="1">
        <f t="shared" si="0"/>
        <v>6.5112306841054339</v>
      </c>
      <c r="P2" s="1">
        <f t="shared" si="0"/>
        <v>20.491574813125553</v>
      </c>
    </row>
    <row r="3" spans="1:16">
      <c r="A3" s="1" t="s">
        <v>21</v>
      </c>
      <c r="B3" s="1">
        <f>Tabelle1!I4/Tabelle1!$B$22*Tabelle1!$B$20</f>
        <v>13.959999999999999</v>
      </c>
      <c r="C3" s="1">
        <f>Tabelle1!J4/Tabelle1!$B$22*Tabelle1!$B$20</f>
        <v>0.95</v>
      </c>
      <c r="D3" s="1">
        <f>Tabelle1!K4/Tabelle1!$B$22*Tabelle1!$B$20</f>
        <v>0.95</v>
      </c>
      <c r="E3" s="1">
        <f>Tabelle1!L4/Tabelle1!$B$22*Tabelle1!$B$21</f>
        <v>6.9096720000000005</v>
      </c>
      <c r="F3" s="1">
        <f>Tabelle1!M4/Tabelle1!$B$22*Tabelle1!$B$21</f>
        <v>0.87752799999999997</v>
      </c>
      <c r="G3" s="1">
        <f>Tabelle1!N4/Tabelle1!$B$22*Tabelle1!$B$21</f>
        <v>6.8874320000000004</v>
      </c>
      <c r="H3" s="1">
        <f>Tabelle1!O4/Tabelle1!$B$22*Tabelle1!$B$21</f>
        <v>0.7823119999999999</v>
      </c>
      <c r="I3" s="1" t="s">
        <v>21</v>
      </c>
      <c r="J3" s="1">
        <f t="shared" ref="J3:P3" si="1">B3*100/J7</f>
        <v>30.328046925917885</v>
      </c>
      <c r="K3" s="1">
        <f t="shared" si="1"/>
        <v>4.6959960454770151</v>
      </c>
      <c r="L3" s="1">
        <f t="shared" si="1"/>
        <v>15.88628762541806</v>
      </c>
      <c r="M3" s="1">
        <f t="shared" si="1"/>
        <v>52.173069988021524</v>
      </c>
      <c r="N3" s="1">
        <f t="shared" si="1"/>
        <v>11.496658673195601</v>
      </c>
      <c r="O3" s="1">
        <f t="shared" si="1"/>
        <v>69.038355131793139</v>
      </c>
      <c r="P3" s="1">
        <f t="shared" si="1"/>
        <v>24.77866463955403</v>
      </c>
    </row>
    <row r="4" spans="1:16">
      <c r="A4" s="1" t="s">
        <v>10</v>
      </c>
      <c r="B4" s="1">
        <f>Tabelle1!I8/Tabelle1!$B$22*Tabelle1!$B$20</f>
        <v>1.57</v>
      </c>
      <c r="C4" s="1">
        <f>Tabelle1!J8/Tabelle1!$B$22*Tabelle1!$B$20</f>
        <v>1.0399999999999998</v>
      </c>
      <c r="D4" s="1">
        <f>Tabelle1!K8/Tabelle1!$B$22*Tabelle1!$B$20</f>
        <v>1.0399999999999998</v>
      </c>
      <c r="E4" s="1">
        <f>Tabelle1!L8/Tabelle1!$B$22*Tabelle1!$B$21</f>
        <v>0.74559200000000003</v>
      </c>
      <c r="F4" s="1">
        <f>Tabelle1!M8/Tabelle1!$B$22*Tabelle1!$B$21</f>
        <v>0.74463999999999997</v>
      </c>
      <c r="G4" s="1">
        <f>Tabelle1!N8/Tabelle1!$B$22*Tabelle1!$B$21</f>
        <v>0.74426400000000004</v>
      </c>
      <c r="H4" s="1">
        <f>Tabelle1!O8/Tabelle1!$B$22*Tabelle1!$B$21</f>
        <v>0.74571200000000004</v>
      </c>
      <c r="I4" s="1" t="s">
        <v>10</v>
      </c>
      <c r="J4" s="1">
        <f t="shared" ref="J4:P4" si="2">B4*100/J7</f>
        <v>3.4108190310666959</v>
      </c>
      <c r="K4" s="1">
        <f t="shared" si="2"/>
        <v>5.1408798813643104</v>
      </c>
      <c r="L4" s="1">
        <f t="shared" si="2"/>
        <v>17.391304347826082</v>
      </c>
      <c r="M4" s="1">
        <f t="shared" si="2"/>
        <v>5.62976413330603</v>
      </c>
      <c r="N4" s="1">
        <f t="shared" si="2"/>
        <v>9.7556680976656835</v>
      </c>
      <c r="O4" s="1">
        <f t="shared" si="2"/>
        <v>7.4603658292102031</v>
      </c>
      <c r="P4" s="1">
        <f t="shared" si="2"/>
        <v>23.619409603446094</v>
      </c>
    </row>
    <row r="5" spans="1:16">
      <c r="A5" s="1" t="s">
        <v>12</v>
      </c>
      <c r="B5" s="1">
        <f>Tabelle1!I10/Tabelle1!$B$22*Tabelle1!$B$20</f>
        <v>0.3</v>
      </c>
      <c r="C5" s="1">
        <f>Tabelle1!J10/Tabelle1!$B$22*Tabelle1!$B$20</f>
        <v>0.24000000000000002</v>
      </c>
      <c r="D5" s="1">
        <f>Tabelle1!K10/Tabelle1!$B$22*Tabelle1!$B$20</f>
        <v>0.28000000000000003</v>
      </c>
      <c r="E5" s="1">
        <f>Tabelle1!L10/Tabelle1!$B$22*Tabelle1!$B$21</f>
        <v>0.19678399999999999</v>
      </c>
      <c r="F5" s="1">
        <f>Tabelle1!M10/Tabelle1!$B$22*Tabelle1!$B$21</f>
        <v>1.2956799999999999</v>
      </c>
      <c r="G5" s="1">
        <f>Tabelle1!N10/Tabelle1!$B$22*Tabelle1!$B$21</f>
        <v>0.18712000000000001</v>
      </c>
      <c r="H5" s="1">
        <f>Tabelle1!O10/Tabelle1!$B$22*Tabelle1!$B$21</f>
        <v>0.129576</v>
      </c>
      <c r="I5" s="1" t="s">
        <v>12</v>
      </c>
      <c r="J5" s="1">
        <f>B5*100/J7</f>
        <v>0.65174885943949612</v>
      </c>
      <c r="K5" s="1">
        <f>C5*100/K7</f>
        <v>1.1863568956994566</v>
      </c>
      <c r="L5" s="1">
        <f>D5*100/L7</f>
        <v>4.6822742474916392</v>
      </c>
      <c r="M5" s="1">
        <f>E5*100/M7</f>
        <v>1.485862918604939</v>
      </c>
      <c r="N5" s="1">
        <f>F5*100/N7</f>
        <v>16.974946337536892</v>
      </c>
      <c r="O5" s="1">
        <f t="shared" ref="O5:P5" si="3">G5*100/O7</f>
        <v>1.8756565599865278</v>
      </c>
      <c r="P5" s="1">
        <f t="shared" si="3"/>
        <v>4.1041429114405164</v>
      </c>
    </row>
    <row r="6" spans="1:16">
      <c r="A6" s="1" t="s">
        <v>25</v>
      </c>
      <c r="B6" s="1">
        <f>Tabelle1!I11/Tabelle1!$B$22*Tabelle1!$B$20</f>
        <v>3.53</v>
      </c>
      <c r="C6" s="1">
        <f>Tabelle1!J11/Tabelle1!$B$22*Tabelle1!$B$20</f>
        <v>3.0399999999999996</v>
      </c>
      <c r="D6" s="1">
        <f>Tabelle1!K11/Tabelle1!$B$22*Tabelle1!$B$20</f>
        <v>2.98</v>
      </c>
      <c r="E6" s="1">
        <f>Tabelle1!L11/Tabelle1!$B$22*Tabelle1!$B$21</f>
        <v>1.526616</v>
      </c>
      <c r="F6" s="1">
        <f>Tabelle1!M11/Tabelle1!$B$22*Tabelle1!$B$21</f>
        <v>0.84936</v>
      </c>
      <c r="G6" s="1">
        <f>Tabelle1!N11/Tabelle1!$B$22*Tabelle1!$B$21</f>
        <v>1.5078480000000001</v>
      </c>
      <c r="H6" s="1">
        <f>Tabelle1!O11/Tabelle1!$B$22*Tabelle1!$B$21</f>
        <v>0.85263999999999995</v>
      </c>
      <c r="I6" s="1" t="s">
        <v>25</v>
      </c>
      <c r="J6" s="1">
        <f>B6*100/J7</f>
        <v>7.6689115794047371</v>
      </c>
      <c r="K6" s="1">
        <f>C6*100/K7</f>
        <v>15.027187345526446</v>
      </c>
      <c r="L6" s="1">
        <f>D6*100/L7</f>
        <v>49.832775919732441</v>
      </c>
      <c r="M6" s="1">
        <f>E6*100/M7</f>
        <v>11.527065743907013</v>
      </c>
      <c r="N6" s="1">
        <f>F6*100/N7</f>
        <v>11.127624429836333</v>
      </c>
      <c r="O6" s="1">
        <f t="shared" ref="O6:P6" si="4">G6*100/O7</f>
        <v>15.114391794904694</v>
      </c>
      <c r="P6" s="1">
        <f t="shared" si="4"/>
        <v>27.006208032433801</v>
      </c>
    </row>
    <row r="7" spans="1:16">
      <c r="A7" s="2"/>
      <c r="J7">
        <f>SUM(B2:B6)</f>
        <v>46.029999999999994</v>
      </c>
      <c r="K7">
        <f>SUM(C2:C6)</f>
        <v>20.229999999999997</v>
      </c>
      <c r="L7">
        <f>SUM(D2:D6)</f>
        <v>5.98</v>
      </c>
      <c r="M7">
        <f>SUM(E2:E6)</f>
        <v>13.243752000000001</v>
      </c>
      <c r="N7">
        <f>SUM(F2:F6)</f>
        <v>7.6328959999999988</v>
      </c>
      <c r="O7">
        <f t="shared" ref="O7:P7" si="5">SUM(G2:G6)</f>
        <v>9.9762400000000007</v>
      </c>
      <c r="P7">
        <f t="shared" si="5"/>
        <v>3.1572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5"/>
  <sheetViews>
    <sheetView workbookViewId="0">
      <selection sqref="A1:XFD1048576"/>
    </sheetView>
  </sheetViews>
  <sheetFormatPr baseColWidth="10" defaultRowHeight="15"/>
  <cols>
    <col min="1" max="1" width="16.5703125" bestFit="1" customWidth="1"/>
    <col min="2" max="2" width="12.42578125" bestFit="1" customWidth="1"/>
    <col min="3" max="3" width="19" bestFit="1" customWidth="1"/>
    <col min="4" max="4" width="19.5703125" bestFit="1" customWidth="1"/>
    <col min="5" max="5" width="10" bestFit="1" customWidth="1"/>
    <col min="6" max="6" width="20" bestFit="1" customWidth="1"/>
    <col min="7" max="7" width="17.7109375" bestFit="1" customWidth="1"/>
    <col min="8" max="8" width="25.42578125" bestFit="1" customWidth="1"/>
    <col min="9" max="9" width="16.5703125" bestFit="1" customWidth="1"/>
    <col min="10" max="10" width="12.42578125" bestFit="1" customWidth="1"/>
    <col min="11" max="11" width="19" bestFit="1" customWidth="1"/>
    <col min="12" max="12" width="19.5703125" bestFit="1" customWidth="1"/>
    <col min="13" max="13" width="12" bestFit="1" customWidth="1"/>
    <col min="14" max="14" width="20" bestFit="1" customWidth="1"/>
    <col min="15" max="15" width="17.7109375" bestFit="1" customWidth="1"/>
    <col min="16" max="16" width="25.42578125" bestFit="1" customWidth="1"/>
  </cols>
  <sheetData>
    <row r="1" spans="1:16">
      <c r="B1" s="1" t="s">
        <v>0</v>
      </c>
      <c r="C1" s="1" t="s">
        <v>1</v>
      </c>
      <c r="D1" s="1" t="s">
        <v>22</v>
      </c>
      <c r="E1" s="1" t="s">
        <v>23</v>
      </c>
      <c r="F1" s="1" t="s">
        <v>29</v>
      </c>
      <c r="G1" s="1" t="s">
        <v>24</v>
      </c>
      <c r="H1" s="2" t="s">
        <v>30</v>
      </c>
      <c r="J1" s="1" t="s">
        <v>0</v>
      </c>
      <c r="K1" s="1" t="s">
        <v>1</v>
      </c>
      <c r="L1" s="1" t="s">
        <v>22</v>
      </c>
      <c r="M1" s="1" t="s">
        <v>23</v>
      </c>
      <c r="N1" s="1" t="s">
        <v>29</v>
      </c>
      <c r="O1" s="1" t="s">
        <v>24</v>
      </c>
      <c r="P1" s="1" t="s">
        <v>30</v>
      </c>
    </row>
    <row r="2" spans="1:16">
      <c r="A2" s="1" t="s">
        <v>14</v>
      </c>
      <c r="B2" s="1">
        <f>Tabelle1!W12/Tabelle1!$B$22*Tabelle1!$B$20</f>
        <v>1.1200000000000001</v>
      </c>
      <c r="C2" s="1">
        <f>Tabelle1!X12/Tabelle1!$B$22*Tabelle1!$B$20</f>
        <v>0.56999999999999995</v>
      </c>
      <c r="D2" s="1">
        <f>Tabelle1!Y12/Tabelle1!$B$22*Tabelle1!$B$20</f>
        <v>0.55000000000000004</v>
      </c>
      <c r="E2" s="1">
        <f>Tabelle1!Z12/Tabelle1!$B$22*Tabelle1!$B$20</f>
        <v>0.26205000000000001</v>
      </c>
      <c r="F2" s="1">
        <f>Tabelle1!AA12/Tabelle1!$B$22*Tabelle1!$B$20</f>
        <v>0.26195999999999997</v>
      </c>
      <c r="G2" s="1">
        <f>Tabelle1!AB12/Tabelle1!$B$22*Tabelle1!$B$20</f>
        <v>0.26207999999999998</v>
      </c>
      <c r="H2" s="1">
        <f>Tabelle1!AC12/Tabelle1!$B$22*Tabelle1!$B$20</f>
        <v>0.26200000000000001</v>
      </c>
      <c r="I2" s="1" t="s">
        <v>14</v>
      </c>
      <c r="J2" s="1">
        <f>B2*100/J$5</f>
        <v>62.921348314606746</v>
      </c>
      <c r="K2" s="1">
        <f>C2*100/K$5</f>
        <v>89.062499999999986</v>
      </c>
      <c r="L2" s="1">
        <f>D2*100/L$5</f>
        <v>88.709677419354833</v>
      </c>
      <c r="M2" s="1">
        <f>E2*100/M$5</f>
        <v>6.3391883032843808</v>
      </c>
      <c r="N2" s="1">
        <f>F2*100/N$5</f>
        <v>83.851349188566303</v>
      </c>
      <c r="O2" s="1">
        <f t="shared" ref="O2:P4" si="0">G2*100/O$5</f>
        <v>6.3396073062232565</v>
      </c>
      <c r="P2" s="1">
        <f t="shared" si="0"/>
        <v>83.866837387964154</v>
      </c>
    </row>
    <row r="3" spans="1:16">
      <c r="A3" s="1" t="s">
        <v>15</v>
      </c>
      <c r="B3" s="1">
        <f>Tabelle1!W13/Tabelle1!$B$22*Tabelle1!$B$20</f>
        <v>0.59</v>
      </c>
      <c r="C3" s="1">
        <f>Tabelle1!X13/Tabelle1!$B$22*Tabelle1!$B$20</f>
        <v>0.02</v>
      </c>
      <c r="D3" s="1">
        <f>Tabelle1!Y13/Tabelle1!$B$22*Tabelle1!$B$20</f>
        <v>3.0000000000000002E-2</v>
      </c>
      <c r="E3" s="1">
        <f>Tabelle1!Z13/Tabelle1!$B$22*Tabelle1!$B$20</f>
        <v>3.8480399999999997</v>
      </c>
      <c r="F3" s="1">
        <f>Tabelle1!AA13/Tabelle1!$B$22*Tabelle1!$B$20</f>
        <v>3.8260000000000002E-2</v>
      </c>
      <c r="G3" s="1">
        <f>Tabelle1!AB13/Tabelle1!$B$22*Tabelle1!$B$20</f>
        <v>3.8481999999999998</v>
      </c>
      <c r="H3" s="1">
        <f>Tabelle1!AC13/Tabelle1!$B$22*Tabelle1!$B$20</f>
        <v>3.8240000000000003E-2</v>
      </c>
      <c r="I3" s="1" t="s">
        <v>15</v>
      </c>
      <c r="J3" s="1">
        <f t="shared" ref="J3:J4" si="1">B3*100/J$5</f>
        <v>33.146067415730336</v>
      </c>
      <c r="K3" s="1">
        <f t="shared" ref="K3:N4" si="2">C3*100/K$5</f>
        <v>3.125</v>
      </c>
      <c r="L3" s="1">
        <f t="shared" si="2"/>
        <v>4.838709677419355</v>
      </c>
      <c r="M3" s="1">
        <f t="shared" si="2"/>
        <v>93.08700690162344</v>
      </c>
      <c r="N3" s="1">
        <f t="shared" si="2"/>
        <v>12.24672705739253</v>
      </c>
      <c r="O3" s="1">
        <f t="shared" si="0"/>
        <v>93.086373763004943</v>
      </c>
      <c r="P3" s="1">
        <f t="shared" si="0"/>
        <v>12.240717029449424</v>
      </c>
    </row>
    <row r="4" spans="1:16">
      <c r="A4" s="1" t="s">
        <v>16</v>
      </c>
      <c r="B4" s="1">
        <f>Tabelle1!W14/Tabelle1!$B$22*Tabelle1!$B$20</f>
        <v>7.0000000000000007E-2</v>
      </c>
      <c r="C4" s="1">
        <f>Tabelle1!X14/Tabelle1!$B$22*Tabelle1!$B$20</f>
        <v>0.05</v>
      </c>
      <c r="D4" s="1">
        <f>Tabelle1!Y14/Tabelle1!$B$22*Tabelle1!$B$20</f>
        <v>0.04</v>
      </c>
      <c r="E4" s="1">
        <f>Tabelle1!Z14/Tabelle1!$B$22*Tabelle1!$B$20</f>
        <v>2.3720000000000001E-2</v>
      </c>
      <c r="F4" s="1">
        <f>Tabelle1!AA14/Tabelle1!$B$22*Tabelle1!$B$20</f>
        <v>1.2189999999999999E-2</v>
      </c>
      <c r="G4" s="1">
        <f>Tabelle1!AB14/Tabelle1!$B$22*Tabelle1!$B$20</f>
        <v>2.3730000000000001E-2</v>
      </c>
      <c r="H4" s="1">
        <f>Tabelle1!AC14/Tabelle1!$B$22*Tabelle1!$B$20</f>
        <v>1.2160000000000001E-2</v>
      </c>
      <c r="I4" s="1" t="s">
        <v>16</v>
      </c>
      <c r="J4" s="1">
        <f t="shared" si="1"/>
        <v>3.9325842696629216</v>
      </c>
      <c r="K4" s="1">
        <f t="shared" si="2"/>
        <v>7.8125</v>
      </c>
      <c r="L4" s="1">
        <f t="shared" si="2"/>
        <v>6.4516129032258052</v>
      </c>
      <c r="M4" s="1">
        <f t="shared" si="2"/>
        <v>0.57380479509217908</v>
      </c>
      <c r="N4" s="1">
        <f t="shared" si="2"/>
        <v>3.9019237540411638</v>
      </c>
      <c r="O4" s="1">
        <f t="shared" si="0"/>
        <v>0.57401893077181743</v>
      </c>
      <c r="P4" s="1">
        <f t="shared" si="0"/>
        <v>3.8924455825864275</v>
      </c>
    </row>
    <row r="5" spans="1:16">
      <c r="J5">
        <f>SUM(B2:B4)</f>
        <v>1.78</v>
      </c>
      <c r="K5">
        <f>SUM(C2:C4)</f>
        <v>0.64</v>
      </c>
      <c r="L5">
        <f>SUM(D2:D4)</f>
        <v>0.62000000000000011</v>
      </c>
      <c r="M5">
        <f>SUM(E2:E4)</f>
        <v>4.1338099999999995</v>
      </c>
      <c r="N5">
        <f>SUM(F2:F4)</f>
        <v>0.31240999999999997</v>
      </c>
      <c r="O5">
        <f t="shared" ref="O5:P5" si="3">SUM(G2:G4)</f>
        <v>4.1340099999999991</v>
      </c>
      <c r="P5">
        <f t="shared" si="3"/>
        <v>0.31240000000000001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selection activeCell="B1" sqref="A1:XFD1048576"/>
    </sheetView>
  </sheetViews>
  <sheetFormatPr baseColWidth="10" defaultRowHeight="15"/>
  <cols>
    <col min="1" max="1" width="35" bestFit="1" customWidth="1"/>
    <col min="2" max="2" width="12.42578125" bestFit="1" customWidth="1"/>
    <col min="3" max="3" width="19" bestFit="1" customWidth="1"/>
    <col min="4" max="4" width="19.5703125" bestFit="1" customWidth="1"/>
    <col min="5" max="5" width="10" bestFit="1" customWidth="1"/>
    <col min="6" max="6" width="20" bestFit="1" customWidth="1"/>
    <col min="7" max="7" width="17.7109375" bestFit="1" customWidth="1"/>
    <col min="8" max="8" width="25.42578125" bestFit="1" customWidth="1"/>
    <col min="9" max="9" width="35" bestFit="1" customWidth="1"/>
    <col min="10" max="10" width="12.42578125" bestFit="1" customWidth="1"/>
    <col min="11" max="11" width="19" bestFit="1" customWidth="1"/>
    <col min="12" max="12" width="19.5703125" bestFit="1" customWidth="1"/>
    <col min="13" max="13" width="12" bestFit="1" customWidth="1"/>
    <col min="14" max="14" width="20" bestFit="1" customWidth="1"/>
    <col min="15" max="15" width="17.7109375" bestFit="1" customWidth="1"/>
    <col min="16" max="16" width="25.42578125" bestFit="1" customWidth="1"/>
  </cols>
  <sheetData>
    <row r="1" spans="1:16">
      <c r="B1" s="1" t="s">
        <v>0</v>
      </c>
      <c r="C1" s="1" t="s">
        <v>1</v>
      </c>
      <c r="D1" s="1" t="s">
        <v>22</v>
      </c>
      <c r="E1" s="1" t="s">
        <v>23</v>
      </c>
      <c r="F1" s="1" t="s">
        <v>29</v>
      </c>
      <c r="G1" s="1" t="s">
        <v>24</v>
      </c>
      <c r="H1" s="2" t="s">
        <v>30</v>
      </c>
      <c r="J1" s="1" t="s">
        <v>0</v>
      </c>
      <c r="K1" s="1" t="s">
        <v>1</v>
      </c>
      <c r="L1" s="1" t="s">
        <v>22</v>
      </c>
      <c r="M1" s="1" t="s">
        <v>23</v>
      </c>
      <c r="N1" s="1" t="s">
        <v>29</v>
      </c>
      <c r="O1" s="1" t="s">
        <v>24</v>
      </c>
      <c r="P1" s="1" t="s">
        <v>30</v>
      </c>
    </row>
    <row r="2" spans="1:16">
      <c r="A2" s="1" t="s">
        <v>6</v>
      </c>
      <c r="B2" s="1">
        <f>Tabelle1!AD3/Tabelle1!$B$22*Tabelle1!$B$20</f>
        <v>13.3</v>
      </c>
      <c r="C2" s="1">
        <f>Tabelle1!AE3/Tabelle1!$B$22*Tabelle1!$B$20</f>
        <v>7.36</v>
      </c>
      <c r="D2" s="1">
        <f>Tabelle1!AF3/Tabelle1!$B$22*Tabelle1!$B$20</f>
        <v>0.34700000000000003</v>
      </c>
      <c r="E2" s="1">
        <f>Tabelle1!AG3/Tabelle1!$B$22*Tabelle1!$B$20</f>
        <v>2.42116</v>
      </c>
      <c r="F2" s="1">
        <f>Tabelle1!AH3/Tabelle1!$B$22*Tabelle1!$B$20</f>
        <v>2.4214700000000002</v>
      </c>
      <c r="G2" s="1">
        <f>Tabelle1!AI3/Tabelle1!$B$22*Tabelle1!$B$20</f>
        <v>0.39599000000000001</v>
      </c>
      <c r="H2" s="1">
        <f>Tabelle1!AJ3/Tabelle1!$B$22*Tabelle1!$B$20</f>
        <v>0.38197000000000003</v>
      </c>
      <c r="I2" s="1" t="s">
        <v>6</v>
      </c>
      <c r="J2" s="1">
        <f>B2*100/J$8</f>
        <v>64.251207729468575</v>
      </c>
      <c r="K2" s="1">
        <f>C2*100/K$8</f>
        <v>89.756097560975633</v>
      </c>
      <c r="L2" s="1">
        <f>D2*100/L$8</f>
        <v>31.95211786372008</v>
      </c>
      <c r="M2" s="1">
        <f>E2*100/M$8</f>
        <v>34.98391799768234</v>
      </c>
      <c r="N2" s="1">
        <f>F2*100/N$8</f>
        <v>77.768999283803367</v>
      </c>
      <c r="O2" s="1">
        <f t="shared" ref="O2:P7" si="0">G2*100/O$8</f>
        <v>8.1123216166052767</v>
      </c>
      <c r="P2" s="1">
        <f t="shared" si="0"/>
        <v>37.677799917141783</v>
      </c>
    </row>
    <row r="3" spans="1:16">
      <c r="A3" s="1" t="s">
        <v>21</v>
      </c>
      <c r="B3" s="1">
        <f>Tabelle1!AD4/Tabelle1!$B$22*Tabelle1!$B$20</f>
        <v>6.89</v>
      </c>
      <c r="C3" s="1">
        <f>Tabelle1!AE4/Tabelle1!$B$22*Tabelle1!$B$20</f>
        <v>0.51999999999999991</v>
      </c>
      <c r="D3" s="1">
        <f>Tabelle1!AF4/Tabelle1!$B$22*Tabelle1!$B$20</f>
        <v>0.49299999999999994</v>
      </c>
      <c r="E3" s="1">
        <f>Tabelle1!AG4/Tabelle1!$B$22*Tabelle1!$B$20</f>
        <v>4.3202400000000001</v>
      </c>
      <c r="F3" s="1">
        <f>Tabelle1!AH4/Tabelle1!$B$22*Tabelle1!$B$20</f>
        <v>0.54814000000000007</v>
      </c>
      <c r="G3" s="1">
        <f>Tabelle1!AI4/Tabelle1!$B$22*Tabelle1!$B$20</f>
        <v>4.3060399999999994</v>
      </c>
      <c r="H3" s="1">
        <f>Tabelle1!AJ4/Tabelle1!$B$22*Tabelle1!$B$20</f>
        <v>0.48747999999999997</v>
      </c>
      <c r="I3" s="1" t="s">
        <v>21</v>
      </c>
      <c r="J3" s="1">
        <f t="shared" ref="J3:J7" si="1">B3*100/J$8</f>
        <v>33.285024154589358</v>
      </c>
      <c r="K3" s="1">
        <f t="shared" ref="K3:N7" si="2">C3*100/K$8</f>
        <v>6.3414634146341475</v>
      </c>
      <c r="L3" s="1">
        <f t="shared" si="2"/>
        <v>45.395948434622468</v>
      </c>
      <c r="M3" s="1">
        <f t="shared" si="2"/>
        <v>62.424177621597572</v>
      </c>
      <c r="N3" s="1">
        <f t="shared" si="2"/>
        <v>17.60430617245887</v>
      </c>
      <c r="O3" s="1">
        <f t="shared" si="0"/>
        <v>88.214301810568401</v>
      </c>
      <c r="P3" s="1">
        <f t="shared" si="0"/>
        <v>48.085383416520344</v>
      </c>
    </row>
    <row r="4" spans="1:16">
      <c r="A4" s="1" t="s">
        <v>17</v>
      </c>
      <c r="B4" s="1">
        <f>Tabelle1!AD15/Tabelle1!$B$22*Tabelle1!$B$20</f>
        <v>0.1</v>
      </c>
      <c r="C4" s="1">
        <f>Tabelle1!AE15/Tabelle1!$B$22*Tabelle1!$B$20</f>
        <v>0.02</v>
      </c>
      <c r="D4" s="1">
        <f>Tabelle1!AF15/Tabelle1!$B$22*Tabelle1!$B$20</f>
        <v>1.6E-2</v>
      </c>
      <c r="E4" s="1">
        <f>Tabelle1!AG15/Tabelle1!$B$22*Tabelle1!$B$20</f>
        <v>4.011E-2</v>
      </c>
      <c r="F4" s="1">
        <f>Tabelle1!AH15/Tabelle1!$B$22*Tabelle1!$B$20</f>
        <v>2.9870000000000001E-2</v>
      </c>
      <c r="G4" s="1">
        <f>Tabelle1!AI15/Tabelle1!$B$22*Tabelle1!$B$20</f>
        <v>4.0049999999999995E-2</v>
      </c>
      <c r="H4" s="1">
        <f>Tabelle1!AJ15/Tabelle1!$B$22*Tabelle1!$B$20</f>
        <v>2.989E-2</v>
      </c>
      <c r="I4" s="1" t="s">
        <v>17</v>
      </c>
      <c r="J4" s="1">
        <f t="shared" si="1"/>
        <v>0.4830917874396134</v>
      </c>
      <c r="K4" s="1">
        <f t="shared" si="2"/>
        <v>0.24390243902439032</v>
      </c>
      <c r="L4" s="1">
        <f t="shared" si="2"/>
        <v>1.4732965009208105</v>
      </c>
      <c r="M4" s="1">
        <f t="shared" si="2"/>
        <v>0.57955895144766922</v>
      </c>
      <c r="N4" s="1">
        <f t="shared" si="2"/>
        <v>0.95931810371683579</v>
      </c>
      <c r="O4" s="1">
        <f t="shared" si="0"/>
        <v>0.82047142792757732</v>
      </c>
      <c r="P4" s="1">
        <f t="shared" si="0"/>
        <v>2.9483714415356386</v>
      </c>
    </row>
    <row r="5" spans="1:16">
      <c r="A5" s="1" t="s">
        <v>18</v>
      </c>
      <c r="B5" s="1">
        <f>Tabelle1!AD16/Tabelle1!$B$22*Tabelle1!$B$20</f>
        <v>0.28000000000000003</v>
      </c>
      <c r="C5" s="1">
        <f>Tabelle1!AE16/Tabelle1!$B$22*Tabelle1!$B$20</f>
        <v>0.02</v>
      </c>
      <c r="D5" s="1">
        <f>Tabelle1!AF16/Tabelle1!$B$22*Tabelle1!$B$20</f>
        <v>1.8000000000000002E-2</v>
      </c>
      <c r="E5" s="1">
        <f>Tabelle1!AG16/Tabelle1!$B$22*Tabelle1!$B$20</f>
        <v>6.7529999999999993E-2</v>
      </c>
      <c r="F5" s="1">
        <f>Tabelle1!AH16/Tabelle1!$B$22*Tabelle1!$B$20</f>
        <v>4.2470000000000001E-2</v>
      </c>
      <c r="G5" s="1">
        <f>Tabelle1!AI16/Tabelle1!$B$22*Tabelle1!$B$20</f>
        <v>6.7549999999999999E-2</v>
      </c>
      <c r="H5" s="1">
        <f>Tabelle1!AJ16/Tabelle1!$B$22*Tabelle1!$B$20</f>
        <v>4.2470000000000001E-2</v>
      </c>
      <c r="I5" s="1" t="s">
        <v>18</v>
      </c>
      <c r="J5" s="1">
        <f t="shared" si="1"/>
        <v>1.3526570048309177</v>
      </c>
      <c r="K5" s="1">
        <f t="shared" si="2"/>
        <v>0.24390243902439032</v>
      </c>
      <c r="L5" s="1">
        <f t="shared" si="2"/>
        <v>1.657458563535912</v>
      </c>
      <c r="M5" s="1">
        <f t="shared" si="2"/>
        <v>0.97575706784495386</v>
      </c>
      <c r="N5" s="1">
        <f t="shared" si="2"/>
        <v>1.3639852649766995</v>
      </c>
      <c r="O5" s="1">
        <f t="shared" si="0"/>
        <v>1.3838413222598713</v>
      </c>
      <c r="P5" s="1">
        <f t="shared" si="0"/>
        <v>4.1892718341257469</v>
      </c>
    </row>
    <row r="6" spans="1:16">
      <c r="A6" s="1" t="s">
        <v>19</v>
      </c>
      <c r="B6" s="1">
        <f>Tabelle1!AD17/Tabelle1!$B$22*Tabelle1!$B$20</f>
        <v>0.1</v>
      </c>
      <c r="C6" s="1">
        <f>Tabelle1!AE17/Tabelle1!$B$22*Tabelle1!$B$20</f>
        <v>0.25</v>
      </c>
      <c r="D6" s="1">
        <f>Tabelle1!AF17/Tabelle1!$B$22*Tabelle1!$B$20</f>
        <v>0.193</v>
      </c>
      <c r="E6" s="1">
        <f>Tabelle1!AG17/Tabelle1!$B$22*Tabelle1!$B$20</f>
        <v>6.4619999999999997E-2</v>
      </c>
      <c r="F6" s="1">
        <f>Tabelle1!AH17/Tabelle1!$B$22*Tabelle1!$B$20</f>
        <v>6.4619999999999997E-2</v>
      </c>
      <c r="G6" s="1">
        <f>Tabelle1!AI17/Tabelle1!$B$22*Tabelle1!$B$20</f>
        <v>6.4600000000000005E-2</v>
      </c>
      <c r="H6" s="1">
        <f>Tabelle1!AJ17/Tabelle1!$B$22*Tabelle1!$B$20</f>
        <v>6.4880000000000007E-2</v>
      </c>
      <c r="I6" s="1" t="s">
        <v>19</v>
      </c>
      <c r="J6" s="1">
        <f t="shared" si="1"/>
        <v>0.4830917874396134</v>
      </c>
      <c r="K6" s="1">
        <f t="shared" si="2"/>
        <v>3.048780487804879</v>
      </c>
      <c r="L6" s="1">
        <f t="shared" si="2"/>
        <v>17.771639042357279</v>
      </c>
      <c r="M6" s="1">
        <f t="shared" si="2"/>
        <v>0.93370978415727712</v>
      </c>
      <c r="N6" s="1">
        <f t="shared" si="2"/>
        <v>2.075364441318444</v>
      </c>
      <c r="O6" s="1">
        <f t="shared" si="0"/>
        <v>1.3234070972314982</v>
      </c>
      <c r="P6" s="1">
        <f t="shared" si="0"/>
        <v>6.3998106097969973</v>
      </c>
    </row>
    <row r="7" spans="1:16">
      <c r="A7" s="1" t="s">
        <v>20</v>
      </c>
      <c r="B7" s="1">
        <f>Tabelle1!AD18/Tabelle1!$B$22*Tabelle1!$B$20</f>
        <v>3.0000000000000002E-2</v>
      </c>
      <c r="C7" s="1">
        <f>Tabelle1!AE18/Tabelle1!$B$22*Tabelle1!$B$20</f>
        <v>3.0000000000000002E-2</v>
      </c>
      <c r="D7" s="1">
        <f>Tabelle1!AF18/Tabelle1!$B$22*Tabelle1!$B$20</f>
        <v>1.9E-2</v>
      </c>
      <c r="E7" s="1">
        <f>Tabelle1!AG18/Tabelle1!$B$22*Tabelle1!$B$20</f>
        <v>7.1199999999999996E-3</v>
      </c>
      <c r="F7" s="1">
        <f>Tabelle1!AH18/Tabelle1!$B$22*Tabelle1!$B$20</f>
        <v>7.0999999999999995E-3</v>
      </c>
      <c r="G7" s="1">
        <f>Tabelle1!AI18/Tabelle1!$B$22*Tabelle1!$B$20</f>
        <v>7.1100000000000009E-3</v>
      </c>
      <c r="H7" s="1">
        <f>Tabelle1!AJ18/Tabelle1!$B$22*Tabelle1!$B$20</f>
        <v>7.0899999999999999E-3</v>
      </c>
      <c r="I7" s="1" t="s">
        <v>20</v>
      </c>
      <c r="J7" s="1">
        <f t="shared" si="1"/>
        <v>0.14492753623188404</v>
      </c>
      <c r="K7" s="1">
        <f t="shared" si="2"/>
        <v>0.36585365853658552</v>
      </c>
      <c r="L7" s="1">
        <f t="shared" si="2"/>
        <v>1.7495395948434624</v>
      </c>
      <c r="M7" s="1">
        <f t="shared" si="2"/>
        <v>0.10287857727019209</v>
      </c>
      <c r="N7" s="1">
        <f t="shared" si="2"/>
        <v>0.22802673372579624</v>
      </c>
      <c r="O7" s="1">
        <f t="shared" si="0"/>
        <v>0.14565672540736768</v>
      </c>
      <c r="P7" s="1">
        <f t="shared" si="0"/>
        <v>0.69936278087948067</v>
      </c>
    </row>
    <row r="8" spans="1:16">
      <c r="J8">
        <f>SUM(B2:B7)</f>
        <v>20.700000000000006</v>
      </c>
      <c r="K8">
        <f>SUM(C2:C7)</f>
        <v>8.1999999999999975</v>
      </c>
      <c r="L8">
        <f>SUM(D2:D7)</f>
        <v>1.0859999999999999</v>
      </c>
      <c r="M8">
        <f>SUM(E2:E7)</f>
        <v>6.9207799999999997</v>
      </c>
      <c r="N8">
        <f>SUM(F2:F7)</f>
        <v>3.1136699999999999</v>
      </c>
      <c r="O8">
        <f t="shared" ref="O8:P8" si="3">SUM(G2:G7)</f>
        <v>4.8813399999999998</v>
      </c>
      <c r="P8">
        <f t="shared" si="3"/>
        <v>1.0137800000000001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Tabelle1</vt:lpstr>
      <vt:lpstr>FeatureSet1</vt:lpstr>
      <vt:lpstr>FeatureSet2</vt:lpstr>
      <vt:lpstr>FeatureSet2d</vt:lpstr>
      <vt:lpstr>FeatureSet3</vt:lpstr>
      <vt:lpstr>FeatureSet4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2013-04-23T12:40:18Z</dcterms:modified>
</cp:coreProperties>
</file>