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5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31" i="9"/>
  <c r="D32"/>
  <c r="D33"/>
  <c r="D34"/>
  <c r="D35"/>
  <c r="D36"/>
  <c r="D37"/>
  <c r="D38"/>
  <c r="D39"/>
  <c r="D40"/>
  <c r="D41"/>
  <c r="D30"/>
  <c r="D25"/>
  <c r="B30"/>
  <c r="B31"/>
  <c r="B32"/>
  <c r="B33"/>
  <c r="B34"/>
  <c r="B35"/>
  <c r="B36"/>
  <c r="B37"/>
  <c r="B38"/>
  <c r="B39"/>
  <c r="B40"/>
  <c r="B41"/>
  <c r="C30"/>
  <c r="C31"/>
  <c r="C32"/>
  <c r="C33"/>
  <c r="C34"/>
  <c r="C35"/>
  <c r="C36"/>
  <c r="C37"/>
  <c r="C38"/>
  <c r="C39"/>
  <c r="C40"/>
  <c r="C41"/>
  <c r="A41"/>
  <c r="A40"/>
  <c r="A39"/>
  <c r="A36"/>
  <c r="A37"/>
  <c r="A38"/>
  <c r="A35"/>
  <c r="A34"/>
  <c r="A33"/>
  <c r="A32"/>
  <c r="A31"/>
  <c r="A30"/>
  <c r="C29"/>
  <c r="B29"/>
  <c r="F17"/>
  <c r="F16"/>
  <c r="F15"/>
  <c r="F14"/>
  <c r="F13"/>
  <c r="F12"/>
  <c r="F11"/>
  <c r="F10"/>
  <c r="F9"/>
  <c r="F8"/>
  <c r="F7"/>
  <c r="F6"/>
  <c r="F5"/>
  <c r="F4"/>
  <c r="F3"/>
  <c r="F2"/>
  <c r="F1"/>
  <c r="B37" i="5"/>
  <c r="B31"/>
  <c r="B32"/>
  <c r="B33"/>
  <c r="B34"/>
  <c r="B35"/>
  <c r="B36"/>
  <c r="B30"/>
  <c r="A32"/>
  <c r="A33"/>
  <c r="A34"/>
  <c r="A35"/>
  <c r="A36"/>
  <c r="A37"/>
  <c r="A31"/>
  <c r="A28"/>
  <c r="B28"/>
  <c r="B22"/>
  <c r="B23"/>
  <c r="B24"/>
  <c r="B25"/>
  <c r="B26"/>
  <c r="B27"/>
  <c r="B21"/>
  <c r="A23"/>
  <c r="A24"/>
  <c r="A25"/>
  <c r="A26"/>
  <c r="A27"/>
  <c r="A22"/>
  <c r="B13"/>
  <c r="E1" i="9"/>
  <c r="E15"/>
  <c r="E16"/>
  <c r="E17"/>
  <c r="E14"/>
  <c r="E12"/>
  <c r="E13"/>
  <c r="E11"/>
  <c r="E10"/>
  <c r="E9"/>
  <c r="E8"/>
  <c r="E3"/>
  <c r="E4"/>
  <c r="E5"/>
  <c r="E6"/>
  <c r="E7"/>
  <c r="E2"/>
  <c r="D23"/>
  <c r="D24"/>
  <c r="D22"/>
  <c r="C25"/>
  <c r="C23"/>
  <c r="C22"/>
  <c r="D2"/>
  <c r="D3"/>
  <c r="D4"/>
  <c r="D5"/>
  <c r="D6"/>
  <c r="D7"/>
  <c r="C24" s="1"/>
  <c r="D8"/>
  <c r="D9"/>
  <c r="D10"/>
  <c r="D11"/>
  <c r="D12"/>
  <c r="D13"/>
  <c r="D14"/>
  <c r="D15"/>
  <c r="D16"/>
  <c r="D17"/>
  <c r="D1"/>
  <c r="C21" s="1"/>
  <c r="B25"/>
  <c r="A25"/>
  <c r="B24"/>
  <c r="A24"/>
  <c r="B22"/>
  <c r="B23"/>
  <c r="A23"/>
  <c r="A22"/>
  <c r="B1"/>
  <c r="B21"/>
  <c r="B15"/>
  <c r="B16"/>
  <c r="B17"/>
  <c r="B14"/>
  <c r="B12"/>
  <c r="B13"/>
  <c r="B11"/>
  <c r="B10"/>
  <c r="B9"/>
  <c r="B8"/>
  <c r="B3"/>
  <c r="B4"/>
  <c r="B5"/>
  <c r="B6"/>
  <c r="B7"/>
  <c r="B2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C1"/>
  <c r="A15"/>
  <c r="A16"/>
  <c r="A17"/>
  <c r="A14"/>
  <c r="A12"/>
  <c r="A13"/>
  <c r="A11"/>
  <c r="A10"/>
  <c r="A8"/>
  <c r="A3"/>
  <c r="A4"/>
  <c r="A5"/>
  <c r="A6"/>
  <c r="A7"/>
  <c r="A2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B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C11" i="2" l="1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<sst xmlns="http://schemas.openxmlformats.org/spreadsheetml/2006/main" count="76" uniqueCount="29">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</sst>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63108608"/>
        <c:axId val="63110144"/>
      </c:barChart>
      <c:catAx>
        <c:axId val="63108608"/>
        <c:scaling>
          <c:orientation val="minMax"/>
        </c:scaling>
        <c:axPos val="b"/>
        <c:tickLblPos val="nextTo"/>
        <c:crossAx val="63110144"/>
        <c:crosses val="autoZero"/>
        <c:auto val="1"/>
        <c:lblAlgn val="ctr"/>
        <c:lblOffset val="100"/>
      </c:catAx>
      <c:valAx>
        <c:axId val="63110144"/>
        <c:scaling>
          <c:orientation val="minMax"/>
        </c:scaling>
        <c:axPos val="l"/>
        <c:majorGridlines/>
        <c:numFmt formatCode="General" sourceLinked="1"/>
        <c:tickLblPos val="nextTo"/>
        <c:crossAx val="6310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'DSP MCL2'!$A$23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MCL2'!$B$23</c:f>
              <c:numCache>
                <c:formatCode>General</c:formatCode>
                <c:ptCount val="1"/>
                <c:pt idx="0">
                  <c:v>186.87700000000001</c:v>
                </c:pt>
              </c:numCache>
            </c:numRef>
          </c:val>
        </c:ser>
        <c:ser>
          <c:idx val="5"/>
          <c:order val="1"/>
          <c:tx>
            <c:strRef>
              <c:f>'DSP MCL2'!$A$27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MCL2'!$B$27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3"/>
          <c:order val="2"/>
          <c:tx>
            <c:strRef>
              <c:f>'DSP MCL2'!$A$25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MCL2'!$B$25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2"/>
          <c:order val="3"/>
          <c:tx>
            <c:strRef>
              <c:f>'DSP MCL2'!$A$24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MCL2'!$B$24</c:f>
              <c:numCache>
                <c:formatCode>General</c:formatCode>
                <c:ptCount val="1"/>
                <c:pt idx="0">
                  <c:v>19.081</c:v>
                </c:pt>
              </c:numCache>
            </c:numRef>
          </c:val>
        </c:ser>
        <c:ser>
          <c:idx val="4"/>
          <c:order val="4"/>
          <c:tx>
            <c:strRef>
              <c:f>'DSP MCL2'!$A$26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MCL2'!$B$26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5"/>
          <c:tx>
            <c:strRef>
              <c:f>'DSP MCL2'!$A$22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MCL2'!$B$22</c:f>
              <c:numCache>
                <c:formatCode>General</c:formatCode>
                <c:ptCount val="1"/>
                <c:pt idx="0">
                  <c:v>2.7440000000000002</c:v>
                </c:pt>
              </c:numCache>
            </c:numRef>
          </c:val>
        </c:ser>
        <c:axId val="68772992"/>
        <c:axId val="68774528"/>
      </c:barChart>
      <c:catAx>
        <c:axId val="68772992"/>
        <c:scaling>
          <c:orientation val="minMax"/>
        </c:scaling>
        <c:delete val="1"/>
        <c:axPos val="b"/>
        <c:tickLblPos val="none"/>
        <c:crossAx val="68774528"/>
        <c:crosses val="autoZero"/>
        <c:auto val="1"/>
        <c:lblAlgn val="ctr"/>
        <c:lblOffset val="100"/>
      </c:catAx>
      <c:valAx>
        <c:axId val="6877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87729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ZCR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51.246175560711528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69168128"/>
        <c:axId val="69174016"/>
      </c:barChart>
      <c:catAx>
        <c:axId val="69168128"/>
        <c:scaling>
          <c:orientation val="minMax"/>
        </c:scaling>
        <c:axPos val="b"/>
        <c:tickLblPos val="nextTo"/>
        <c:crossAx val="69174016"/>
        <c:crosses val="autoZero"/>
        <c:auto val="1"/>
        <c:lblAlgn val="ctr"/>
        <c:lblOffset val="100"/>
      </c:catAx>
      <c:valAx>
        <c:axId val="6917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916812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64095360"/>
        <c:axId val="64096896"/>
      </c:barChart>
      <c:catAx>
        <c:axId val="64095360"/>
        <c:scaling>
          <c:orientation val="minMax"/>
        </c:scaling>
        <c:axPos val="b"/>
        <c:tickLblPos val="nextTo"/>
        <c:crossAx val="64096896"/>
        <c:crosses val="autoZero"/>
        <c:auto val="1"/>
        <c:lblAlgn val="ctr"/>
        <c:lblOffset val="100"/>
      </c:catAx>
      <c:valAx>
        <c:axId val="6409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6409536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64117760"/>
        <c:axId val="64131840"/>
      </c:barChart>
      <c:catAx>
        <c:axId val="64117760"/>
        <c:scaling>
          <c:orientation val="minMax"/>
        </c:scaling>
        <c:axPos val="b"/>
        <c:tickLblPos val="nextTo"/>
        <c:crossAx val="64131840"/>
        <c:crossesAt val="0.1"/>
        <c:auto val="1"/>
        <c:lblAlgn val="ctr"/>
        <c:lblOffset val="100"/>
      </c:catAx>
      <c:valAx>
        <c:axId val="641318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641177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Überblick'!$B$2:$B$17</c:f>
              <c:numCache>
                <c:formatCode>General</c:formatCode>
                <c:ptCount val="16"/>
                <c:pt idx="0">
                  <c:v>0.31547563805104412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3.817478731631864E-2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ser>
          <c:idx val="2"/>
          <c:order val="1"/>
          <c:tx>
            <c:strRef>
              <c:f>'Feature Überblick'!$D$1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Überblick'!$D$2:$D$17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1.9110595514307813E-2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6.9013539651837522E-3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52136960"/>
        <c:axId val="52142848"/>
      </c:barChart>
      <c:catAx>
        <c:axId val="52136960"/>
        <c:scaling>
          <c:orientation val="minMax"/>
        </c:scaling>
        <c:axPos val="b"/>
        <c:tickLblPos val="nextTo"/>
        <c:crossAx val="52142848"/>
        <c:crossesAt val="1.0000000000000002E-4"/>
        <c:auto val="1"/>
        <c:lblAlgn val="ctr"/>
        <c:lblOffset val="100"/>
      </c:catAx>
      <c:valAx>
        <c:axId val="521428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21369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ser>
          <c:idx val="4"/>
          <c:order val="1"/>
          <c:tx>
            <c:strRef>
              <c:f>'Feature Überblick'!$F$1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Überblick'!$F$2:$F$17</c:f>
              <c:numCache>
                <c:formatCode>General</c:formatCode>
                <c:ptCount val="16"/>
                <c:pt idx="0">
                  <c:v>1.8856148491879349E-2</c:v>
                </c:pt>
                <c:pt idx="1">
                  <c:v>1.1538283062645012E-2</c:v>
                </c:pt>
                <c:pt idx="2">
                  <c:v>1.3820572312451661E-3</c:v>
                </c:pt>
                <c:pt idx="3">
                  <c:v>2.4717710750193351E-3</c:v>
                </c:pt>
                <c:pt idx="4">
                  <c:v>1.7362722351121423E-3</c:v>
                </c:pt>
                <c:pt idx="5">
                  <c:v>1.1675174013921114E-2</c:v>
                </c:pt>
                <c:pt idx="6">
                  <c:v>1.3342359767891682E-3</c:v>
                </c:pt>
                <c:pt idx="7">
                  <c:v>3.9288201160541589E-3</c:v>
                </c:pt>
                <c:pt idx="8">
                  <c:v>3.3168278529980659E-2</c:v>
                </c:pt>
                <c:pt idx="9">
                  <c:v>2.5699922660479503E-3</c:v>
                </c:pt>
                <c:pt idx="10">
                  <c:v>2.7169373549883989E-3</c:v>
                </c:pt>
                <c:pt idx="11">
                  <c:v>7.3859242072699149E-4</c:v>
                </c:pt>
                <c:pt idx="12">
                  <c:v>1.4006187161639597E-3</c:v>
                </c:pt>
                <c:pt idx="13">
                  <c:v>2.931167826759474E-3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97422336"/>
        <c:axId val="101864960"/>
      </c:barChart>
      <c:catAx>
        <c:axId val="97422336"/>
        <c:scaling>
          <c:orientation val="minMax"/>
        </c:scaling>
        <c:axPos val="b"/>
        <c:tickLblPos val="nextTo"/>
        <c:crossAx val="101864960"/>
        <c:crossesAt val="1.0000000000000002E-4"/>
        <c:auto val="1"/>
        <c:lblAlgn val="ctr"/>
        <c:lblOffset val="100"/>
      </c:catAx>
      <c:valAx>
        <c:axId val="101864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4223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68514560"/>
        <c:axId val="68516096"/>
      </c:barChart>
      <c:catAx>
        <c:axId val="68514560"/>
        <c:scaling>
          <c:orientation val="minMax"/>
        </c:scaling>
        <c:delete val="1"/>
        <c:axPos val="b"/>
        <c:numFmt formatCode="General" sourceLinked="1"/>
        <c:tickLblPos val="none"/>
        <c:crossAx val="68516096"/>
        <c:crosses val="autoZero"/>
        <c:auto val="1"/>
        <c:lblAlgn val="ctr"/>
        <c:lblOffset val="100"/>
      </c:catAx>
      <c:valAx>
        <c:axId val="68516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6851456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68540288"/>
        <c:axId val="68541824"/>
      </c:barChart>
      <c:catAx>
        <c:axId val="68540288"/>
        <c:scaling>
          <c:orientation val="minMax"/>
        </c:scaling>
        <c:axPos val="b"/>
        <c:tickLblPos val="nextTo"/>
        <c:crossAx val="68541824"/>
        <c:crosses val="autoZero"/>
        <c:auto val="1"/>
        <c:lblAlgn val="ctr"/>
        <c:lblOffset val="100"/>
      </c:catAx>
      <c:valAx>
        <c:axId val="68541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68540288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68577920"/>
        <c:axId val="68592000"/>
      </c:barChart>
      <c:catAx>
        <c:axId val="68577920"/>
        <c:scaling>
          <c:orientation val="minMax"/>
        </c:scaling>
        <c:axPos val="b"/>
        <c:tickLblPos val="nextTo"/>
        <c:crossAx val="68592000"/>
        <c:crosses val="autoZero"/>
        <c:auto val="1"/>
        <c:lblAlgn val="ctr"/>
        <c:lblOffset val="100"/>
      </c:catAx>
      <c:valAx>
        <c:axId val="6859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685779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68734976"/>
        <c:axId val="68736512"/>
      </c:barChart>
      <c:catAx>
        <c:axId val="68734976"/>
        <c:scaling>
          <c:orientation val="minMax"/>
        </c:scaling>
        <c:delete val="1"/>
        <c:axPos val="b"/>
        <c:numFmt formatCode="General" sourceLinked="1"/>
        <c:tickLblPos val="none"/>
        <c:crossAx val="68736512"/>
        <c:crosses val="autoZero"/>
        <c:auto val="1"/>
        <c:lblAlgn val="ctr"/>
        <c:lblOffset val="100"/>
      </c:catAx>
      <c:valAx>
        <c:axId val="68736512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  <c:layout/>
        </c:title>
        <c:numFmt formatCode="General" sourceLinked="1"/>
        <c:tickLblPos val="nextTo"/>
        <c:crossAx val="6873497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31</xdr:row>
      <xdr:rowOff>47625</xdr:rowOff>
    </xdr:from>
    <xdr:to>
      <xdr:col>11</xdr:col>
      <xdr:colOff>704850</xdr:colOff>
      <xdr:row>45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I88" sqref="I88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HW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27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HW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4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4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4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4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4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4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4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4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4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7" sqref="G7:H7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</row>
    <row r="9" spans="1:8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8">
      <c r="C11">
        <f>D9/H9</f>
        <v>2.7467040619693583</v>
      </c>
    </row>
    <row r="13" spans="1:8">
      <c r="B13" t="s">
        <v>6</v>
      </c>
    </row>
    <row r="14" spans="1:8">
      <c r="A14" t="str">
        <f>A2</f>
        <v>HW</v>
      </c>
      <c r="B14">
        <f>D2/$D$9*100</f>
        <v>4.1948278377083001</v>
      </c>
    </row>
    <row r="15" spans="1:8">
      <c r="A15" t="str">
        <f t="shared" ref="A15:A19" si="1">A3</f>
        <v>FFT</v>
      </c>
      <c r="B15">
        <f t="shared" ref="B15:B19" si="2">D3/$D$9*100</f>
        <v>58.591443634822838</v>
      </c>
    </row>
    <row r="16" spans="1:8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20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</row>
    <row r="3" spans="1:8">
      <c r="A3" t="s">
        <v>21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8">
      <c r="A4" t="s">
        <v>22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8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G7" sqref="G7:H7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23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24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25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26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B14" sqref="A14:B20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G49" sqref="G49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5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5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</row>
    <row r="13" spans="1:5">
      <c r="B13" t="str">
        <f>B1</f>
        <v>DSP</v>
      </c>
    </row>
    <row r="14" spans="1:5">
      <c r="A14" t="str">
        <f t="shared" ref="A14:A19" si="1">A2</f>
        <v>HW</v>
      </c>
      <c r="B14">
        <f t="shared" ref="B14:B19" si="2">B2/$B$9*100</f>
        <v>0.19986597049878119</v>
      </c>
    </row>
    <row r="15" spans="1:5">
      <c r="A15" t="str">
        <f t="shared" si="1"/>
        <v>FFT</v>
      </c>
      <c r="B15">
        <f t="shared" si="2"/>
        <v>13.761810429262617</v>
      </c>
    </row>
    <row r="16" spans="1:5">
      <c r="A16" t="str">
        <f t="shared" si="1"/>
        <v>MAG</v>
      </c>
      <c r="B16">
        <f t="shared" si="2"/>
        <v>63.58315352269296</v>
      </c>
    </row>
    <row r="17" spans="1:2">
      <c r="A17" t="str">
        <f t="shared" si="1"/>
        <v>MFCC</v>
      </c>
      <c r="B17">
        <f t="shared" si="2"/>
        <v>6.8268147373537271</v>
      </c>
    </row>
    <row r="18" spans="1:2">
      <c r="A18" t="str">
        <f t="shared" si="1"/>
        <v>NASE</v>
      </c>
      <c r="B18">
        <f t="shared" si="2"/>
        <v>1.6746323394039369</v>
      </c>
    </row>
    <row r="19" spans="1:2">
      <c r="A19" t="str">
        <f t="shared" si="1"/>
        <v>OSC</v>
      </c>
      <c r="B19">
        <f t="shared" si="2"/>
        <v>13.953723000787976</v>
      </c>
    </row>
    <row r="21" spans="1:2">
      <c r="B21" t="str">
        <f>C1</f>
        <v>MATHLIB</v>
      </c>
    </row>
    <row r="22" spans="1:2">
      <c r="A22" t="str">
        <f>A2</f>
        <v>HW</v>
      </c>
      <c r="B22">
        <f t="shared" ref="B22:B27" si="3">C2</f>
        <v>2.7440000000000002</v>
      </c>
    </row>
    <row r="23" spans="1:2">
      <c r="A23" t="str">
        <f t="shared" ref="A23:A27" si="4">A3</f>
        <v>FFT</v>
      </c>
      <c r="B23">
        <f t="shared" si="3"/>
        <v>186.87700000000001</v>
      </c>
    </row>
    <row r="24" spans="1:2">
      <c r="A24" t="str">
        <f t="shared" si="4"/>
        <v>MAG</v>
      </c>
      <c r="B24">
        <f t="shared" si="3"/>
        <v>19.081</v>
      </c>
    </row>
    <row r="25" spans="1:2">
      <c r="A25" t="str">
        <f t="shared" si="4"/>
        <v>MFCC</v>
      </c>
      <c r="B25">
        <f t="shared" si="3"/>
        <v>30.175999999999998</v>
      </c>
    </row>
    <row r="26" spans="1:2">
      <c r="A26" t="str">
        <f t="shared" si="4"/>
        <v>NASE</v>
      </c>
      <c r="B26">
        <f t="shared" si="3"/>
        <v>10.156000000000001</v>
      </c>
    </row>
    <row r="27" spans="1:2">
      <c r="A27" t="str">
        <f t="shared" si="4"/>
        <v>OSC</v>
      </c>
      <c r="B27">
        <f t="shared" si="3"/>
        <v>85.74</v>
      </c>
    </row>
    <row r="28" spans="1:2">
      <c r="A28" t="str">
        <f>'DSP MCL3'!A2</f>
        <v>ZCR</v>
      </c>
      <c r="B28">
        <f>'DSP MCL3'!D2/1293*2585</f>
        <v>51.246175560711528</v>
      </c>
    </row>
    <row r="30" spans="1:2">
      <c r="B30" t="str">
        <f>D1</f>
        <v>MATHLIB+DSPLIB</v>
      </c>
    </row>
    <row r="31" spans="1:2">
      <c r="A31" t="str">
        <f>A22</f>
        <v>HW</v>
      </c>
      <c r="B31">
        <f t="shared" ref="B31:B36" si="5">D2</f>
        <v>3.4470000000000001</v>
      </c>
    </row>
    <row r="32" spans="1:2">
      <c r="A32" t="str">
        <f t="shared" ref="A32:A37" si="6">A23</f>
        <v>FFT</v>
      </c>
      <c r="B32">
        <f t="shared" si="5"/>
        <v>48.723999999999997</v>
      </c>
    </row>
    <row r="33" spans="1:2">
      <c r="A33" t="str">
        <f t="shared" si="6"/>
        <v>MAG</v>
      </c>
      <c r="B33">
        <f t="shared" si="5"/>
        <v>29.673999999999999</v>
      </c>
    </row>
    <row r="34" spans="1:2">
      <c r="A34" t="str">
        <f t="shared" si="6"/>
        <v>MFCC</v>
      </c>
      <c r="B34">
        <f t="shared" si="5"/>
        <v>30.175999999999998</v>
      </c>
    </row>
    <row r="35" spans="1:2">
      <c r="A35" t="str">
        <f t="shared" si="6"/>
        <v>NASE</v>
      </c>
      <c r="B35">
        <f t="shared" si="5"/>
        <v>10.156000000000001</v>
      </c>
    </row>
    <row r="36" spans="1:2">
      <c r="A36" t="str">
        <f t="shared" si="6"/>
        <v>OSC</v>
      </c>
      <c r="B36">
        <f t="shared" si="5"/>
        <v>85.74</v>
      </c>
    </row>
    <row r="37" spans="1:2">
      <c r="A37" t="str">
        <f t="shared" si="6"/>
        <v>ZCR</v>
      </c>
      <c r="B37">
        <f>B28</f>
        <v>51.246175560711528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6" sqref="C6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2013-07-04T09:19:21Z</cp:lastPrinted>
  <dcterms:created xsi:type="dcterms:W3CDTF">2013-06-26T15:04:51Z</dcterms:created>
  <dcterms:modified xsi:type="dcterms:W3CDTF">2013-07-05T13:35:45Z</dcterms:modified>
</cp:coreProperties>
</file>