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sers\Marc\Downloads\"/>
    </mc:Choice>
  </mc:AlternateContent>
  <bookViews>
    <workbookView xWindow="0" yWindow="0" windowWidth="17205" windowHeight="8415" activeTab="2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0" i="3" l="1"/>
  <c r="Y39" i="3"/>
  <c r="P39" i="3"/>
  <c r="O39" i="3"/>
  <c r="M39" i="3"/>
  <c r="E36" i="3"/>
  <c r="E45" i="3" s="1"/>
  <c r="F36" i="3"/>
  <c r="G36" i="3"/>
  <c r="G44" i="3" s="1"/>
  <c r="H36" i="3"/>
  <c r="I36" i="3"/>
  <c r="I44" i="3" s="1"/>
  <c r="J36" i="3"/>
  <c r="K36" i="3"/>
  <c r="K46" i="3"/>
  <c r="K35" i="3"/>
  <c r="L35" i="3" s="1"/>
  <c r="Z30" i="3"/>
  <c r="X30" i="3"/>
  <c r="N30" i="3"/>
  <c r="L30" i="3"/>
  <c r="AA29" i="3"/>
  <c r="Y29" i="3"/>
  <c r="P29" i="3"/>
  <c r="O29" i="3"/>
  <c r="N29" i="3"/>
  <c r="M29" i="3"/>
  <c r="C29" i="3"/>
  <c r="B30" i="3"/>
  <c r="B29" i="3"/>
  <c r="D4" i="3"/>
  <c r="AA26" i="3"/>
  <c r="Z25" i="3"/>
  <c r="Z40" i="3" s="1"/>
  <c r="Y24" i="3"/>
  <c r="Y40" i="3" s="1"/>
  <c r="X23" i="3"/>
  <c r="X39" i="3" s="1"/>
  <c r="W22" i="3"/>
  <c r="W39" i="3" s="1"/>
  <c r="V21" i="3"/>
  <c r="V39" i="3" s="1"/>
  <c r="U20" i="3"/>
  <c r="U30" i="3" s="1"/>
  <c r="T19" i="3"/>
  <c r="T30" i="3" s="1"/>
  <c r="S18" i="3"/>
  <c r="S30" i="3" s="1"/>
  <c r="R17" i="3"/>
  <c r="R30" i="3" s="1"/>
  <c r="Q16" i="3"/>
  <c r="Q40" i="3" s="1"/>
  <c r="P15" i="3"/>
  <c r="P30" i="3" s="1"/>
  <c r="P31" i="3" s="1"/>
  <c r="O14" i="3"/>
  <c r="N13" i="3"/>
  <c r="N40" i="3" s="1"/>
  <c r="M12" i="3"/>
  <c r="M40" i="3" s="1"/>
  <c r="AA27" i="3"/>
  <c r="AA30" i="3" s="1"/>
  <c r="AA31" i="3" s="1"/>
  <c r="Z26" i="3"/>
  <c r="Y25" i="3"/>
  <c r="X24" i="3"/>
  <c r="W23" i="3"/>
  <c r="W30" i="3" s="1"/>
  <c r="V22" i="3"/>
  <c r="V30" i="3" s="1"/>
  <c r="U21" i="3"/>
  <c r="T20" i="3"/>
  <c r="S19" i="3"/>
  <c r="R18" i="3"/>
  <c r="Q17" i="3"/>
  <c r="P16" i="3"/>
  <c r="O15" i="3"/>
  <c r="O30" i="3" s="1"/>
  <c r="O31" i="3" s="1"/>
  <c r="N14" i="3"/>
  <c r="M13" i="3"/>
  <c r="L12" i="3"/>
  <c r="K11" i="3"/>
  <c r="J10" i="3"/>
  <c r="I9" i="3"/>
  <c r="I29" i="3" s="1"/>
  <c r="H8" i="3"/>
  <c r="H29" i="3" s="1"/>
  <c r="G7" i="3"/>
  <c r="F6" i="3"/>
  <c r="E5" i="3"/>
  <c r="B2" i="3"/>
  <c r="C3" i="3"/>
  <c r="C30" i="3" s="1"/>
  <c r="C31" i="3" s="1"/>
  <c r="C2" i="3"/>
  <c r="H45" i="3"/>
  <c r="J46" i="3"/>
  <c r="H44" i="3"/>
  <c r="F44" i="3"/>
  <c r="E44" i="3"/>
  <c r="D36" i="3"/>
  <c r="D44" i="3" s="1"/>
  <c r="A29" i="3"/>
  <c r="L11" i="3"/>
  <c r="L39" i="3" s="1"/>
  <c r="K10" i="3"/>
  <c r="K30" i="3" s="1"/>
  <c r="J9" i="3"/>
  <c r="J30" i="3" s="1"/>
  <c r="I8" i="3"/>
  <c r="I30" i="3" s="1"/>
  <c r="I31" i="3" s="1"/>
  <c r="H7" i="3"/>
  <c r="H30" i="3" s="1"/>
  <c r="H31" i="3" s="1"/>
  <c r="G6" i="3"/>
  <c r="G30" i="3" s="1"/>
  <c r="F5" i="3"/>
  <c r="F30" i="3" s="1"/>
  <c r="E4" i="3"/>
  <c r="E40" i="3" s="1"/>
  <c r="D3" i="3"/>
  <c r="D30" i="3" s="1"/>
  <c r="D4" i="2"/>
  <c r="K11" i="2"/>
  <c r="J10" i="2"/>
  <c r="I9" i="2"/>
  <c r="H8" i="2"/>
  <c r="G7" i="2"/>
  <c r="G13" i="2" s="1"/>
  <c r="F6" i="2"/>
  <c r="E5" i="2"/>
  <c r="C3" i="2"/>
  <c r="B2" i="2"/>
  <c r="K10" i="2"/>
  <c r="J9" i="2"/>
  <c r="I8" i="2"/>
  <c r="H7" i="2"/>
  <c r="G6" i="2"/>
  <c r="F5" i="2"/>
  <c r="E4" i="2"/>
  <c r="D3" i="2"/>
  <c r="C2" i="2"/>
  <c r="D20" i="2"/>
  <c r="C38" i="2"/>
  <c r="D38" i="2" s="1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D28" i="2"/>
  <c r="D27" i="2"/>
  <c r="D26" i="2"/>
  <c r="D25" i="2"/>
  <c r="D24" i="2"/>
  <c r="D23" i="2"/>
  <c r="D22" i="2"/>
  <c r="D21" i="2"/>
  <c r="C29" i="2"/>
  <c r="C28" i="2"/>
  <c r="C27" i="2"/>
  <c r="C26" i="2"/>
  <c r="C25" i="2"/>
  <c r="C24" i="2"/>
  <c r="C23" i="2"/>
  <c r="C22" i="2"/>
  <c r="C21" i="2"/>
  <c r="C20" i="2"/>
  <c r="L13" i="2"/>
  <c r="L14" i="2" s="1"/>
  <c r="K13" i="2"/>
  <c r="J13" i="2"/>
  <c r="I13" i="2"/>
  <c r="H13" i="2"/>
  <c r="F13" i="2"/>
  <c r="E13" i="2"/>
  <c r="D13" i="2"/>
  <c r="C13" i="2"/>
  <c r="B13" i="2"/>
  <c r="L12" i="2"/>
  <c r="K12" i="2"/>
  <c r="J12" i="2"/>
  <c r="I12" i="2"/>
  <c r="H12" i="2"/>
  <c r="G12" i="2"/>
  <c r="F12" i="2"/>
  <c r="F14" i="2" s="1"/>
  <c r="E12" i="2"/>
  <c r="D12" i="2"/>
  <c r="C12" i="2"/>
  <c r="C14" i="2" s="1"/>
  <c r="B12" i="2"/>
  <c r="A12" i="2"/>
  <c r="N11" i="1"/>
  <c r="N10" i="1"/>
  <c r="N9" i="1"/>
  <c r="N8" i="1"/>
  <c r="N7" i="1"/>
  <c r="N6" i="1"/>
  <c r="N5" i="1"/>
  <c r="N4" i="1"/>
  <c r="N12" i="1"/>
  <c r="M12" i="1"/>
  <c r="M11" i="1"/>
  <c r="M10" i="1"/>
  <c r="M9" i="1"/>
  <c r="M8" i="1"/>
  <c r="M7" i="1"/>
  <c r="M6" i="1"/>
  <c r="M5" i="1"/>
  <c r="M4" i="1"/>
  <c r="M13" i="1"/>
  <c r="L15" i="1"/>
  <c r="L14" i="1"/>
  <c r="J15" i="1"/>
  <c r="I15" i="1"/>
  <c r="H15" i="1"/>
  <c r="G15" i="1"/>
  <c r="F15" i="1"/>
  <c r="E15" i="1"/>
  <c r="D15" i="1"/>
  <c r="C15" i="1"/>
  <c r="B15" i="1"/>
  <c r="B16" i="1" s="1"/>
  <c r="K15" i="1"/>
  <c r="K14" i="1"/>
  <c r="J14" i="1"/>
  <c r="I14" i="1"/>
  <c r="H14" i="1"/>
  <c r="G14" i="1"/>
  <c r="F14" i="1"/>
  <c r="E14" i="1"/>
  <c r="D14" i="1"/>
  <c r="C14" i="1"/>
  <c r="B14" i="1"/>
  <c r="A14" i="1"/>
  <c r="Z29" i="3" l="1"/>
  <c r="Z31" i="3" s="1"/>
  <c r="M30" i="3"/>
  <c r="M31" i="3" s="1"/>
  <c r="Y30" i="3"/>
  <c r="Y31" i="3" s="1"/>
  <c r="N39" i="3"/>
  <c r="Z39" i="3"/>
  <c r="P40" i="3"/>
  <c r="D39" i="3"/>
  <c r="R40" i="3"/>
  <c r="Q29" i="3"/>
  <c r="Q39" i="3"/>
  <c r="S40" i="3"/>
  <c r="F29" i="3"/>
  <c r="F31" i="3" s="1"/>
  <c r="R29" i="3"/>
  <c r="R31" i="3" s="1"/>
  <c r="E30" i="3"/>
  <c r="Q30" i="3"/>
  <c r="F39" i="3"/>
  <c r="R39" i="3"/>
  <c r="H40" i="3"/>
  <c r="T40" i="3"/>
  <c r="D29" i="3"/>
  <c r="D31" i="3" s="1"/>
  <c r="F40" i="3"/>
  <c r="E29" i="3"/>
  <c r="E39" i="3"/>
  <c r="G40" i="3"/>
  <c r="G29" i="3"/>
  <c r="G31" i="3" s="1"/>
  <c r="S29" i="3"/>
  <c r="S31" i="3" s="1"/>
  <c r="G39" i="3"/>
  <c r="S39" i="3"/>
  <c r="I40" i="3"/>
  <c r="U40" i="3"/>
  <c r="T29" i="3"/>
  <c r="T31" i="3" s="1"/>
  <c r="H39" i="3"/>
  <c r="T39" i="3"/>
  <c r="J40" i="3"/>
  <c r="V40" i="3"/>
  <c r="U29" i="3"/>
  <c r="U31" i="3" s="1"/>
  <c r="I39" i="3"/>
  <c r="U39" i="3"/>
  <c r="K40" i="3"/>
  <c r="W40" i="3"/>
  <c r="J29" i="3"/>
  <c r="J31" i="3" s="1"/>
  <c r="V29" i="3"/>
  <c r="V31" i="3" s="1"/>
  <c r="J39" i="3"/>
  <c r="L40" i="3"/>
  <c r="X40" i="3"/>
  <c r="N31" i="3"/>
  <c r="K29" i="3"/>
  <c r="K31" i="3" s="1"/>
  <c r="W29" i="3"/>
  <c r="W31" i="3" s="1"/>
  <c r="K39" i="3"/>
  <c r="L29" i="3"/>
  <c r="L31" i="3" s="1"/>
  <c r="X29" i="3"/>
  <c r="X31" i="3" s="1"/>
  <c r="L36" i="3"/>
  <c r="M35" i="3"/>
  <c r="M36" i="3" s="1"/>
  <c r="M46" i="3" s="1"/>
  <c r="L45" i="3"/>
  <c r="L46" i="3"/>
  <c r="L44" i="3"/>
  <c r="M45" i="3"/>
  <c r="M44" i="3"/>
  <c r="N35" i="3"/>
  <c r="N36" i="3" s="1"/>
  <c r="G46" i="3"/>
  <c r="F46" i="3"/>
  <c r="H46" i="3"/>
  <c r="F45" i="3"/>
  <c r="G45" i="3"/>
  <c r="D45" i="3"/>
  <c r="D46" i="3"/>
  <c r="I45" i="3"/>
  <c r="B31" i="3"/>
  <c r="J44" i="3"/>
  <c r="K44" i="3"/>
  <c r="E46" i="3"/>
  <c r="J45" i="3"/>
  <c r="K45" i="3"/>
  <c r="I46" i="3"/>
  <c r="B14" i="2"/>
  <c r="J14" i="2"/>
  <c r="H14" i="2"/>
  <c r="D14" i="2"/>
  <c r="G14" i="2"/>
  <c r="I14" i="2"/>
  <c r="K14" i="2"/>
  <c r="E14" i="2"/>
  <c r="L16" i="1"/>
  <c r="G16" i="1"/>
  <c r="F16" i="1"/>
  <c r="K16" i="1"/>
  <c r="J16" i="1"/>
  <c r="I16" i="1"/>
  <c r="H16" i="1"/>
  <c r="E16" i="1"/>
  <c r="D16" i="1"/>
  <c r="C16" i="1"/>
  <c r="E31" i="3" l="1"/>
  <c r="Q31" i="3"/>
  <c r="O35" i="3"/>
  <c r="O36" i="3" s="1"/>
  <c r="P35" i="3" l="1"/>
  <c r="P36" i="3" s="1"/>
  <c r="N45" i="3"/>
  <c r="N46" i="3"/>
  <c r="N44" i="3"/>
  <c r="Q35" i="3" l="1"/>
  <c r="Q36" i="3" s="1"/>
  <c r="O46" i="3"/>
  <c r="O45" i="3"/>
  <c r="O44" i="3"/>
  <c r="R35" i="3" l="1"/>
  <c r="R36" i="3" s="1"/>
  <c r="P46" i="3"/>
  <c r="P44" i="3"/>
  <c r="P45" i="3"/>
  <c r="S35" i="3" l="1"/>
  <c r="S36" i="3" s="1"/>
  <c r="Q46" i="3"/>
  <c r="Q44" i="3"/>
  <c r="Q45" i="3"/>
  <c r="R44" i="3" l="1"/>
  <c r="R46" i="3"/>
  <c r="R45" i="3"/>
  <c r="T35" i="3"/>
  <c r="T36" i="3" s="1"/>
  <c r="S44" i="3" l="1"/>
  <c r="S45" i="3"/>
  <c r="S46" i="3"/>
  <c r="U35" i="3"/>
  <c r="U36" i="3" s="1"/>
  <c r="T44" i="3" l="1"/>
  <c r="T45" i="3"/>
  <c r="T46" i="3"/>
  <c r="V35" i="3"/>
  <c r="V36" i="3" s="1"/>
  <c r="W35" i="3" l="1"/>
  <c r="W36" i="3" s="1"/>
  <c r="U44" i="3"/>
  <c r="U45" i="3"/>
  <c r="U46" i="3"/>
  <c r="X35" i="3" l="1"/>
  <c r="X36" i="3" s="1"/>
  <c r="V45" i="3"/>
  <c r="V46" i="3"/>
  <c r="V44" i="3"/>
  <c r="Y35" i="3" l="1"/>
  <c r="Y36" i="3" s="1"/>
  <c r="W45" i="3"/>
  <c r="W46" i="3"/>
  <c r="W44" i="3"/>
  <c r="Z35" i="3" l="1"/>
  <c r="Z36" i="3" s="1"/>
  <c r="X45" i="3"/>
  <c r="X46" i="3"/>
  <c r="X44" i="3"/>
  <c r="Z45" i="3" l="1"/>
  <c r="Z46" i="3"/>
  <c r="Z44" i="3"/>
  <c r="Y45" i="3"/>
  <c r="Y46" i="3"/>
  <c r="Y44" i="3"/>
</calcChain>
</file>

<file path=xl/sharedStrings.xml><?xml version="1.0" encoding="utf-8"?>
<sst xmlns="http://schemas.openxmlformats.org/spreadsheetml/2006/main" count="35" uniqueCount="12">
  <si>
    <t>x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</si>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</sst>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44203849518811"/>
          <c:y val="7.407407407407407E-2"/>
          <c:w val="0.89655796150481193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Sheet1!$B$4:$B$13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3DE-47A3-9004-EC9D1117448F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Sheet1!$C$4:$C$13</c:f>
              <c:numCache>
                <c:formatCode>General</c:formatCode>
                <c:ptCount val="10"/>
                <c:pt idx="0">
                  <c:v>0.5</c:v>
                </c:pt>
                <c:pt idx="1">
                  <c:v>1.5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3DE-47A3-9004-EC9D1117448F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y3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Sheet1!$D$4:$D$13</c:f>
              <c:numCache>
                <c:formatCode>General</c:formatCode>
                <c:ptCount val="10"/>
                <c:pt idx="0">
                  <c:v>0.25</c:v>
                </c:pt>
                <c:pt idx="1">
                  <c:v>0.75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3DE-47A3-9004-EC9D1117448F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y4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Sheet1!$E$4:$E$13</c:f>
              <c:numCache>
                <c:formatCode>General</c:formatCode>
                <c:ptCount val="1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2.5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3DE-47A3-9004-EC9D1117448F}"/>
            </c:ext>
          </c:extLst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y5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Sheet1!$F$4:$F$13</c:f>
              <c:numCache>
                <c:formatCode>General</c:formatCode>
                <c:ptCount val="10"/>
                <c:pt idx="0">
                  <c:v>0.25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3DE-47A3-9004-EC9D1117448F}"/>
            </c:ext>
          </c:extLst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y6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Sheet1!$G$4:$G$13</c:f>
              <c:numCache>
                <c:formatCode>General</c:formatCode>
                <c:ptCount val="10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1.25</c:v>
                </c:pt>
                <c:pt idx="5">
                  <c:v>3.5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3DE-47A3-9004-EC9D1117448F}"/>
            </c:ext>
          </c:extLst>
        </c:ser>
        <c:ser>
          <c:idx val="6"/>
          <c:order val="6"/>
          <c:tx>
            <c:strRef>
              <c:f>Sheet1!$H$3</c:f>
              <c:strCache>
                <c:ptCount val="1"/>
                <c:pt idx="0">
                  <c:v>y7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Sheet1!$H$4:$H$13</c:f>
              <c:numCache>
                <c:formatCode>General</c:formatCode>
                <c:ptCount val="10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0.5</c:v>
                </c:pt>
                <c:pt idx="5">
                  <c:v>1.25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3DE-47A3-9004-EC9D1117448F}"/>
            </c:ext>
          </c:extLst>
        </c:ser>
        <c:ser>
          <c:idx val="7"/>
          <c:order val="7"/>
          <c:tx>
            <c:strRef>
              <c:f>Sheet1!$I$3</c:f>
              <c:strCache>
                <c:ptCount val="1"/>
                <c:pt idx="0">
                  <c:v>y8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Sheet1!$I$4:$I$13</c:f>
              <c:numCache>
                <c:formatCode>General</c:formatCode>
                <c:ptCount val="10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0.5</c:v>
                </c:pt>
                <c:pt idx="5">
                  <c:v>0.5</c:v>
                </c:pt>
                <c:pt idx="6">
                  <c:v>1.5</c:v>
                </c:pt>
                <c:pt idx="7">
                  <c:v>4.5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3DE-47A3-9004-EC9D1117448F}"/>
            </c:ext>
          </c:extLst>
        </c:ser>
        <c:ser>
          <c:idx val="8"/>
          <c:order val="8"/>
          <c:tx>
            <c:strRef>
              <c:f>Sheet1!$J$3</c:f>
              <c:strCache>
                <c:ptCount val="1"/>
                <c:pt idx="0">
                  <c:v>y9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Sheet1!$J$4:$J$13</c:f>
              <c:numCache>
                <c:formatCode>General</c:formatCode>
                <c:ptCount val="10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1.5</c:v>
                </c:pt>
                <c:pt idx="8">
                  <c:v>5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3DE-47A3-9004-EC9D1117448F}"/>
            </c:ext>
          </c:extLst>
        </c:ser>
        <c:ser>
          <c:idx val="9"/>
          <c:order val="9"/>
          <c:tx>
            <c:strRef>
              <c:f>Sheet1!$K$3</c:f>
              <c:strCache>
                <c:ptCount val="1"/>
                <c:pt idx="0">
                  <c:v>y10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Sheet1!$K$4:$K$13</c:f>
              <c:numCache>
                <c:formatCode>General</c:formatCode>
                <c:ptCount val="10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0.5</c:v>
                </c:pt>
                <c:pt idx="7">
                  <c:v>0.5</c:v>
                </c:pt>
                <c:pt idx="8">
                  <c:v>2</c:v>
                </c:pt>
                <c:pt idx="9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3DE-47A3-9004-EC9D1117448F}"/>
            </c:ext>
          </c:extLst>
        </c:ser>
        <c:ser>
          <c:idx val="10"/>
          <c:order val="10"/>
          <c:tx>
            <c:strRef>
              <c:f>Sheet1!$L$3</c:f>
              <c:strCache>
                <c:ptCount val="1"/>
                <c:pt idx="0">
                  <c:v>y11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Sheet1!$L$4:$L$13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3DE-47A3-9004-EC9D11174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619384"/>
        <c:axId val="298619712"/>
      </c:lineChart>
      <c:catAx>
        <c:axId val="29861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619712"/>
        <c:crosses val="autoZero"/>
        <c:auto val="1"/>
        <c:lblAlgn val="ctr"/>
        <c:lblOffset val="100"/>
        <c:noMultiLvlLbl val="0"/>
      </c:catAx>
      <c:valAx>
        <c:axId val="29861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619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679702537182851"/>
                  <c:y val="-4.11224117818606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Sheet2!$B$17:$K$17</c:f>
              <c:numCache>
                <c:formatCode>General</c:formatCode>
                <c:ptCount val="10"/>
                <c:pt idx="0">
                  <c:v>0.5</c:v>
                </c:pt>
                <c:pt idx="1">
                  <c:v>0.5</c:v>
                </c:pt>
                <c:pt idx="2">
                  <c:v>0.75</c:v>
                </c:pt>
                <c:pt idx="3">
                  <c:v>0.75</c:v>
                </c:pt>
                <c:pt idx="4">
                  <c:v>1</c:v>
                </c:pt>
                <c:pt idx="5">
                  <c:v>1</c:v>
                </c:pt>
                <c:pt idx="6">
                  <c:v>1.25</c:v>
                </c:pt>
                <c:pt idx="7">
                  <c:v>1.25</c:v>
                </c:pt>
                <c:pt idx="8">
                  <c:v>1.5</c:v>
                </c:pt>
                <c:pt idx="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35-4F0C-A87D-69B5BCFF5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600992"/>
        <c:axId val="468599024"/>
      </c:lineChart>
      <c:catAx>
        <c:axId val="468600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599024"/>
        <c:crosses val="autoZero"/>
        <c:auto val="1"/>
        <c:lblAlgn val="ctr"/>
        <c:lblOffset val="100"/>
        <c:noMultiLvlLbl val="0"/>
      </c:catAx>
      <c:valAx>
        <c:axId val="46859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0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271462</xdr:colOff>
      <xdr:row>18</xdr:row>
      <xdr:rowOff>119062</xdr:rowOff>
    </xdr:from>
    <xdr:to>
      <xdr:col>9</xdr:col>
      <xdr:colOff>576262</xdr:colOff>
      <xdr:row>33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20</xdr:row>
      <xdr:rowOff>138112</xdr:rowOff>
    </xdr:from>
    <xdr:to>
      <xdr:col>15</xdr:col>
      <xdr:colOff>19050</xdr:colOff>
      <xdr:row>35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6"/>
  <sheetViews>
    <sheetView workbookViewId="0">
      <selection activeCell="M13" sqref="M13"/>
    </sheetView>
  </sheetViews>
  <sheetFormatPr defaultRowHeight="15" x14ac:dyDescent="0.25"/>
  <sheetData>
    <row r="3" spans="1:14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</row>
    <row r="4" spans="1:14" x14ac:dyDescent="0.25">
      <c r="A4">
        <v>1</v>
      </c>
      <c r="B4" s="1">
        <v>1</v>
      </c>
      <c r="C4">
        <v>0.5</v>
      </c>
      <c r="D4">
        <v>0.25</v>
      </c>
      <c r="E4">
        <v>0.25</v>
      </c>
      <c r="F4">
        <v>0.25</v>
      </c>
      <c r="G4">
        <v>0.25</v>
      </c>
      <c r="H4">
        <v>0.25</v>
      </c>
      <c r="I4">
        <v>0.25</v>
      </c>
      <c r="J4">
        <v>0.25</v>
      </c>
      <c r="K4">
        <v>0.25</v>
      </c>
      <c r="L4">
        <v>1</v>
      </c>
      <c r="M4">
        <f t="shared" ref="M4:M12" si="0">A4/2+0.5</f>
        <v>1</v>
      </c>
      <c r="N4">
        <f t="shared" ref="N4:N11" si="1">A4/2-2</f>
        <v>-1.5</v>
      </c>
    </row>
    <row r="5" spans="1:14" x14ac:dyDescent="0.25">
      <c r="A5">
        <v>2</v>
      </c>
      <c r="B5">
        <v>0</v>
      </c>
      <c r="C5" s="1">
        <v>1.5</v>
      </c>
      <c r="D5">
        <v>0.75</v>
      </c>
      <c r="E5">
        <v>0.5</v>
      </c>
      <c r="F5">
        <v>0.25</v>
      </c>
      <c r="G5">
        <v>0.25</v>
      </c>
      <c r="H5">
        <v>0.25</v>
      </c>
      <c r="I5">
        <v>0.25</v>
      </c>
      <c r="J5">
        <v>0.25</v>
      </c>
      <c r="K5">
        <v>0.25</v>
      </c>
      <c r="L5">
        <v>1</v>
      </c>
      <c r="M5">
        <f t="shared" si="0"/>
        <v>1.5</v>
      </c>
      <c r="N5">
        <f t="shared" si="1"/>
        <v>-1</v>
      </c>
    </row>
    <row r="6" spans="1:14" x14ac:dyDescent="0.25">
      <c r="A6">
        <v>3</v>
      </c>
      <c r="B6">
        <v>0</v>
      </c>
      <c r="C6">
        <v>0</v>
      </c>
      <c r="D6" s="1">
        <v>2</v>
      </c>
      <c r="E6">
        <v>0.75</v>
      </c>
      <c r="F6">
        <v>0.5</v>
      </c>
      <c r="G6">
        <v>0.25</v>
      </c>
      <c r="H6">
        <v>0.25</v>
      </c>
      <c r="I6">
        <v>0.25</v>
      </c>
      <c r="J6">
        <v>0.25</v>
      </c>
      <c r="K6">
        <v>0.25</v>
      </c>
      <c r="L6">
        <v>1</v>
      </c>
      <c r="M6">
        <f t="shared" si="0"/>
        <v>2</v>
      </c>
      <c r="N6">
        <f t="shared" si="1"/>
        <v>-0.5</v>
      </c>
    </row>
    <row r="7" spans="1:14" x14ac:dyDescent="0.25">
      <c r="A7">
        <v>4</v>
      </c>
      <c r="B7">
        <v>0</v>
      </c>
      <c r="C7">
        <v>0</v>
      </c>
      <c r="D7">
        <v>0</v>
      </c>
      <c r="E7" s="1">
        <v>2.5</v>
      </c>
      <c r="F7">
        <v>1</v>
      </c>
      <c r="G7">
        <v>0.5</v>
      </c>
      <c r="H7">
        <v>0.5</v>
      </c>
      <c r="I7">
        <v>0.25</v>
      </c>
      <c r="J7">
        <v>0.25</v>
      </c>
      <c r="K7">
        <v>0.25</v>
      </c>
      <c r="L7">
        <v>1</v>
      </c>
      <c r="M7">
        <f t="shared" si="0"/>
        <v>2.5</v>
      </c>
      <c r="N7">
        <f t="shared" si="1"/>
        <v>0</v>
      </c>
    </row>
    <row r="8" spans="1:14" x14ac:dyDescent="0.25">
      <c r="A8">
        <v>5</v>
      </c>
      <c r="B8">
        <v>0</v>
      </c>
      <c r="C8">
        <v>0</v>
      </c>
      <c r="D8">
        <v>0</v>
      </c>
      <c r="E8">
        <v>0</v>
      </c>
      <c r="F8" s="1">
        <v>3</v>
      </c>
      <c r="G8">
        <v>1.25</v>
      </c>
      <c r="H8">
        <v>0.5</v>
      </c>
      <c r="I8">
        <v>0.5</v>
      </c>
      <c r="J8">
        <v>0.5</v>
      </c>
      <c r="K8">
        <v>0.25</v>
      </c>
      <c r="L8">
        <v>1</v>
      </c>
      <c r="M8">
        <f t="shared" si="0"/>
        <v>3</v>
      </c>
      <c r="N8">
        <f t="shared" si="1"/>
        <v>0.5</v>
      </c>
    </row>
    <row r="9" spans="1:14" x14ac:dyDescent="0.2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 s="1">
        <v>3.5</v>
      </c>
      <c r="H9">
        <v>1.25</v>
      </c>
      <c r="I9">
        <v>0.5</v>
      </c>
      <c r="J9">
        <v>0.5</v>
      </c>
      <c r="K9">
        <v>0.25</v>
      </c>
      <c r="L9">
        <v>1</v>
      </c>
      <c r="M9">
        <f t="shared" si="0"/>
        <v>3.5</v>
      </c>
      <c r="N9">
        <f t="shared" si="1"/>
        <v>1</v>
      </c>
    </row>
    <row r="10" spans="1:14" x14ac:dyDescent="0.2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s="1">
        <v>4</v>
      </c>
      <c r="I10">
        <v>1.5</v>
      </c>
      <c r="J10">
        <v>0.5</v>
      </c>
      <c r="K10">
        <v>0.5</v>
      </c>
      <c r="L10">
        <v>1</v>
      </c>
      <c r="M10">
        <f t="shared" si="0"/>
        <v>4</v>
      </c>
      <c r="N10">
        <f t="shared" si="1"/>
        <v>1.5</v>
      </c>
    </row>
    <row r="11" spans="1:14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1">
        <v>4.5</v>
      </c>
      <c r="J11">
        <v>1.5</v>
      </c>
      <c r="K11">
        <v>0.5</v>
      </c>
      <c r="L11">
        <v>1</v>
      </c>
      <c r="M11">
        <f t="shared" si="0"/>
        <v>4.5</v>
      </c>
      <c r="N11">
        <f t="shared" si="1"/>
        <v>2</v>
      </c>
    </row>
    <row r="12" spans="1:14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 s="1">
        <v>5</v>
      </c>
      <c r="K12">
        <v>2</v>
      </c>
      <c r="L12">
        <v>1</v>
      </c>
      <c r="M12">
        <f t="shared" si="0"/>
        <v>5</v>
      </c>
      <c r="N12">
        <f>A12/2-2</f>
        <v>2.5</v>
      </c>
    </row>
    <row r="13" spans="1:14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 s="1">
        <v>5.5</v>
      </c>
      <c r="L13" s="1">
        <v>1</v>
      </c>
      <c r="M13">
        <f>A13/2+0.5</f>
        <v>5.5</v>
      </c>
    </row>
    <row r="14" spans="1:14" x14ac:dyDescent="0.25">
      <c r="A14">
        <f>COUNT(A4:A13)</f>
        <v>10</v>
      </c>
      <c r="B14">
        <f>COUNTIF(B4:B13,"&gt;0")</f>
        <v>1</v>
      </c>
      <c r="C14">
        <f t="shared" ref="C14:L14" si="2">COUNTIF(C4:C13,"&gt;0")</f>
        <v>2</v>
      </c>
      <c r="D14">
        <f t="shared" si="2"/>
        <v>3</v>
      </c>
      <c r="E14">
        <f t="shared" si="2"/>
        <v>4</v>
      </c>
      <c r="F14">
        <f t="shared" si="2"/>
        <v>5</v>
      </c>
      <c r="G14">
        <f t="shared" si="2"/>
        <v>6</v>
      </c>
      <c r="H14">
        <f t="shared" si="2"/>
        <v>7</v>
      </c>
      <c r="I14">
        <f t="shared" si="2"/>
        <v>8</v>
      </c>
      <c r="J14">
        <f t="shared" si="2"/>
        <v>9</v>
      </c>
      <c r="K14">
        <f t="shared" si="2"/>
        <v>10</v>
      </c>
      <c r="L14">
        <f t="shared" si="2"/>
        <v>10</v>
      </c>
    </row>
    <row r="15" spans="1:14" x14ac:dyDescent="0.25">
      <c r="B15">
        <f t="shared" ref="B15:K15" si="3">SUM(B4:B13)</f>
        <v>1</v>
      </c>
      <c r="C15">
        <f t="shared" si="3"/>
        <v>2</v>
      </c>
      <c r="D15">
        <f t="shared" si="3"/>
        <v>3</v>
      </c>
      <c r="E15">
        <f t="shared" si="3"/>
        <v>4</v>
      </c>
      <c r="F15">
        <f t="shared" si="3"/>
        <v>5</v>
      </c>
      <c r="G15">
        <f t="shared" si="3"/>
        <v>6</v>
      </c>
      <c r="H15">
        <f t="shared" si="3"/>
        <v>7</v>
      </c>
      <c r="I15">
        <f t="shared" si="3"/>
        <v>8</v>
      </c>
      <c r="J15">
        <f t="shared" si="3"/>
        <v>9</v>
      </c>
      <c r="K15">
        <f>SUM(K4:K13)</f>
        <v>10</v>
      </c>
      <c r="L15">
        <f>SUM(L4:L13)</f>
        <v>10</v>
      </c>
    </row>
    <row r="16" spans="1:14" x14ac:dyDescent="0.25">
      <c r="B16">
        <f>B15/B14</f>
        <v>1</v>
      </c>
      <c r="C16">
        <f t="shared" ref="C16:L16" si="4">C15/C14</f>
        <v>1</v>
      </c>
      <c r="D16">
        <f t="shared" si="4"/>
        <v>1</v>
      </c>
      <c r="E16">
        <f t="shared" si="4"/>
        <v>1</v>
      </c>
      <c r="F16">
        <f t="shared" si="4"/>
        <v>1</v>
      </c>
      <c r="G16">
        <f t="shared" si="4"/>
        <v>1</v>
      </c>
      <c r="H16">
        <f t="shared" si="4"/>
        <v>1</v>
      </c>
      <c r="I16">
        <f t="shared" si="4"/>
        <v>1</v>
      </c>
      <c r="J16">
        <f t="shared" si="4"/>
        <v>1</v>
      </c>
      <c r="K16">
        <f t="shared" si="4"/>
        <v>1</v>
      </c>
      <c r="L16">
        <f t="shared" si="4"/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C20" sqref="C20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 s="1">
        <f>$A2/2+0.5</f>
        <v>1</v>
      </c>
      <c r="C2">
        <f>MROUND(0.1212*$A3+0.3333,0.25)</f>
        <v>0.5</v>
      </c>
      <c r="D2">
        <v>0.25</v>
      </c>
      <c r="E2">
        <v>0.25</v>
      </c>
      <c r="F2">
        <v>0.25</v>
      </c>
      <c r="G2">
        <v>0.25</v>
      </c>
      <c r="H2">
        <v>0.25</v>
      </c>
      <c r="I2">
        <v>0.25</v>
      </c>
      <c r="J2">
        <v>0.25</v>
      </c>
      <c r="K2">
        <v>0.25</v>
      </c>
      <c r="L2">
        <v>1</v>
      </c>
    </row>
    <row r="3" spans="1:12" x14ac:dyDescent="0.25">
      <c r="A3">
        <v>2</v>
      </c>
      <c r="B3">
        <v>0</v>
      </c>
      <c r="C3" s="1">
        <f>$A3/2+0.5</f>
        <v>1.5</v>
      </c>
      <c r="D3">
        <f>MROUND(0.1212*$A4+0.3333,0.25)</f>
        <v>0.75</v>
      </c>
      <c r="E3">
        <v>0.5</v>
      </c>
      <c r="F3">
        <v>0.25</v>
      </c>
      <c r="G3">
        <v>0.25</v>
      </c>
      <c r="H3">
        <v>0.25</v>
      </c>
      <c r="I3">
        <v>0.25</v>
      </c>
      <c r="J3">
        <v>0.25</v>
      </c>
      <c r="K3">
        <v>0.25</v>
      </c>
      <c r="L3">
        <v>1</v>
      </c>
    </row>
    <row r="4" spans="1:12" x14ac:dyDescent="0.25">
      <c r="A4">
        <v>3</v>
      </c>
      <c r="B4">
        <v>0</v>
      </c>
      <c r="C4">
        <v>0</v>
      </c>
      <c r="D4" s="1">
        <f>$A4/2+0.5</f>
        <v>2</v>
      </c>
      <c r="E4">
        <f>MROUND(0.1212*$A5+0.3333,0.25)</f>
        <v>0.75</v>
      </c>
      <c r="F4">
        <v>0.5</v>
      </c>
      <c r="G4">
        <v>0.5</v>
      </c>
      <c r="H4">
        <v>0.25</v>
      </c>
      <c r="I4">
        <v>0.25</v>
      </c>
      <c r="J4">
        <v>0.25</v>
      </c>
      <c r="K4">
        <v>0.25</v>
      </c>
      <c r="L4">
        <v>1</v>
      </c>
    </row>
    <row r="5" spans="1:12" x14ac:dyDescent="0.25">
      <c r="A5">
        <v>4</v>
      </c>
      <c r="B5">
        <v>0</v>
      </c>
      <c r="C5">
        <v>0</v>
      </c>
      <c r="D5">
        <v>0</v>
      </c>
      <c r="E5" s="1">
        <f>$A5/2+0.5</f>
        <v>2.5</v>
      </c>
      <c r="F5">
        <f>MROUND(0.1212*$A6+0.3333,0.25)</f>
        <v>1</v>
      </c>
      <c r="G5">
        <v>0.5</v>
      </c>
      <c r="H5">
        <v>0.5</v>
      </c>
      <c r="I5">
        <v>0.5</v>
      </c>
      <c r="J5">
        <v>0.25</v>
      </c>
      <c r="K5">
        <v>0.25</v>
      </c>
      <c r="L5">
        <v>1</v>
      </c>
    </row>
    <row r="6" spans="1:12" x14ac:dyDescent="0.25">
      <c r="A6">
        <v>5</v>
      </c>
      <c r="B6">
        <v>0</v>
      </c>
      <c r="C6">
        <v>0</v>
      </c>
      <c r="D6">
        <v>0</v>
      </c>
      <c r="E6">
        <v>0</v>
      </c>
      <c r="F6" s="1">
        <f>$A6/2+0.5</f>
        <v>3</v>
      </c>
      <c r="G6">
        <f>MROUND(0.1212*$A7+0.3333,0.25)</f>
        <v>1</v>
      </c>
      <c r="H6">
        <v>0.5</v>
      </c>
      <c r="I6">
        <v>0.5</v>
      </c>
      <c r="J6">
        <v>0.5</v>
      </c>
      <c r="K6">
        <v>0.5</v>
      </c>
      <c r="L6">
        <v>1</v>
      </c>
    </row>
    <row r="7" spans="1:12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 s="1">
        <f>$A7/2+0.5</f>
        <v>3.5</v>
      </c>
      <c r="H7">
        <f>MROUND(0.1212*$A8+0.3333,0.25)</f>
        <v>1.25</v>
      </c>
      <c r="I7">
        <v>0.5</v>
      </c>
      <c r="J7">
        <v>0.5</v>
      </c>
      <c r="K7">
        <v>0.5</v>
      </c>
      <c r="L7">
        <v>1</v>
      </c>
    </row>
    <row r="8" spans="1:12" x14ac:dyDescent="0.25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s="1">
        <f>$A8/2+0.5</f>
        <v>4</v>
      </c>
      <c r="I8">
        <f>MROUND(0.1212*$A9+0.3333,0.25)</f>
        <v>1.25</v>
      </c>
      <c r="J8">
        <v>0.5</v>
      </c>
      <c r="K8">
        <v>0.5</v>
      </c>
      <c r="L8">
        <v>1</v>
      </c>
    </row>
    <row r="9" spans="1:12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1">
        <f>$A9/2+0.5</f>
        <v>4.5</v>
      </c>
      <c r="J9">
        <f>MROUND(0.1212*$A10+0.3333,0.25)</f>
        <v>1.5</v>
      </c>
      <c r="K9">
        <v>0.5</v>
      </c>
      <c r="L9">
        <v>1</v>
      </c>
    </row>
    <row r="10" spans="1:12" x14ac:dyDescent="0.2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 s="1">
        <f>$A10/2+0.5</f>
        <v>5</v>
      </c>
      <c r="K10">
        <f>MROUND(0.1212*$A11+0.3333,0.25)</f>
        <v>1.5</v>
      </c>
      <c r="L10">
        <v>1</v>
      </c>
    </row>
    <row r="11" spans="1:12" x14ac:dyDescent="0.25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s="1">
        <f>$A11/2+0.5</f>
        <v>5.5</v>
      </c>
      <c r="L11" s="1">
        <v>1</v>
      </c>
    </row>
    <row r="12" spans="1:12" x14ac:dyDescent="0.25">
      <c r="A12">
        <f>COUNT(A2:A11)</f>
        <v>10</v>
      </c>
      <c r="B12">
        <f>COUNTIF(B2:B11,"&gt;0")</f>
        <v>1</v>
      </c>
      <c r="C12">
        <f t="shared" ref="C12:L12" si="0">COUNTIF(C2:C11,"&gt;0")</f>
        <v>2</v>
      </c>
      <c r="D12">
        <f t="shared" si="0"/>
        <v>3</v>
      </c>
      <c r="E12">
        <f t="shared" si="0"/>
        <v>4</v>
      </c>
      <c r="F12">
        <f t="shared" si="0"/>
        <v>5</v>
      </c>
      <c r="G12">
        <f t="shared" si="0"/>
        <v>6</v>
      </c>
      <c r="H12">
        <f t="shared" si="0"/>
        <v>7</v>
      </c>
      <c r="I12">
        <f t="shared" si="0"/>
        <v>8</v>
      </c>
      <c r="J12">
        <f t="shared" si="0"/>
        <v>9</v>
      </c>
      <c r="K12">
        <f t="shared" si="0"/>
        <v>10</v>
      </c>
      <c r="L12">
        <f t="shared" si="0"/>
        <v>10</v>
      </c>
    </row>
    <row r="13" spans="1:12" x14ac:dyDescent="0.25">
      <c r="B13">
        <f t="shared" ref="B13:K13" si="1">SUM(B2:B11)</f>
        <v>1</v>
      </c>
      <c r="C13">
        <f t="shared" si="1"/>
        <v>2</v>
      </c>
      <c r="D13">
        <f t="shared" si="1"/>
        <v>3</v>
      </c>
      <c r="E13">
        <f t="shared" si="1"/>
        <v>4</v>
      </c>
      <c r="F13">
        <f t="shared" si="1"/>
        <v>5</v>
      </c>
      <c r="G13">
        <f t="shared" si="1"/>
        <v>6</v>
      </c>
      <c r="H13">
        <f t="shared" si="1"/>
        <v>7</v>
      </c>
      <c r="I13">
        <f t="shared" si="1"/>
        <v>8</v>
      </c>
      <c r="J13">
        <f t="shared" si="1"/>
        <v>9</v>
      </c>
      <c r="K13">
        <f>SUM(K2:K11)</f>
        <v>10</v>
      </c>
      <c r="L13">
        <f>SUM(L2:L11)</f>
        <v>10</v>
      </c>
    </row>
    <row r="14" spans="1:12" x14ac:dyDescent="0.25">
      <c r="B14">
        <f>B13/B12</f>
        <v>1</v>
      </c>
      <c r="C14">
        <f t="shared" ref="C14:L14" si="2">C13/C12</f>
        <v>1</v>
      </c>
      <c r="D14">
        <f t="shared" si="2"/>
        <v>1</v>
      </c>
      <c r="E14">
        <f t="shared" si="2"/>
        <v>1</v>
      </c>
      <c r="F14">
        <f t="shared" si="2"/>
        <v>1</v>
      </c>
      <c r="G14">
        <f t="shared" si="2"/>
        <v>1</v>
      </c>
      <c r="H14">
        <f t="shared" si="2"/>
        <v>1</v>
      </c>
      <c r="I14">
        <f t="shared" si="2"/>
        <v>1</v>
      </c>
      <c r="J14">
        <f t="shared" si="2"/>
        <v>1</v>
      </c>
      <c r="K14">
        <f t="shared" si="2"/>
        <v>1</v>
      </c>
      <c r="L14">
        <f t="shared" si="2"/>
        <v>1</v>
      </c>
    </row>
    <row r="16" spans="1:12" x14ac:dyDescent="0.25"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8</v>
      </c>
      <c r="J16">
        <v>9</v>
      </c>
      <c r="K16">
        <v>10</v>
      </c>
    </row>
    <row r="17" spans="2:11" x14ac:dyDescent="0.25">
      <c r="B17">
        <v>0.5</v>
      </c>
      <c r="C17">
        <v>0.5</v>
      </c>
      <c r="D17">
        <v>0.75</v>
      </c>
      <c r="E17">
        <v>0.75</v>
      </c>
      <c r="F17">
        <v>1</v>
      </c>
      <c r="G17">
        <v>1</v>
      </c>
      <c r="H17">
        <v>1.25</v>
      </c>
      <c r="I17">
        <v>1.25</v>
      </c>
      <c r="J17">
        <v>1.5</v>
      </c>
      <c r="K17">
        <v>1.5</v>
      </c>
    </row>
    <row r="20" spans="2:11" x14ac:dyDescent="0.25">
      <c r="B20">
        <v>1</v>
      </c>
      <c r="C20">
        <f>0.1212*B20+0.3333</f>
        <v>0.45450000000000002</v>
      </c>
      <c r="D20">
        <f>MROUND(0.1212*B20+0.3333,0.25)</f>
        <v>0.5</v>
      </c>
    </row>
    <row r="21" spans="2:11" x14ac:dyDescent="0.25">
      <c r="B21">
        <v>2</v>
      </c>
      <c r="C21">
        <f t="shared" ref="C21:C39" si="3">0.1212*B21+0.3333</f>
        <v>0.57569999999999999</v>
      </c>
      <c r="D21">
        <f t="shared" ref="D21:D39" si="4">MROUND(C21,0.25)</f>
        <v>0.5</v>
      </c>
    </row>
    <row r="22" spans="2:11" x14ac:dyDescent="0.25">
      <c r="B22">
        <v>3</v>
      </c>
      <c r="C22">
        <f t="shared" si="3"/>
        <v>0.69690000000000007</v>
      </c>
      <c r="D22">
        <f t="shared" si="4"/>
        <v>0.75</v>
      </c>
    </row>
    <row r="23" spans="2:11" x14ac:dyDescent="0.25">
      <c r="B23">
        <v>4</v>
      </c>
      <c r="C23">
        <f t="shared" si="3"/>
        <v>0.81810000000000005</v>
      </c>
      <c r="D23">
        <f t="shared" si="4"/>
        <v>0.75</v>
      </c>
    </row>
    <row r="24" spans="2:11" x14ac:dyDescent="0.25">
      <c r="B24">
        <v>5</v>
      </c>
      <c r="C24">
        <f t="shared" si="3"/>
        <v>0.93930000000000002</v>
      </c>
      <c r="D24">
        <f t="shared" si="4"/>
        <v>1</v>
      </c>
    </row>
    <row r="25" spans="2:11" x14ac:dyDescent="0.25">
      <c r="B25">
        <v>6</v>
      </c>
      <c r="C25">
        <f t="shared" si="3"/>
        <v>1.0605</v>
      </c>
      <c r="D25">
        <f t="shared" si="4"/>
        <v>1</v>
      </c>
    </row>
    <row r="26" spans="2:11" x14ac:dyDescent="0.25">
      <c r="B26">
        <v>7</v>
      </c>
      <c r="C26">
        <f t="shared" si="3"/>
        <v>1.1817</v>
      </c>
      <c r="D26">
        <f t="shared" si="4"/>
        <v>1.25</v>
      </c>
    </row>
    <row r="27" spans="2:11" x14ac:dyDescent="0.25">
      <c r="B27">
        <v>8</v>
      </c>
      <c r="C27">
        <f t="shared" si="3"/>
        <v>1.3028999999999999</v>
      </c>
      <c r="D27">
        <f t="shared" si="4"/>
        <v>1.25</v>
      </c>
    </row>
    <row r="28" spans="2:11" x14ac:dyDescent="0.25">
      <c r="B28">
        <v>9</v>
      </c>
      <c r="C28">
        <f t="shared" si="3"/>
        <v>1.4240999999999999</v>
      </c>
      <c r="D28">
        <f t="shared" si="4"/>
        <v>1.5</v>
      </c>
    </row>
    <row r="29" spans="2:11" x14ac:dyDescent="0.25">
      <c r="B29">
        <v>10</v>
      </c>
      <c r="C29">
        <f t="shared" si="3"/>
        <v>1.5452999999999999</v>
      </c>
      <c r="D29">
        <f t="shared" si="4"/>
        <v>1.5</v>
      </c>
    </row>
    <row r="30" spans="2:11" x14ac:dyDescent="0.25">
      <c r="B30">
        <v>11</v>
      </c>
      <c r="C30">
        <f t="shared" si="3"/>
        <v>1.6664999999999999</v>
      </c>
      <c r="D30">
        <f t="shared" si="4"/>
        <v>1.75</v>
      </c>
    </row>
    <row r="31" spans="2:11" x14ac:dyDescent="0.25">
      <c r="B31">
        <v>12</v>
      </c>
      <c r="C31">
        <f t="shared" si="3"/>
        <v>1.7877000000000001</v>
      </c>
      <c r="D31">
        <f t="shared" si="4"/>
        <v>1.75</v>
      </c>
    </row>
    <row r="32" spans="2:11" x14ac:dyDescent="0.25">
      <c r="B32">
        <v>13</v>
      </c>
      <c r="C32">
        <f t="shared" si="3"/>
        <v>1.9089</v>
      </c>
      <c r="D32">
        <f t="shared" si="4"/>
        <v>2</v>
      </c>
    </row>
    <row r="33" spans="2:4" x14ac:dyDescent="0.25">
      <c r="B33">
        <v>14</v>
      </c>
      <c r="C33">
        <f t="shared" si="3"/>
        <v>2.0301</v>
      </c>
      <c r="D33">
        <f t="shared" si="4"/>
        <v>2</v>
      </c>
    </row>
    <row r="34" spans="2:4" x14ac:dyDescent="0.25">
      <c r="B34">
        <v>15</v>
      </c>
      <c r="C34">
        <f t="shared" si="3"/>
        <v>2.1513</v>
      </c>
      <c r="D34">
        <f t="shared" si="4"/>
        <v>2.25</v>
      </c>
    </row>
    <row r="35" spans="2:4" x14ac:dyDescent="0.25">
      <c r="B35">
        <v>16</v>
      </c>
      <c r="C35">
        <f t="shared" si="3"/>
        <v>2.2725</v>
      </c>
      <c r="D35">
        <f t="shared" si="4"/>
        <v>2.25</v>
      </c>
    </row>
    <row r="36" spans="2:4" x14ac:dyDescent="0.25">
      <c r="B36">
        <v>17</v>
      </c>
      <c r="C36">
        <f t="shared" si="3"/>
        <v>2.3936999999999999</v>
      </c>
      <c r="D36">
        <f t="shared" si="4"/>
        <v>2.5</v>
      </c>
    </row>
    <row r="37" spans="2:4" x14ac:dyDescent="0.25">
      <c r="B37">
        <v>18</v>
      </c>
      <c r="C37">
        <f t="shared" si="3"/>
        <v>2.5148999999999999</v>
      </c>
      <c r="D37">
        <f t="shared" si="4"/>
        <v>2.5</v>
      </c>
    </row>
    <row r="38" spans="2:4" x14ac:dyDescent="0.25">
      <c r="B38">
        <v>19</v>
      </c>
      <c r="C38">
        <f t="shared" si="3"/>
        <v>2.6360999999999999</v>
      </c>
      <c r="D38">
        <f t="shared" si="4"/>
        <v>2.75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6"/>
  <sheetViews>
    <sheetView tabSelected="1" workbookViewId="0">
      <selection activeCell="F2" sqref="F2"/>
    </sheetView>
  </sheetViews>
  <sheetFormatPr defaultRowHeight="15" x14ac:dyDescent="0.25"/>
  <cols>
    <col min="1" max="1" width="3" bestFit="1" customWidth="1"/>
    <col min="2" max="3" width="4.5703125" bestFit="1" customWidth="1"/>
    <col min="4" max="4" width="5" bestFit="1" customWidth="1"/>
    <col min="5" max="12" width="5.28515625" bestFit="1" customWidth="1"/>
    <col min="13" max="19" width="4.5703125" bestFit="1" customWidth="1"/>
    <col min="20" max="28" width="5.5703125" bestFit="1" customWidth="1"/>
  </cols>
  <sheetData>
    <row r="1" spans="1:28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28" x14ac:dyDescent="0.25">
      <c r="A2">
        <v>0</v>
      </c>
      <c r="B2" s="1">
        <f>$A3/2+0.5</f>
        <v>1</v>
      </c>
      <c r="C2">
        <f>MROUND(0.1212*$A3+0.3333,0.25)</f>
        <v>0.5</v>
      </c>
      <c r="D2" s="2">
        <v>0.5</v>
      </c>
      <c r="E2" s="2">
        <v>0.25</v>
      </c>
      <c r="F2" s="2">
        <v>0.25</v>
      </c>
      <c r="G2" s="2">
        <v>0.25</v>
      </c>
      <c r="H2" s="2">
        <v>0.25</v>
      </c>
      <c r="I2" s="2">
        <v>0.25</v>
      </c>
      <c r="J2" s="2">
        <v>0.25</v>
      </c>
      <c r="K2" s="2">
        <v>0.25</v>
      </c>
      <c r="L2" s="2">
        <v>0.25</v>
      </c>
      <c r="M2" s="2">
        <v>0.25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x14ac:dyDescent="0.25">
      <c r="A3">
        <v>1</v>
      </c>
      <c r="B3" s="2">
        <v>0</v>
      </c>
      <c r="C3" s="1">
        <f>$A4/2+0.5</f>
        <v>1.5</v>
      </c>
      <c r="D3" s="2">
        <f>MROUND(0.1212*$A4+0.3333,0.25)</f>
        <v>0.5</v>
      </c>
      <c r="E3" s="2">
        <v>0.5</v>
      </c>
      <c r="F3" s="2">
        <v>0.5</v>
      </c>
      <c r="G3" s="2">
        <v>0.25</v>
      </c>
      <c r="H3" s="2">
        <v>0.25</v>
      </c>
      <c r="I3" s="2">
        <v>0.25</v>
      </c>
      <c r="J3" s="2">
        <v>0.25</v>
      </c>
      <c r="K3" s="2">
        <v>0.25</v>
      </c>
      <c r="L3" s="2">
        <v>0.25</v>
      </c>
      <c r="M3" s="2">
        <v>0.25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x14ac:dyDescent="0.25">
      <c r="A4">
        <v>2</v>
      </c>
      <c r="B4" s="2">
        <v>0</v>
      </c>
      <c r="C4" s="2">
        <v>0</v>
      </c>
      <c r="D4" s="3">
        <f>$A5/2+0.5</f>
        <v>2</v>
      </c>
      <c r="E4" s="2">
        <f>MROUND(0.1212*$A5+0.3333,0.25)</f>
        <v>0.75</v>
      </c>
      <c r="F4" s="2">
        <v>0.5</v>
      </c>
      <c r="G4" s="2">
        <v>0.5</v>
      </c>
      <c r="H4" s="2">
        <v>0.5</v>
      </c>
      <c r="I4" s="2">
        <v>0.25</v>
      </c>
      <c r="J4" s="2">
        <v>0.25</v>
      </c>
      <c r="K4" s="2">
        <v>0.25</v>
      </c>
      <c r="L4" s="2">
        <v>0.25</v>
      </c>
      <c r="M4" s="2">
        <v>0.25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x14ac:dyDescent="0.25">
      <c r="A5">
        <v>3</v>
      </c>
      <c r="B5" s="2">
        <v>0</v>
      </c>
      <c r="C5" s="2">
        <v>0</v>
      </c>
      <c r="D5" s="2">
        <v>0</v>
      </c>
      <c r="E5" s="3">
        <f>$A6/2+0.5</f>
        <v>2.5</v>
      </c>
      <c r="F5" s="2">
        <f>MROUND(0.1212*$A6+0.3333,0.25)</f>
        <v>0.75</v>
      </c>
      <c r="G5" s="2">
        <v>0.5</v>
      </c>
      <c r="H5" s="2">
        <v>0.5</v>
      </c>
      <c r="I5" s="2">
        <v>0.5</v>
      </c>
      <c r="J5" s="2">
        <v>0.5</v>
      </c>
      <c r="K5" s="2">
        <v>0.25</v>
      </c>
      <c r="L5" s="2">
        <v>0.25</v>
      </c>
      <c r="M5" s="2">
        <v>0.25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x14ac:dyDescent="0.25">
      <c r="A6">
        <v>4</v>
      </c>
      <c r="B6" s="2">
        <v>0</v>
      </c>
      <c r="C6" s="2">
        <v>0</v>
      </c>
      <c r="D6" s="2">
        <v>0</v>
      </c>
      <c r="E6" s="2">
        <v>0</v>
      </c>
      <c r="F6" s="3">
        <f>$A7/2+0.5</f>
        <v>3</v>
      </c>
      <c r="G6" s="2">
        <f>MROUND(0.1212*$A7+0.3333,0.25)</f>
        <v>1</v>
      </c>
      <c r="H6" s="2">
        <v>0.5</v>
      </c>
      <c r="I6" s="2">
        <v>0.5</v>
      </c>
      <c r="J6" s="2">
        <v>0.5</v>
      </c>
      <c r="K6" s="2">
        <v>0.5</v>
      </c>
      <c r="L6" s="2">
        <v>0.5</v>
      </c>
      <c r="M6" s="2">
        <v>0.25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x14ac:dyDescent="0.25">
      <c r="A7">
        <v>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3">
        <f>$A8/2+0.5</f>
        <v>3.5</v>
      </c>
      <c r="H7" s="2">
        <f>MROUND(0.1212*$A8+0.3333,0.25)</f>
        <v>1</v>
      </c>
      <c r="I7" s="2">
        <v>0.5</v>
      </c>
      <c r="J7" s="2">
        <v>0.5</v>
      </c>
      <c r="K7" s="2">
        <v>0.5</v>
      </c>
      <c r="L7" s="2">
        <v>0.5</v>
      </c>
      <c r="M7" s="2">
        <v>0.5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x14ac:dyDescent="0.25">
      <c r="A8">
        <v>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3">
        <f>$A9/2+0.5</f>
        <v>4</v>
      </c>
      <c r="I8" s="2">
        <f>MROUND(0.1212*$A9+0.3333,0.25)</f>
        <v>1.25</v>
      </c>
      <c r="J8" s="2">
        <v>0.5</v>
      </c>
      <c r="K8" s="2">
        <v>0.5</v>
      </c>
      <c r="L8" s="2">
        <v>0.5</v>
      </c>
      <c r="M8" s="2">
        <v>0.5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x14ac:dyDescent="0.25">
      <c r="A9">
        <v>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3">
        <f>$A10/2+0.5</f>
        <v>4.5</v>
      </c>
      <c r="J9" s="2">
        <f>MROUND(0.1212*$A10+0.3333,0.25)</f>
        <v>1.25</v>
      </c>
      <c r="K9" s="2">
        <v>0.5</v>
      </c>
      <c r="L9" s="2">
        <v>0.5</v>
      </c>
      <c r="M9" s="2">
        <v>0.5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x14ac:dyDescent="0.25">
      <c r="A10">
        <v>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3">
        <f>$A11/2+0.5</f>
        <v>5</v>
      </c>
      <c r="K10" s="2">
        <f>MROUND(0.1212*$A11+0.3333,0.25)</f>
        <v>1.5</v>
      </c>
      <c r="L10" s="2">
        <v>0.5</v>
      </c>
      <c r="M10" s="2">
        <v>0.5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x14ac:dyDescent="0.25">
      <c r="A11">
        <v>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3">
        <f>$A12/2+0.5</f>
        <v>5.5</v>
      </c>
      <c r="L11" s="2">
        <f>MROUND(0.1212*$A12+0.3333,0.25)</f>
        <v>1.5</v>
      </c>
      <c r="M11" s="2">
        <v>0.5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x14ac:dyDescent="0.25">
      <c r="A12">
        <v>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3">
        <f>$A13/2+0.5</f>
        <v>6</v>
      </c>
      <c r="M12" s="2">
        <f>MROUND(0.1212*$A13+0.3333,0.25)</f>
        <v>1.75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x14ac:dyDescent="0.25">
      <c r="A13">
        <v>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3">
        <f>$A14/2+0.5</f>
        <v>6.5</v>
      </c>
      <c r="N13" s="2">
        <f>MROUND(0.1212*$A14+0.3333,0.25)</f>
        <v>1.75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x14ac:dyDescent="0.25">
      <c r="A14">
        <v>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3">
        <f>$A15/2+0.5</f>
        <v>7</v>
      </c>
      <c r="O14" s="2">
        <f>MROUND(0.1212*$A15+0.3333,0.25)</f>
        <v>2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x14ac:dyDescent="0.25">
      <c r="A15">
        <v>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3">
        <f>$A16/2+0.5</f>
        <v>7.5</v>
      </c>
      <c r="P15" s="2">
        <f>MROUND(0.1212*$A16+0.3333,0.25)</f>
        <v>2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x14ac:dyDescent="0.25">
      <c r="A16">
        <v>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3">
        <f>$A17/2+0.5</f>
        <v>8</v>
      </c>
      <c r="Q16" s="2">
        <f>MROUND(0.1212*$A17+0.3333,0.25)</f>
        <v>2.25</v>
      </c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30" x14ac:dyDescent="0.25">
      <c r="A17">
        <v>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3">
        <f>$A18/2+0.5</f>
        <v>8.5</v>
      </c>
      <c r="R17" s="2">
        <f>MROUND(0.1212*$A18+0.3333,0.25)</f>
        <v>2.25</v>
      </c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30" x14ac:dyDescent="0.25">
      <c r="A18">
        <v>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3">
        <f>$A19/2+0.5</f>
        <v>9</v>
      </c>
      <c r="S18" s="2">
        <f>MROUND(0.1212*$A19+0.3333,0.25)</f>
        <v>2.5</v>
      </c>
      <c r="T18" s="2"/>
      <c r="U18" s="2"/>
      <c r="V18" s="2"/>
      <c r="W18" s="2"/>
      <c r="X18" s="2"/>
      <c r="Y18" s="2"/>
      <c r="Z18" s="2"/>
      <c r="AA18" s="2"/>
      <c r="AB18" s="2"/>
    </row>
    <row r="19" spans="1:30" x14ac:dyDescent="0.25">
      <c r="A19">
        <v>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3">
        <f>$A20/2+0.5</f>
        <v>9.5</v>
      </c>
      <c r="T19" s="2">
        <f>MROUND(0.1212*$A20+0.3333,0.25)</f>
        <v>2.5</v>
      </c>
      <c r="U19" s="2"/>
      <c r="V19" s="2"/>
      <c r="W19" s="2"/>
      <c r="X19" s="2"/>
      <c r="Y19" s="2"/>
      <c r="Z19" s="2"/>
      <c r="AA19" s="2"/>
      <c r="AB19" s="2"/>
    </row>
    <row r="20" spans="1:30" x14ac:dyDescent="0.25">
      <c r="A20">
        <v>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3">
        <f>$A21/2+0.5</f>
        <v>10</v>
      </c>
      <c r="U20" s="2">
        <f>MROUND(0.1212*$A21+0.3333,0.25)</f>
        <v>2.75</v>
      </c>
      <c r="V20" s="2"/>
      <c r="W20" s="2"/>
      <c r="X20" s="2"/>
      <c r="Y20" s="2"/>
      <c r="Z20" s="2"/>
      <c r="AA20" s="2"/>
      <c r="AB20" s="2"/>
    </row>
    <row r="21" spans="1:30" x14ac:dyDescent="0.25">
      <c r="A21">
        <v>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3">
        <f>$A22/2+0.5</f>
        <v>10.5</v>
      </c>
      <c r="V21" s="2">
        <f>MROUND(0.1212*$A22+0.3333,0.25)</f>
        <v>2.75</v>
      </c>
      <c r="W21" s="2"/>
      <c r="X21" s="2"/>
      <c r="Y21" s="2"/>
      <c r="Z21" s="2"/>
      <c r="AA21" s="2"/>
      <c r="AB21" s="2"/>
    </row>
    <row r="22" spans="1:30" x14ac:dyDescent="0.25">
      <c r="A22">
        <v>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3">
        <f>$A23/2+0.5</f>
        <v>11</v>
      </c>
      <c r="W22" s="2">
        <f>MROUND(0.1212*$A23+0.3333,0.25)</f>
        <v>3</v>
      </c>
      <c r="X22" s="2"/>
      <c r="Y22" s="2"/>
      <c r="Z22" s="2"/>
      <c r="AA22" s="2"/>
      <c r="AB22" s="2"/>
    </row>
    <row r="23" spans="1:30" x14ac:dyDescent="0.25">
      <c r="A23">
        <v>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3">
        <f>$A24/2+0.5</f>
        <v>11.5</v>
      </c>
      <c r="X23" s="2">
        <f>MROUND(0.1212*$A24+0.3333,0.25)</f>
        <v>3</v>
      </c>
      <c r="Y23" s="2"/>
      <c r="Z23" s="2"/>
      <c r="AA23" s="2"/>
      <c r="AB23" s="2"/>
    </row>
    <row r="24" spans="1:30" x14ac:dyDescent="0.25">
      <c r="A24">
        <v>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3">
        <f>$A25/2+0.5</f>
        <v>12</v>
      </c>
      <c r="Y24" s="2">
        <f>MROUND(0.1212*$A25+0.3333,0.25)</f>
        <v>3</v>
      </c>
      <c r="Z24" s="2"/>
      <c r="AA24" s="2"/>
      <c r="AB24" s="2"/>
    </row>
    <row r="25" spans="1:30" x14ac:dyDescent="0.25">
      <c r="A25">
        <v>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3">
        <f>$A26/2+0.5</f>
        <v>12.5</v>
      </c>
      <c r="Z25" s="2">
        <f>MROUND(0.1212*$A26+0.3333,0.25)</f>
        <v>3.25</v>
      </c>
      <c r="AA25" s="2"/>
      <c r="AB25" s="2"/>
    </row>
    <row r="26" spans="1:30" x14ac:dyDescent="0.25">
      <c r="A26">
        <v>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3">
        <f>$A27/2+0.5</f>
        <v>13</v>
      </c>
      <c r="AA26" s="2">
        <f>MROUND(0.1212*$A27+0.3333,0.25)</f>
        <v>3.25</v>
      </c>
      <c r="AB26" s="2"/>
    </row>
    <row r="27" spans="1:30" x14ac:dyDescent="0.25">
      <c r="A27">
        <v>25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3">
        <f>$A28/2+0.5</f>
        <v>13.5</v>
      </c>
      <c r="AB27" s="2"/>
    </row>
    <row r="28" spans="1:30" x14ac:dyDescent="0.25">
      <c r="A28">
        <v>26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3"/>
    </row>
    <row r="29" spans="1:30" x14ac:dyDescent="0.25">
      <c r="A29">
        <f>COUNT(A3:A12)</f>
        <v>10</v>
      </c>
      <c r="B29">
        <f>COUNTIF(B2:B28,"&gt;0")</f>
        <v>1</v>
      </c>
      <c r="C29">
        <f t="shared" ref="C29:AA29" si="0">COUNTIF(C2:C28,"&gt;0")</f>
        <v>2</v>
      </c>
      <c r="D29">
        <f t="shared" si="0"/>
        <v>3</v>
      </c>
      <c r="E29">
        <f t="shared" si="0"/>
        <v>4</v>
      </c>
      <c r="F29">
        <f t="shared" si="0"/>
        <v>5</v>
      </c>
      <c r="G29">
        <f t="shared" si="0"/>
        <v>6</v>
      </c>
      <c r="H29">
        <f t="shared" si="0"/>
        <v>7</v>
      </c>
      <c r="I29">
        <f t="shared" si="0"/>
        <v>8</v>
      </c>
      <c r="J29">
        <f t="shared" si="0"/>
        <v>9</v>
      </c>
      <c r="K29">
        <f t="shared" si="0"/>
        <v>10</v>
      </c>
      <c r="L29">
        <f t="shared" si="0"/>
        <v>11</v>
      </c>
      <c r="M29">
        <f t="shared" si="0"/>
        <v>12</v>
      </c>
      <c r="N29">
        <f t="shared" si="0"/>
        <v>2</v>
      </c>
      <c r="O29">
        <f t="shared" si="0"/>
        <v>2</v>
      </c>
      <c r="P29">
        <f t="shared" si="0"/>
        <v>2</v>
      </c>
      <c r="Q29">
        <f t="shared" si="0"/>
        <v>2</v>
      </c>
      <c r="R29">
        <f t="shared" si="0"/>
        <v>2</v>
      </c>
      <c r="S29">
        <f t="shared" si="0"/>
        <v>2</v>
      </c>
      <c r="T29">
        <f t="shared" si="0"/>
        <v>2</v>
      </c>
      <c r="U29">
        <f t="shared" si="0"/>
        <v>2</v>
      </c>
      <c r="V29">
        <f t="shared" si="0"/>
        <v>2</v>
      </c>
      <c r="W29">
        <f t="shared" si="0"/>
        <v>2</v>
      </c>
      <c r="X29">
        <f t="shared" si="0"/>
        <v>2</v>
      </c>
      <c r="Y29">
        <f t="shared" si="0"/>
        <v>2</v>
      </c>
      <c r="Z29">
        <f t="shared" si="0"/>
        <v>2</v>
      </c>
      <c r="AA29">
        <f t="shared" si="0"/>
        <v>2</v>
      </c>
      <c r="AD29" s="1"/>
    </row>
    <row r="30" spans="1:30" x14ac:dyDescent="0.25">
      <c r="B30">
        <f>SUM(B2:B28)</f>
        <v>1</v>
      </c>
      <c r="C30">
        <f t="shared" ref="C30:AA30" si="1">SUM(C2:C28)</f>
        <v>2</v>
      </c>
      <c r="D30">
        <f t="shared" si="1"/>
        <v>3</v>
      </c>
      <c r="E30">
        <f t="shared" si="1"/>
        <v>4</v>
      </c>
      <c r="F30">
        <f t="shared" si="1"/>
        <v>5</v>
      </c>
      <c r="G30">
        <f t="shared" si="1"/>
        <v>6</v>
      </c>
      <c r="H30">
        <f t="shared" si="1"/>
        <v>7</v>
      </c>
      <c r="I30">
        <f t="shared" si="1"/>
        <v>8</v>
      </c>
      <c r="J30">
        <f t="shared" si="1"/>
        <v>9</v>
      </c>
      <c r="K30">
        <f t="shared" si="1"/>
        <v>10</v>
      </c>
      <c r="L30">
        <f t="shared" si="1"/>
        <v>11</v>
      </c>
      <c r="M30">
        <f t="shared" si="1"/>
        <v>12</v>
      </c>
      <c r="N30">
        <f t="shared" si="1"/>
        <v>8.75</v>
      </c>
      <c r="O30">
        <f t="shared" si="1"/>
        <v>9.5</v>
      </c>
      <c r="P30">
        <f t="shared" si="1"/>
        <v>10</v>
      </c>
      <c r="Q30">
        <f t="shared" si="1"/>
        <v>10.75</v>
      </c>
      <c r="R30">
        <f t="shared" si="1"/>
        <v>11.25</v>
      </c>
      <c r="S30">
        <f t="shared" si="1"/>
        <v>12</v>
      </c>
      <c r="T30">
        <f t="shared" si="1"/>
        <v>12.5</v>
      </c>
      <c r="U30">
        <f t="shared" si="1"/>
        <v>13.25</v>
      </c>
      <c r="V30">
        <f t="shared" si="1"/>
        <v>13.75</v>
      </c>
      <c r="W30">
        <f t="shared" si="1"/>
        <v>14.5</v>
      </c>
      <c r="X30">
        <f t="shared" si="1"/>
        <v>15</v>
      </c>
      <c r="Y30">
        <f t="shared" si="1"/>
        <v>15.5</v>
      </c>
      <c r="Z30">
        <f t="shared" si="1"/>
        <v>16.25</v>
      </c>
      <c r="AA30">
        <f t="shared" si="1"/>
        <v>16.75</v>
      </c>
    </row>
    <row r="31" spans="1:30" x14ac:dyDescent="0.25">
      <c r="B31">
        <f>B30/B29</f>
        <v>1</v>
      </c>
      <c r="C31">
        <f t="shared" ref="C31:AA31" si="2">C30/C29</f>
        <v>1</v>
      </c>
      <c r="D31">
        <f t="shared" si="2"/>
        <v>1</v>
      </c>
      <c r="E31">
        <f t="shared" si="2"/>
        <v>1</v>
      </c>
      <c r="F31">
        <f t="shared" si="2"/>
        <v>1</v>
      </c>
      <c r="G31">
        <f t="shared" si="2"/>
        <v>1</v>
      </c>
      <c r="H31">
        <f t="shared" si="2"/>
        <v>1</v>
      </c>
      <c r="I31">
        <f t="shared" si="2"/>
        <v>1</v>
      </c>
      <c r="J31">
        <f t="shared" si="2"/>
        <v>1</v>
      </c>
      <c r="K31">
        <f t="shared" si="2"/>
        <v>1</v>
      </c>
      <c r="L31">
        <f t="shared" si="2"/>
        <v>1</v>
      </c>
      <c r="M31">
        <f t="shared" si="2"/>
        <v>1</v>
      </c>
      <c r="N31">
        <f t="shared" si="2"/>
        <v>4.375</v>
      </c>
      <c r="O31">
        <f t="shared" si="2"/>
        <v>4.75</v>
      </c>
      <c r="P31">
        <f t="shared" si="2"/>
        <v>5</v>
      </c>
      <c r="Q31">
        <f t="shared" si="2"/>
        <v>5.375</v>
      </c>
      <c r="R31">
        <f t="shared" si="2"/>
        <v>5.625</v>
      </c>
      <c r="S31">
        <f t="shared" si="2"/>
        <v>6</v>
      </c>
      <c r="T31">
        <f t="shared" si="2"/>
        <v>6.25</v>
      </c>
      <c r="U31">
        <f t="shared" si="2"/>
        <v>6.625</v>
      </c>
      <c r="V31">
        <f t="shared" si="2"/>
        <v>6.875</v>
      </c>
      <c r="W31">
        <f t="shared" si="2"/>
        <v>7.25</v>
      </c>
      <c r="X31">
        <f t="shared" si="2"/>
        <v>7.5</v>
      </c>
      <c r="Y31">
        <f t="shared" si="2"/>
        <v>7.75</v>
      </c>
      <c r="Z31">
        <f t="shared" si="2"/>
        <v>8.125</v>
      </c>
      <c r="AA31">
        <f t="shared" si="2"/>
        <v>8.375</v>
      </c>
    </row>
    <row r="32" spans="1:30" x14ac:dyDescent="0.25"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3:27" x14ac:dyDescent="0.25">
      <c r="S33" s="2"/>
      <c r="T33" s="2"/>
      <c r="U33" s="2"/>
      <c r="V33" s="2"/>
      <c r="W33" s="2"/>
      <c r="X33" s="2"/>
      <c r="Y33" s="2"/>
      <c r="Z33" s="2"/>
      <c r="AA33" s="2"/>
    </row>
    <row r="34" spans="3:27" x14ac:dyDescent="0.25">
      <c r="T34" s="2"/>
      <c r="U34" s="2"/>
      <c r="V34" s="2"/>
      <c r="W34" s="2"/>
      <c r="X34" s="2"/>
      <c r="Y34" s="2"/>
      <c r="Z34" s="2"/>
      <c r="AA34" s="2"/>
    </row>
    <row r="35" spans="3:27" x14ac:dyDescent="0.25">
      <c r="D35">
        <v>3</v>
      </c>
      <c r="E35">
        <v>4</v>
      </c>
      <c r="F35">
        <v>5</v>
      </c>
      <c r="G35">
        <v>6</v>
      </c>
      <c r="H35">
        <v>7</v>
      </c>
      <c r="I35">
        <v>8</v>
      </c>
      <c r="J35">
        <v>9</v>
      </c>
      <c r="K35">
        <f>J35+1</f>
        <v>10</v>
      </c>
      <c r="L35">
        <f t="shared" ref="L35:Z35" si="3">K35+1</f>
        <v>11</v>
      </c>
      <c r="M35">
        <f t="shared" si="3"/>
        <v>12</v>
      </c>
      <c r="N35">
        <f t="shared" si="3"/>
        <v>13</v>
      </c>
      <c r="O35">
        <f t="shared" si="3"/>
        <v>14</v>
      </c>
      <c r="P35">
        <f t="shared" si="3"/>
        <v>15</v>
      </c>
      <c r="Q35">
        <f t="shared" si="3"/>
        <v>16</v>
      </c>
      <c r="R35">
        <f t="shared" si="3"/>
        <v>17</v>
      </c>
      <c r="S35">
        <f t="shared" si="3"/>
        <v>18</v>
      </c>
      <c r="T35">
        <f t="shared" si="3"/>
        <v>19</v>
      </c>
      <c r="U35">
        <f t="shared" si="3"/>
        <v>20</v>
      </c>
      <c r="V35">
        <f t="shared" si="3"/>
        <v>21</v>
      </c>
      <c r="W35">
        <f t="shared" si="3"/>
        <v>22</v>
      </c>
      <c r="X35">
        <f t="shared" si="3"/>
        <v>23</v>
      </c>
      <c r="Y35">
        <f t="shared" si="3"/>
        <v>24</v>
      </c>
      <c r="Z35">
        <f t="shared" si="3"/>
        <v>25</v>
      </c>
    </row>
    <row r="36" spans="3:27" x14ac:dyDescent="0.25">
      <c r="D36">
        <f>D35-2</f>
        <v>1</v>
      </c>
      <c r="E36">
        <f t="shared" ref="E36:K36" si="4">E35-2</f>
        <v>2</v>
      </c>
      <c r="F36">
        <f t="shared" si="4"/>
        <v>3</v>
      </c>
      <c r="G36">
        <f t="shared" si="4"/>
        <v>4</v>
      </c>
      <c r="H36">
        <f t="shared" si="4"/>
        <v>5</v>
      </c>
      <c r="I36">
        <f t="shared" si="4"/>
        <v>6</v>
      </c>
      <c r="J36">
        <f t="shared" si="4"/>
        <v>7</v>
      </c>
      <c r="K36">
        <f t="shared" si="4"/>
        <v>8</v>
      </c>
      <c r="L36">
        <f t="shared" ref="L36" si="5">L35-2</f>
        <v>9</v>
      </c>
      <c r="M36">
        <f t="shared" ref="M36" si="6">M35-2</f>
        <v>10</v>
      </c>
      <c r="N36">
        <f t="shared" ref="N36" si="7">N35-2</f>
        <v>11</v>
      </c>
      <c r="O36">
        <f t="shared" ref="O36" si="8">O35-2</f>
        <v>12</v>
      </c>
      <c r="P36">
        <f t="shared" ref="P36" si="9">P35-2</f>
        <v>13</v>
      </c>
      <c r="Q36">
        <f t="shared" ref="Q36" si="10">Q35-2</f>
        <v>14</v>
      </c>
      <c r="R36">
        <f t="shared" ref="R36" si="11">R35-2</f>
        <v>15</v>
      </c>
      <c r="S36">
        <f t="shared" ref="S36" si="12">S35-2</f>
        <v>16</v>
      </c>
      <c r="T36">
        <f t="shared" ref="T36" si="13">T35-2</f>
        <v>17</v>
      </c>
      <c r="U36">
        <f t="shared" ref="U36" si="14">U35-2</f>
        <v>18</v>
      </c>
      <c r="V36">
        <f t="shared" ref="V36" si="15">V35-2</f>
        <v>19</v>
      </c>
      <c r="W36">
        <f t="shared" ref="W36" si="16">W35-2</f>
        <v>20</v>
      </c>
      <c r="X36">
        <f t="shared" ref="X36" si="17">X35-2</f>
        <v>21</v>
      </c>
      <c r="Y36">
        <f t="shared" ref="Y36" si="18">Y35-2</f>
        <v>22</v>
      </c>
      <c r="Z36">
        <f t="shared" ref="Z36" si="19">Z35-2</f>
        <v>23</v>
      </c>
    </row>
    <row r="39" spans="3:27" x14ac:dyDescent="0.25">
      <c r="C39" s="2">
        <v>0.25</v>
      </c>
      <c r="D39">
        <f>COUNTIF(D$2:D$28,"=0.25")</f>
        <v>0</v>
      </c>
      <c r="E39">
        <f t="shared" ref="E39:Z39" si="20">COUNTIF(E$2:E$28,"=0.25")</f>
        <v>1</v>
      </c>
      <c r="F39">
        <f t="shared" si="20"/>
        <v>1</v>
      </c>
      <c r="G39">
        <f t="shared" si="20"/>
        <v>2</v>
      </c>
      <c r="H39">
        <f t="shared" si="20"/>
        <v>2</v>
      </c>
      <c r="I39">
        <f t="shared" si="20"/>
        <v>3</v>
      </c>
      <c r="J39">
        <f t="shared" si="20"/>
        <v>3</v>
      </c>
      <c r="K39">
        <f t="shared" si="20"/>
        <v>4</v>
      </c>
      <c r="L39">
        <f t="shared" si="20"/>
        <v>4</v>
      </c>
      <c r="M39">
        <f t="shared" si="20"/>
        <v>5</v>
      </c>
      <c r="N39">
        <f t="shared" si="20"/>
        <v>0</v>
      </c>
      <c r="O39">
        <f t="shared" si="20"/>
        <v>0</v>
      </c>
      <c r="P39">
        <f t="shared" si="20"/>
        <v>0</v>
      </c>
      <c r="Q39">
        <f t="shared" si="20"/>
        <v>0</v>
      </c>
      <c r="R39">
        <f t="shared" si="20"/>
        <v>0</v>
      </c>
      <c r="S39">
        <f t="shared" si="20"/>
        <v>0</v>
      </c>
      <c r="T39">
        <f t="shared" si="20"/>
        <v>0</v>
      </c>
      <c r="U39">
        <f t="shared" si="20"/>
        <v>0</v>
      </c>
      <c r="V39">
        <f t="shared" si="20"/>
        <v>0</v>
      </c>
      <c r="W39">
        <f t="shared" si="20"/>
        <v>0</v>
      </c>
      <c r="X39">
        <f t="shared" si="20"/>
        <v>0</v>
      </c>
      <c r="Y39">
        <f t="shared" si="20"/>
        <v>0</v>
      </c>
      <c r="Z39">
        <f t="shared" si="20"/>
        <v>0</v>
      </c>
    </row>
    <row r="40" spans="3:27" x14ac:dyDescent="0.25">
      <c r="C40">
        <v>0.5</v>
      </c>
      <c r="D40">
        <v>1</v>
      </c>
      <c r="E40">
        <f t="shared" ref="E40:Z40" si="21">COUNTIF(E$2:E$28,"=0.5")</f>
        <v>1</v>
      </c>
      <c r="F40">
        <f t="shared" si="21"/>
        <v>2</v>
      </c>
      <c r="G40">
        <f t="shared" si="21"/>
        <v>2</v>
      </c>
      <c r="H40">
        <f t="shared" si="21"/>
        <v>3</v>
      </c>
      <c r="I40">
        <f t="shared" si="21"/>
        <v>3</v>
      </c>
      <c r="J40">
        <f t="shared" si="21"/>
        <v>4</v>
      </c>
      <c r="K40">
        <f t="shared" si="21"/>
        <v>4</v>
      </c>
      <c r="L40">
        <f t="shared" si="21"/>
        <v>5</v>
      </c>
      <c r="M40">
        <f t="shared" si="21"/>
        <v>5</v>
      </c>
      <c r="N40">
        <f t="shared" si="21"/>
        <v>0</v>
      </c>
      <c r="O40">
        <f t="shared" si="21"/>
        <v>0</v>
      </c>
      <c r="P40">
        <f t="shared" si="21"/>
        <v>0</v>
      </c>
      <c r="Q40">
        <f t="shared" si="21"/>
        <v>0</v>
      </c>
      <c r="R40">
        <f t="shared" si="21"/>
        <v>0</v>
      </c>
      <c r="S40">
        <f t="shared" si="21"/>
        <v>0</v>
      </c>
      <c r="T40">
        <f t="shared" si="21"/>
        <v>0</v>
      </c>
      <c r="U40">
        <f t="shared" si="21"/>
        <v>0</v>
      </c>
      <c r="V40">
        <f t="shared" si="21"/>
        <v>0</v>
      </c>
      <c r="W40">
        <f t="shared" si="21"/>
        <v>0</v>
      </c>
      <c r="X40">
        <f t="shared" si="21"/>
        <v>0</v>
      </c>
      <c r="Y40">
        <f t="shared" si="21"/>
        <v>0</v>
      </c>
      <c r="Z40">
        <f t="shared" si="21"/>
        <v>0</v>
      </c>
    </row>
    <row r="41" spans="3:27" x14ac:dyDescent="0.25">
      <c r="C41">
        <v>1</v>
      </c>
    </row>
    <row r="44" spans="3:27" x14ac:dyDescent="0.25">
      <c r="D44">
        <f>D36/2</f>
        <v>0.5</v>
      </c>
      <c r="E44">
        <f t="shared" ref="E44:K44" si="22">E36/2</f>
        <v>1</v>
      </c>
      <c r="F44">
        <f t="shared" si="22"/>
        <v>1.5</v>
      </c>
      <c r="G44">
        <f t="shared" si="22"/>
        <v>2</v>
      </c>
      <c r="H44">
        <f t="shared" si="22"/>
        <v>2.5</v>
      </c>
      <c r="I44">
        <f t="shared" si="22"/>
        <v>3</v>
      </c>
      <c r="J44">
        <f t="shared" si="22"/>
        <v>3.5</v>
      </c>
      <c r="K44">
        <f t="shared" si="22"/>
        <v>4</v>
      </c>
      <c r="L44">
        <f t="shared" ref="L44:Z44" si="23">L36/2</f>
        <v>4.5</v>
      </c>
      <c r="M44">
        <f t="shared" si="23"/>
        <v>5</v>
      </c>
      <c r="N44">
        <f t="shared" si="23"/>
        <v>5.5</v>
      </c>
      <c r="O44">
        <f t="shared" si="23"/>
        <v>6</v>
      </c>
      <c r="P44">
        <f t="shared" si="23"/>
        <v>6.5</v>
      </c>
      <c r="Q44">
        <f t="shared" si="23"/>
        <v>7</v>
      </c>
      <c r="R44">
        <f t="shared" si="23"/>
        <v>7.5</v>
      </c>
      <c r="S44">
        <f t="shared" si="23"/>
        <v>8</v>
      </c>
      <c r="T44">
        <f t="shared" si="23"/>
        <v>8.5</v>
      </c>
      <c r="U44">
        <f t="shared" si="23"/>
        <v>9</v>
      </c>
      <c r="V44">
        <f t="shared" si="23"/>
        <v>9.5</v>
      </c>
      <c r="W44">
        <f t="shared" si="23"/>
        <v>10</v>
      </c>
      <c r="X44">
        <f t="shared" si="23"/>
        <v>10.5</v>
      </c>
      <c r="Y44">
        <f t="shared" si="23"/>
        <v>11</v>
      </c>
      <c r="Z44">
        <f t="shared" si="23"/>
        <v>11.5</v>
      </c>
    </row>
    <row r="45" spans="3:27" x14ac:dyDescent="0.25">
      <c r="C45" s="2">
        <v>0.25</v>
      </c>
      <c r="D45">
        <f>ROUNDDOWN(D36/2,0)</f>
        <v>0</v>
      </c>
      <c r="E45">
        <f>ROUNDDOWN(E36/2,0)</f>
        <v>1</v>
      </c>
      <c r="F45">
        <f>ROUNDDOWN(F36/2,0)</f>
        <v>1</v>
      </c>
      <c r="G45">
        <f>ROUNDDOWN(G36/2,0)</f>
        <v>2</v>
      </c>
      <c r="H45">
        <f>ROUNDDOWN(H36/2,0)</f>
        <v>2</v>
      </c>
      <c r="I45">
        <f>ROUNDDOWN(I36/2,0)</f>
        <v>3</v>
      </c>
      <c r="J45">
        <f>ROUNDDOWN(J36/2,0)</f>
        <v>3</v>
      </c>
      <c r="K45">
        <f>ROUNDDOWN(K36/2,0)</f>
        <v>4</v>
      </c>
      <c r="L45">
        <f>ROUNDDOWN(L36/2,0)</f>
        <v>4</v>
      </c>
      <c r="M45">
        <f>ROUNDDOWN(M36/2,0)</f>
        <v>5</v>
      </c>
      <c r="N45">
        <f>ROUNDDOWN(N36/2,0)</f>
        <v>5</v>
      </c>
      <c r="O45">
        <f>ROUNDDOWN(O36/2,0)</f>
        <v>6</v>
      </c>
      <c r="P45">
        <f>ROUNDDOWN(P36/2,0)</f>
        <v>6</v>
      </c>
      <c r="Q45">
        <f>ROUNDDOWN(Q36/2,0)</f>
        <v>7</v>
      </c>
      <c r="R45">
        <f>ROUNDDOWN(R36/2,0)</f>
        <v>7</v>
      </c>
      <c r="S45">
        <f>ROUNDDOWN(S36/2,0)</f>
        <v>8</v>
      </c>
      <c r="T45">
        <f>ROUNDDOWN(T36/2,0)</f>
        <v>8</v>
      </c>
      <c r="U45">
        <f>ROUNDDOWN(U36/2,0)</f>
        <v>9</v>
      </c>
      <c r="V45">
        <f>ROUNDDOWN(V36/2,0)</f>
        <v>9</v>
      </c>
      <c r="W45">
        <f>ROUNDDOWN(W36/2,0)</f>
        <v>10</v>
      </c>
      <c r="X45">
        <f>ROUNDDOWN(X36/2,0)</f>
        <v>10</v>
      </c>
      <c r="Y45">
        <f>ROUNDDOWN(Y36/2,0)</f>
        <v>11</v>
      </c>
      <c r="Z45">
        <f>ROUNDDOWN(Z36/2,0)</f>
        <v>11</v>
      </c>
    </row>
    <row r="46" spans="3:27" x14ac:dyDescent="0.25">
      <c r="C46">
        <v>0.5</v>
      </c>
      <c r="D46">
        <f>ROUNDUP(D36/2,0)</f>
        <v>1</v>
      </c>
      <c r="E46">
        <f>ROUNDUP(E36/2,0)</f>
        <v>1</v>
      </c>
      <c r="F46">
        <f>ROUNDUP(F36/2,0)</f>
        <v>2</v>
      </c>
      <c r="G46">
        <f>ROUNDUP(G36/2,0)</f>
        <v>2</v>
      </c>
      <c r="H46">
        <f>ROUNDUP(H36/2,0)</f>
        <v>3</v>
      </c>
      <c r="I46">
        <f>ROUNDUP(I36/2,0)</f>
        <v>3</v>
      </c>
      <c r="J46">
        <f>ROUNDUP(J36/2,0)</f>
        <v>4</v>
      </c>
      <c r="K46">
        <f>ROUNDUP(K36/2,0)</f>
        <v>4</v>
      </c>
      <c r="L46">
        <f>ROUNDUP(L36/2,0)</f>
        <v>5</v>
      </c>
      <c r="M46">
        <f>ROUNDUP(M36/2,0)</f>
        <v>5</v>
      </c>
      <c r="N46">
        <f>ROUNDUP(N36/2,0)</f>
        <v>6</v>
      </c>
      <c r="O46">
        <f>ROUNDUP(O36/2,0)</f>
        <v>6</v>
      </c>
      <c r="P46">
        <f>ROUNDUP(P36/2,0)</f>
        <v>7</v>
      </c>
      <c r="Q46">
        <f>ROUNDUP(Q36/2,0)</f>
        <v>7</v>
      </c>
      <c r="R46">
        <f>ROUNDUP(R36/2,0)</f>
        <v>8</v>
      </c>
      <c r="S46">
        <f>ROUNDUP(S36/2,0)</f>
        <v>8</v>
      </c>
      <c r="T46">
        <f>ROUNDUP(T36/2,0)</f>
        <v>9</v>
      </c>
      <c r="U46">
        <f>ROUNDUP(U36/2,0)</f>
        <v>9</v>
      </c>
      <c r="V46">
        <f>ROUNDUP(V36/2,0)</f>
        <v>10</v>
      </c>
      <c r="W46">
        <f>ROUNDUP(W36/2,0)</f>
        <v>10</v>
      </c>
      <c r="X46">
        <f>ROUNDUP(X36/2,0)</f>
        <v>11</v>
      </c>
      <c r="Y46">
        <f>ROUNDUP(Y36/2,0)</f>
        <v>11</v>
      </c>
      <c r="Z46">
        <f>ROUNDUP(Z36/2,0)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Went</dc:creator>
  <cp:lastModifiedBy>Marc Went</cp:lastModifiedBy>
  <dcterms:created xsi:type="dcterms:W3CDTF">2016-06-28T14:47:58Z</dcterms:created>
  <dcterms:modified xsi:type="dcterms:W3CDTF">2016-06-28T16:27:25Z</dcterms:modified>
</cp:coreProperties>
</file>