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BusUnits\PH-NIBR\TM\OTR\Hao Lab\RTK Feedback paper\MCT_submission_07302018\Resubmission\Files\Figures\"/>
    </mc:Choice>
  </mc:AlternateContent>
  <bookViews>
    <workbookView xWindow="0" yWindow="0" windowWidth="22980" windowHeight="9075"/>
  </bookViews>
  <sheets>
    <sheet name="Supplementary Table 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0" i="1" l="1"/>
  <c r="F120" i="1"/>
  <c r="E120" i="1"/>
  <c r="D120" i="1"/>
  <c r="G117" i="1"/>
  <c r="F117" i="1"/>
  <c r="E117" i="1"/>
  <c r="D117" i="1"/>
  <c r="G114" i="1"/>
  <c r="F114" i="1"/>
  <c r="E114" i="1"/>
  <c r="D114" i="1"/>
  <c r="G108" i="1"/>
  <c r="F108" i="1"/>
  <c r="E108" i="1"/>
  <c r="D108" i="1"/>
  <c r="G111" i="1"/>
  <c r="F111" i="1"/>
  <c r="E111" i="1"/>
  <c r="D111" i="1"/>
  <c r="G99" i="1"/>
  <c r="F99" i="1"/>
  <c r="E99" i="1"/>
  <c r="D99" i="1"/>
  <c r="G105" i="1"/>
  <c r="F105" i="1"/>
  <c r="E105" i="1"/>
  <c r="D105" i="1"/>
  <c r="G96" i="1"/>
  <c r="F96" i="1"/>
  <c r="E96" i="1"/>
  <c r="D96" i="1"/>
  <c r="G93" i="1"/>
  <c r="F93" i="1"/>
  <c r="E93" i="1"/>
  <c r="D93" i="1"/>
  <c r="G102" i="1"/>
  <c r="F102" i="1"/>
  <c r="E102" i="1"/>
  <c r="D102" i="1"/>
  <c r="G90" i="1"/>
  <c r="F90" i="1"/>
  <c r="E90" i="1"/>
  <c r="D90" i="1"/>
  <c r="G87" i="1"/>
  <c r="F87" i="1"/>
  <c r="E87" i="1"/>
  <c r="D87" i="1"/>
  <c r="G84" i="1"/>
  <c r="F84" i="1"/>
  <c r="E84" i="1"/>
  <c r="D84" i="1"/>
  <c r="G81" i="1"/>
  <c r="F81" i="1"/>
  <c r="E81" i="1"/>
  <c r="D81" i="1"/>
  <c r="G66" i="1"/>
  <c r="F66" i="1"/>
  <c r="E66" i="1"/>
  <c r="D66" i="1"/>
  <c r="G54" i="1"/>
  <c r="F54" i="1"/>
  <c r="E54" i="1"/>
  <c r="D54" i="1"/>
  <c r="G39" i="1"/>
  <c r="F39" i="1"/>
  <c r="E39" i="1"/>
  <c r="D39" i="1"/>
  <c r="G30" i="1"/>
  <c r="F30" i="1"/>
  <c r="E30" i="1"/>
  <c r="D30" i="1"/>
  <c r="G27" i="1"/>
  <c r="F27" i="1"/>
  <c r="E27" i="1"/>
  <c r="D27" i="1"/>
  <c r="G12" i="1"/>
  <c r="F12" i="1"/>
  <c r="E12" i="1"/>
  <c r="D12" i="1"/>
  <c r="G36" i="1"/>
  <c r="F36" i="1"/>
  <c r="E36" i="1"/>
  <c r="D36" i="1"/>
  <c r="G9" i="1"/>
  <c r="F9" i="1"/>
  <c r="E9" i="1"/>
  <c r="D9" i="1"/>
  <c r="G78" i="1"/>
  <c r="F78" i="1"/>
  <c r="E78" i="1"/>
  <c r="D78" i="1"/>
  <c r="G75" i="1"/>
  <c r="F75" i="1"/>
  <c r="E75" i="1"/>
  <c r="D75" i="1"/>
  <c r="G72" i="1"/>
  <c r="F72" i="1"/>
  <c r="E72" i="1"/>
  <c r="H72" i="1" s="1"/>
  <c r="D72" i="1"/>
  <c r="G69" i="1"/>
  <c r="F69" i="1"/>
  <c r="E69" i="1"/>
  <c r="D69" i="1"/>
  <c r="G63" i="1"/>
  <c r="F63" i="1"/>
  <c r="E63" i="1"/>
  <c r="D63" i="1"/>
  <c r="G60" i="1"/>
  <c r="F60" i="1"/>
  <c r="E60" i="1"/>
  <c r="H60" i="1" s="1"/>
  <c r="D60" i="1"/>
  <c r="G57" i="1"/>
  <c r="F57" i="1"/>
  <c r="E57" i="1"/>
  <c r="H57" i="1" s="1"/>
  <c r="D57" i="1"/>
  <c r="G48" i="1"/>
  <c r="F48" i="1"/>
  <c r="E48" i="1"/>
  <c r="D48" i="1"/>
  <c r="G45" i="1"/>
  <c r="F45" i="1"/>
  <c r="E45" i="1"/>
  <c r="D45" i="1"/>
  <c r="G51" i="1"/>
  <c r="F51" i="1"/>
  <c r="E51" i="1"/>
  <c r="H51" i="1" s="1"/>
  <c r="D51" i="1"/>
  <c r="G42" i="1"/>
  <c r="F42" i="1"/>
  <c r="E42" i="1"/>
  <c r="D42" i="1"/>
  <c r="G33" i="1"/>
  <c r="F33" i="1"/>
  <c r="E33" i="1"/>
  <c r="H33" i="1" s="1"/>
  <c r="D33" i="1"/>
  <c r="G24" i="1"/>
  <c r="F24" i="1"/>
  <c r="E24" i="1"/>
  <c r="D24" i="1"/>
  <c r="G21" i="1"/>
  <c r="F21" i="1"/>
  <c r="E21" i="1"/>
  <c r="D21" i="1"/>
  <c r="G18" i="1"/>
  <c r="F18" i="1"/>
  <c r="E18" i="1"/>
  <c r="D18" i="1"/>
  <c r="G15" i="1"/>
  <c r="F15" i="1"/>
  <c r="E15" i="1"/>
  <c r="H15" i="1" s="1"/>
  <c r="D15" i="1"/>
  <c r="E6" i="1"/>
  <c r="F6" i="1"/>
  <c r="G6" i="1"/>
  <c r="D6" i="1"/>
  <c r="H75" i="1" l="1"/>
  <c r="H9" i="1"/>
  <c r="H36" i="1"/>
  <c r="H12" i="1"/>
  <c r="H27" i="1"/>
  <c r="H30" i="1"/>
  <c r="H54" i="1"/>
  <c r="H66" i="1"/>
  <c r="H81" i="1"/>
  <c r="H84" i="1"/>
  <c r="H90" i="1"/>
  <c r="H102" i="1"/>
  <c r="H93" i="1"/>
  <c r="H96" i="1"/>
  <c r="H105" i="1"/>
  <c r="H99" i="1"/>
  <c r="H114" i="1"/>
  <c r="H108" i="1"/>
  <c r="H111" i="1"/>
  <c r="H87" i="1"/>
  <c r="H39" i="1"/>
  <c r="H18" i="1"/>
  <c r="H6" i="1"/>
  <c r="H24" i="1"/>
  <c r="H21" i="1"/>
  <c r="H69" i="1"/>
  <c r="H63" i="1"/>
  <c r="H48" i="1"/>
  <c r="H45" i="1"/>
  <c r="H42" i="1"/>
</calcChain>
</file>

<file path=xl/sharedStrings.xml><?xml version="1.0" encoding="utf-8"?>
<sst xmlns="http://schemas.openxmlformats.org/spreadsheetml/2006/main" count="171" uniqueCount="57">
  <si>
    <t>Normalization</t>
  </si>
  <si>
    <t>Tubulin</t>
  </si>
  <si>
    <t>pMEK</t>
  </si>
  <si>
    <t>MIA PaCa-2</t>
  </si>
  <si>
    <t>Combo</t>
  </si>
  <si>
    <t>SHP099</t>
  </si>
  <si>
    <t>Selumetinib</t>
  </si>
  <si>
    <t>DMSO</t>
  </si>
  <si>
    <t>Calu-1</t>
  </si>
  <si>
    <t>NCI-H358</t>
  </si>
  <si>
    <t>NCI-H1373</t>
  </si>
  <si>
    <t>NCI-H2030</t>
  </si>
  <si>
    <t>NCI-H23</t>
  </si>
  <si>
    <t>SW1463</t>
  </si>
  <si>
    <t>LU65</t>
  </si>
  <si>
    <t>NCI-H2122</t>
  </si>
  <si>
    <t>NCI-H1792</t>
  </si>
  <si>
    <t>G12C</t>
  </si>
  <si>
    <t>G12D</t>
  </si>
  <si>
    <t>LS180</t>
  </si>
  <si>
    <t>KP4</t>
  </si>
  <si>
    <t>AsPc-1</t>
  </si>
  <si>
    <t>SK-LU-1</t>
  </si>
  <si>
    <t>A427</t>
  </si>
  <si>
    <t>G12V</t>
  </si>
  <si>
    <t>Pans 03.27</t>
  </si>
  <si>
    <t>Capan-2</t>
  </si>
  <si>
    <t>DAN-G</t>
  </si>
  <si>
    <t>Capan-1</t>
  </si>
  <si>
    <t>COR-L23</t>
  </si>
  <si>
    <t>G12R/S/A</t>
  </si>
  <si>
    <t>HUP-T3</t>
  </si>
  <si>
    <t>LS123</t>
  </si>
  <si>
    <t>SW1116</t>
  </si>
  <si>
    <t>PSN1</t>
  </si>
  <si>
    <t>HCC-1171</t>
  </si>
  <si>
    <t>Q61L</t>
  </si>
  <si>
    <t>Q61H</t>
  </si>
  <si>
    <t>SW948</t>
  </si>
  <si>
    <t>T3M-4</t>
  </si>
  <si>
    <t>NCI-H460</t>
  </si>
  <si>
    <t>HCC2108</t>
  </si>
  <si>
    <t>G13D</t>
  </si>
  <si>
    <t>LoVo</t>
  </si>
  <si>
    <t>NCI-H747</t>
  </si>
  <si>
    <t>NCI-H1944</t>
  </si>
  <si>
    <t>NCI-H647</t>
  </si>
  <si>
    <t>NRAS Q61</t>
  </si>
  <si>
    <t>MM415</t>
  </si>
  <si>
    <t>IPC-298</t>
  </si>
  <si>
    <t>Hs 944.T</t>
  </si>
  <si>
    <t>SK-MEL-30</t>
  </si>
  <si>
    <t>SK-MEL-2</t>
  </si>
  <si>
    <t>HCT 116</t>
  </si>
  <si>
    <t>Supplementary Table 2.</t>
  </si>
  <si>
    <t>pMEK reduction in combo</t>
  </si>
  <si>
    <t>Quantification of p-MEK and tubulin levels and percentages of p-MEK reduction in combo normalized to tubulin in all cell lines tested in Figure 1B-D.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</si>
</sst>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9" fontId="2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abSelected="1" workbookViewId="0">
      <selection activeCell="A2" sqref="A2"/>
    </sheetView>
  </sheetViews>
  <sheetFormatPr defaultRowHeight="12.75" x14ac:dyDescent="0.2"/>
  <cols>
    <col min="1" max="1" width="11.85546875" style="1" customWidth="1"/>
    <col min="2" max="2" width="12.85546875" style="1" customWidth="1"/>
    <col min="3" max="3" width="13.85546875" style="1" bestFit="1" customWidth="1"/>
    <col min="4" max="4" width="9.140625" style="1"/>
    <col min="5" max="5" width="11.85546875" style="1" bestFit="1" customWidth="1"/>
    <col min="6" max="6" width="9.42578125" style="1" customWidth="1"/>
    <col min="7" max="7" width="9.140625" style="1"/>
    <col min="8" max="8" width="16.28515625" style="1" customWidth="1"/>
    <col min="9" max="16384" width="9.140625" style="1"/>
  </cols>
  <sheetData>
    <row r="1" spans="1:8" x14ac:dyDescent="0.2">
      <c r="A1" s="3" t="s">
        <v>54</v>
      </c>
    </row>
    <row r="2" spans="1:8" x14ac:dyDescent="0.2">
      <c r="A2" s="6" t="s">
        <v>56</v>
      </c>
    </row>
    <row r="3" spans="1:8" ht="27.75" customHeight="1" x14ac:dyDescent="0.2">
      <c r="D3" s="1" t="s">
        <v>7</v>
      </c>
      <c r="E3" s="1" t="s">
        <v>6</v>
      </c>
      <c r="F3" s="1" t="s">
        <v>5</v>
      </c>
      <c r="G3" s="1" t="s">
        <v>4</v>
      </c>
      <c r="H3" s="2" t="s">
        <v>55</v>
      </c>
    </row>
    <row r="4" spans="1:8" x14ac:dyDescent="0.2">
      <c r="A4" s="3" t="s">
        <v>17</v>
      </c>
      <c r="B4" s="1" t="s">
        <v>3</v>
      </c>
      <c r="C4" s="1" t="s">
        <v>2</v>
      </c>
      <c r="D4" s="1">
        <v>2</v>
      </c>
      <c r="E4" s="1">
        <v>50</v>
      </c>
      <c r="F4" s="1">
        <v>1</v>
      </c>
      <c r="G4" s="1">
        <v>15</v>
      </c>
    </row>
    <row r="5" spans="1:8" x14ac:dyDescent="0.2">
      <c r="C5" s="1" t="s">
        <v>1</v>
      </c>
      <c r="D5" s="1">
        <v>278</v>
      </c>
      <c r="E5" s="1">
        <v>255</v>
      </c>
      <c r="F5" s="1">
        <v>260</v>
      </c>
      <c r="G5" s="1">
        <v>251</v>
      </c>
    </row>
    <row r="6" spans="1:8" x14ac:dyDescent="0.2">
      <c r="C6" s="1" t="s">
        <v>0</v>
      </c>
      <c r="D6" s="4">
        <f>D4/D5</f>
        <v>7.1942446043165471E-3</v>
      </c>
      <c r="E6" s="4">
        <f t="shared" ref="E6:G6" si="0">E4/E5</f>
        <v>0.19607843137254902</v>
      </c>
      <c r="F6" s="4">
        <f t="shared" si="0"/>
        <v>3.8461538461538464E-3</v>
      </c>
      <c r="G6" s="4">
        <f t="shared" si="0"/>
        <v>5.9760956175298807E-2</v>
      </c>
      <c r="H6" s="5">
        <f>(E6-G6)/E6</f>
        <v>0.69521912350597603</v>
      </c>
    </row>
    <row r="7" spans="1:8" x14ac:dyDescent="0.2">
      <c r="B7" s="1" t="s">
        <v>8</v>
      </c>
      <c r="C7" s="1" t="s">
        <v>2</v>
      </c>
      <c r="D7" s="1">
        <v>15</v>
      </c>
      <c r="E7" s="1">
        <v>76</v>
      </c>
      <c r="F7" s="1">
        <v>14</v>
      </c>
      <c r="G7" s="1">
        <v>22</v>
      </c>
      <c r="H7" s="5"/>
    </row>
    <row r="8" spans="1:8" x14ac:dyDescent="0.2">
      <c r="C8" s="1" t="s">
        <v>1</v>
      </c>
      <c r="D8" s="1">
        <v>197</v>
      </c>
      <c r="E8" s="1">
        <v>216</v>
      </c>
      <c r="F8" s="1">
        <v>205</v>
      </c>
      <c r="G8" s="1">
        <v>211</v>
      </c>
      <c r="H8" s="5"/>
    </row>
    <row r="9" spans="1:8" x14ac:dyDescent="0.2">
      <c r="C9" s="1" t="s">
        <v>0</v>
      </c>
      <c r="D9" s="4">
        <f>D7/D8</f>
        <v>7.6142131979695438E-2</v>
      </c>
      <c r="E9" s="4">
        <f>E7/E8</f>
        <v>0.35185185185185186</v>
      </c>
      <c r="F9" s="4">
        <f>F7/F8</f>
        <v>6.8292682926829273E-2</v>
      </c>
      <c r="G9" s="4">
        <f>G7/G8</f>
        <v>0.10426540284360189</v>
      </c>
      <c r="H9" s="5">
        <f>(E9-G9)/E9</f>
        <v>0.70366674981292099</v>
      </c>
    </row>
    <row r="10" spans="1:8" x14ac:dyDescent="0.2">
      <c r="B10" s="1" t="s">
        <v>10</v>
      </c>
      <c r="C10" s="1" t="s">
        <v>2</v>
      </c>
      <c r="D10" s="1">
        <v>10</v>
      </c>
      <c r="E10" s="1">
        <v>107</v>
      </c>
      <c r="F10" s="1">
        <v>9</v>
      </c>
      <c r="G10" s="1">
        <v>48</v>
      </c>
      <c r="H10" s="5"/>
    </row>
    <row r="11" spans="1:8" x14ac:dyDescent="0.2">
      <c r="C11" s="1" t="s">
        <v>1</v>
      </c>
      <c r="D11" s="1">
        <v>252</v>
      </c>
      <c r="E11" s="1">
        <v>275</v>
      </c>
      <c r="F11" s="1">
        <v>259</v>
      </c>
      <c r="G11" s="1">
        <v>269</v>
      </c>
      <c r="H11" s="5"/>
    </row>
    <row r="12" spans="1:8" x14ac:dyDescent="0.2">
      <c r="C12" s="1" t="s">
        <v>0</v>
      </c>
      <c r="D12" s="4">
        <f>D10/D11</f>
        <v>3.968253968253968E-2</v>
      </c>
      <c r="E12" s="4">
        <f t="shared" ref="E12" si="1">E10/E11</f>
        <v>0.3890909090909091</v>
      </c>
      <c r="F12" s="4">
        <f t="shared" ref="F12" si="2">F10/F11</f>
        <v>3.4749034749034749E-2</v>
      </c>
      <c r="G12" s="4">
        <f t="shared" ref="G12" si="3">G10/G11</f>
        <v>0.17843866171003717</v>
      </c>
      <c r="H12" s="5">
        <f>(E12-G12)/E12</f>
        <v>0.54139596289476433</v>
      </c>
    </row>
    <row r="13" spans="1:8" x14ac:dyDescent="0.2">
      <c r="B13" s="1" t="s">
        <v>9</v>
      </c>
      <c r="C13" s="1" t="s">
        <v>2</v>
      </c>
      <c r="D13" s="1">
        <v>7</v>
      </c>
      <c r="E13" s="1">
        <v>48</v>
      </c>
      <c r="F13" s="1">
        <v>4</v>
      </c>
      <c r="G13" s="1">
        <v>26</v>
      </c>
      <c r="H13" s="5"/>
    </row>
    <row r="14" spans="1:8" x14ac:dyDescent="0.2">
      <c r="C14" s="1" t="s">
        <v>1</v>
      </c>
      <c r="D14" s="1">
        <v>199</v>
      </c>
      <c r="E14" s="1">
        <v>217</v>
      </c>
      <c r="F14" s="1">
        <v>231</v>
      </c>
      <c r="G14" s="1">
        <v>206</v>
      </c>
      <c r="H14" s="5"/>
    </row>
    <row r="15" spans="1:8" x14ac:dyDescent="0.2">
      <c r="C15" s="1" t="s">
        <v>0</v>
      </c>
      <c r="D15" s="4">
        <f>D13/D14</f>
        <v>3.5175879396984924E-2</v>
      </c>
      <c r="E15" s="4">
        <f t="shared" ref="E15" si="4">E13/E14</f>
        <v>0.22119815668202766</v>
      </c>
      <c r="F15" s="4">
        <f t="shared" ref="F15" si="5">F13/F14</f>
        <v>1.7316017316017316E-2</v>
      </c>
      <c r="G15" s="4">
        <f t="shared" ref="G15" si="6">G13/G14</f>
        <v>0.12621359223300971</v>
      </c>
      <c r="H15" s="5">
        <f>(E15-G15)/E15</f>
        <v>0.42940938511326865</v>
      </c>
    </row>
    <row r="16" spans="1:8" x14ac:dyDescent="0.2">
      <c r="B16" s="1" t="s">
        <v>11</v>
      </c>
      <c r="C16" s="1" t="s">
        <v>2</v>
      </c>
      <c r="D16" s="1">
        <v>7</v>
      </c>
      <c r="E16" s="1">
        <v>112</v>
      </c>
      <c r="F16" s="1">
        <v>2</v>
      </c>
      <c r="G16" s="1">
        <v>64</v>
      </c>
      <c r="H16" s="5"/>
    </row>
    <row r="17" spans="2:8" x14ac:dyDescent="0.2">
      <c r="C17" s="1" t="s">
        <v>1</v>
      </c>
      <c r="D17" s="1">
        <v>145</v>
      </c>
      <c r="E17" s="1">
        <v>140</v>
      </c>
      <c r="F17" s="1">
        <v>133</v>
      </c>
      <c r="G17" s="1">
        <v>126</v>
      </c>
      <c r="H17" s="5"/>
    </row>
    <row r="18" spans="2:8" x14ac:dyDescent="0.2">
      <c r="C18" s="1" t="s">
        <v>0</v>
      </c>
      <c r="D18" s="4">
        <f>D16/D17</f>
        <v>4.8275862068965517E-2</v>
      </c>
      <c r="E18" s="4">
        <f t="shared" ref="E18" si="7">E16/E17</f>
        <v>0.8</v>
      </c>
      <c r="F18" s="4">
        <f t="shared" ref="F18" si="8">F16/F17</f>
        <v>1.5037593984962405E-2</v>
      </c>
      <c r="G18" s="4">
        <f t="shared" ref="G18" si="9">G16/G17</f>
        <v>0.50793650793650791</v>
      </c>
      <c r="H18" s="5">
        <f>(E18-G18)/E18</f>
        <v>0.36507936507936517</v>
      </c>
    </row>
    <row r="19" spans="2:8" x14ac:dyDescent="0.2">
      <c r="B19" s="1" t="s">
        <v>12</v>
      </c>
      <c r="C19" s="1" t="s">
        <v>2</v>
      </c>
      <c r="D19" s="1">
        <v>5</v>
      </c>
      <c r="E19" s="1">
        <v>67</v>
      </c>
      <c r="F19" s="1">
        <v>3</v>
      </c>
      <c r="G19" s="1">
        <v>43</v>
      </c>
      <c r="H19" s="5"/>
    </row>
    <row r="20" spans="2:8" x14ac:dyDescent="0.2">
      <c r="C20" s="1" t="s">
        <v>1</v>
      </c>
      <c r="D20" s="1">
        <v>171</v>
      </c>
      <c r="E20" s="1">
        <v>172</v>
      </c>
      <c r="F20" s="1">
        <v>166</v>
      </c>
      <c r="G20" s="1">
        <v>167</v>
      </c>
      <c r="H20" s="5"/>
    </row>
    <row r="21" spans="2:8" x14ac:dyDescent="0.2">
      <c r="C21" s="1" t="s">
        <v>0</v>
      </c>
      <c r="D21" s="4">
        <f>D19/D20</f>
        <v>2.9239766081871343E-2</v>
      </c>
      <c r="E21" s="4">
        <f t="shared" ref="E21" si="10">E19/E20</f>
        <v>0.38953488372093026</v>
      </c>
      <c r="F21" s="4">
        <f t="shared" ref="F21" si="11">F19/F20</f>
        <v>1.8072289156626505E-2</v>
      </c>
      <c r="G21" s="4">
        <f t="shared" ref="G21" si="12">G19/G20</f>
        <v>0.25748502994011974</v>
      </c>
      <c r="H21" s="5">
        <f>(E21-G21)/E21</f>
        <v>0.33899365448208074</v>
      </c>
    </row>
    <row r="22" spans="2:8" x14ac:dyDescent="0.2">
      <c r="B22" s="1" t="s">
        <v>13</v>
      </c>
      <c r="C22" s="1" t="s">
        <v>2</v>
      </c>
      <c r="D22" s="1">
        <v>16</v>
      </c>
      <c r="E22" s="1">
        <v>84</v>
      </c>
      <c r="F22" s="1">
        <v>16</v>
      </c>
      <c r="G22" s="1">
        <v>57</v>
      </c>
      <c r="H22" s="5"/>
    </row>
    <row r="23" spans="2:8" x14ac:dyDescent="0.2">
      <c r="C23" s="1" t="s">
        <v>1</v>
      </c>
      <c r="D23" s="1">
        <v>50</v>
      </c>
      <c r="E23" s="1">
        <v>61</v>
      </c>
      <c r="F23" s="1">
        <v>52</v>
      </c>
      <c r="G23" s="1">
        <v>59</v>
      </c>
      <c r="H23" s="5"/>
    </row>
    <row r="24" spans="2:8" x14ac:dyDescent="0.2">
      <c r="C24" s="1" t="s">
        <v>0</v>
      </c>
      <c r="D24" s="4">
        <f>D22/D23</f>
        <v>0.32</v>
      </c>
      <c r="E24" s="4">
        <f t="shared" ref="E24" si="13">E22/E23</f>
        <v>1.3770491803278688</v>
      </c>
      <c r="F24" s="4">
        <f t="shared" ref="F24" si="14">F22/F23</f>
        <v>0.30769230769230771</v>
      </c>
      <c r="G24" s="4">
        <f t="shared" ref="G24" si="15">G22/G23</f>
        <v>0.96610169491525422</v>
      </c>
      <c r="H24" s="5">
        <f>(E24-G24)/E24</f>
        <v>0.29842615012106538</v>
      </c>
    </row>
    <row r="25" spans="2:8" x14ac:dyDescent="0.2">
      <c r="B25" s="1" t="s">
        <v>35</v>
      </c>
      <c r="C25" s="1" t="s">
        <v>2</v>
      </c>
      <c r="D25" s="1">
        <v>16</v>
      </c>
      <c r="E25" s="1">
        <v>312</v>
      </c>
      <c r="F25" s="1">
        <v>8</v>
      </c>
      <c r="G25" s="1">
        <v>206</v>
      </c>
      <c r="H25" s="5"/>
    </row>
    <row r="26" spans="2:8" x14ac:dyDescent="0.2">
      <c r="C26" s="1" t="s">
        <v>1</v>
      </c>
      <c r="D26" s="1">
        <v>151</v>
      </c>
      <c r="E26" s="1">
        <v>157</v>
      </c>
      <c r="F26" s="1">
        <v>144</v>
      </c>
      <c r="G26" s="1">
        <v>135</v>
      </c>
      <c r="H26" s="5"/>
    </row>
    <row r="27" spans="2:8" x14ac:dyDescent="0.2">
      <c r="C27" s="1" t="s">
        <v>0</v>
      </c>
      <c r="D27" s="4">
        <f>D25/D26</f>
        <v>0.10596026490066225</v>
      </c>
      <c r="E27" s="4">
        <f t="shared" ref="E27" si="16">E25/E26</f>
        <v>1.9872611464968153</v>
      </c>
      <c r="F27" s="4">
        <f t="shared" ref="F27" si="17">F25/F26</f>
        <v>5.5555555555555552E-2</v>
      </c>
      <c r="G27" s="4">
        <f t="shared" ref="G27" si="18">G25/G26</f>
        <v>1.5259259259259259</v>
      </c>
      <c r="H27" s="5">
        <f>(E27-G27)/E27</f>
        <v>0.23214624881291548</v>
      </c>
    </row>
    <row r="28" spans="2:8" x14ac:dyDescent="0.2">
      <c r="B28" s="1" t="s">
        <v>14</v>
      </c>
      <c r="C28" s="1" t="s">
        <v>2</v>
      </c>
      <c r="D28" s="1">
        <v>9</v>
      </c>
      <c r="E28" s="1">
        <v>291</v>
      </c>
      <c r="F28" s="1">
        <v>8</v>
      </c>
      <c r="G28" s="1">
        <v>251</v>
      </c>
      <c r="H28" s="5"/>
    </row>
    <row r="29" spans="2:8" x14ac:dyDescent="0.2">
      <c r="C29" s="1" t="s">
        <v>1</v>
      </c>
      <c r="D29" s="1">
        <v>98</v>
      </c>
      <c r="E29" s="1">
        <v>122</v>
      </c>
      <c r="F29" s="1">
        <v>124</v>
      </c>
      <c r="G29" s="1">
        <v>132</v>
      </c>
      <c r="H29" s="5"/>
    </row>
    <row r="30" spans="2:8" x14ac:dyDescent="0.2">
      <c r="C30" s="1" t="s">
        <v>0</v>
      </c>
      <c r="D30" s="4">
        <f>D28/D29</f>
        <v>9.1836734693877556E-2</v>
      </c>
      <c r="E30" s="4">
        <f t="shared" ref="E30" si="19">E28/E29</f>
        <v>2.3852459016393444</v>
      </c>
      <c r="F30" s="4">
        <f t="shared" ref="F30" si="20">F28/F29</f>
        <v>6.4516129032258063E-2</v>
      </c>
      <c r="G30" s="4">
        <f t="shared" ref="G30" si="21">G28/G29</f>
        <v>1.9015151515151516</v>
      </c>
      <c r="H30" s="5">
        <f>(E30-G30)/E30</f>
        <v>0.20280120795584713</v>
      </c>
    </row>
    <row r="31" spans="2:8" x14ac:dyDescent="0.2">
      <c r="B31" s="1" t="s">
        <v>15</v>
      </c>
      <c r="C31" s="1" t="s">
        <v>2</v>
      </c>
      <c r="D31" s="1">
        <v>23</v>
      </c>
      <c r="E31" s="1">
        <v>502</v>
      </c>
      <c r="F31" s="1">
        <v>18</v>
      </c>
      <c r="G31" s="1">
        <v>430</v>
      </c>
      <c r="H31" s="5"/>
    </row>
    <row r="32" spans="2:8" x14ac:dyDescent="0.2">
      <c r="C32" s="1" t="s">
        <v>1</v>
      </c>
      <c r="D32" s="1">
        <v>92</v>
      </c>
      <c r="E32" s="1">
        <v>100</v>
      </c>
      <c r="F32" s="1">
        <v>99</v>
      </c>
      <c r="G32" s="1">
        <v>93</v>
      </c>
      <c r="H32" s="5"/>
    </row>
    <row r="33" spans="1:8" x14ac:dyDescent="0.2">
      <c r="C33" s="1" t="s">
        <v>0</v>
      </c>
      <c r="D33" s="4">
        <f>D31/D32</f>
        <v>0.25</v>
      </c>
      <c r="E33" s="4">
        <f t="shared" ref="E33" si="22">E31/E32</f>
        <v>5.0199999999999996</v>
      </c>
      <c r="F33" s="4">
        <f t="shared" ref="F33" si="23">F31/F32</f>
        <v>0.18181818181818182</v>
      </c>
      <c r="G33" s="4">
        <f t="shared" ref="G33" si="24">G31/G32</f>
        <v>4.623655913978495</v>
      </c>
      <c r="H33" s="5">
        <f>(E33-G33)/E33</f>
        <v>7.8953005183566669E-2</v>
      </c>
    </row>
    <row r="34" spans="1:8" x14ac:dyDescent="0.2">
      <c r="B34" s="1" t="s">
        <v>16</v>
      </c>
      <c r="C34" s="1" t="s">
        <v>2</v>
      </c>
      <c r="D34" s="1">
        <v>22</v>
      </c>
      <c r="E34" s="1">
        <v>272</v>
      </c>
      <c r="F34" s="1">
        <v>31</v>
      </c>
      <c r="G34" s="1">
        <v>243</v>
      </c>
      <c r="H34" s="5"/>
    </row>
    <row r="35" spans="1:8" x14ac:dyDescent="0.2">
      <c r="C35" s="1" t="s">
        <v>1</v>
      </c>
      <c r="D35" s="1">
        <v>161</v>
      </c>
      <c r="E35" s="1">
        <v>155</v>
      </c>
      <c r="F35" s="1">
        <v>158</v>
      </c>
      <c r="G35" s="1">
        <v>148</v>
      </c>
      <c r="H35" s="5"/>
    </row>
    <row r="36" spans="1:8" x14ac:dyDescent="0.2">
      <c r="C36" s="1" t="s">
        <v>0</v>
      </c>
      <c r="D36" s="4">
        <f>D34/D35</f>
        <v>0.13664596273291926</v>
      </c>
      <c r="E36" s="4">
        <f t="shared" ref="E36" si="25">E34/E35</f>
        <v>1.7548387096774194</v>
      </c>
      <c r="F36" s="4">
        <f t="shared" ref="F36" si="26">F34/F35</f>
        <v>0.19620253164556961</v>
      </c>
      <c r="G36" s="4">
        <f t="shared" ref="G36" si="27">G34/G35</f>
        <v>1.6418918918918919</v>
      </c>
      <c r="H36" s="5">
        <f>(E36-G36)/E36</f>
        <v>6.4363076311605746E-2</v>
      </c>
    </row>
    <row r="37" spans="1:8" x14ac:dyDescent="0.2">
      <c r="A37" s="3" t="s">
        <v>18</v>
      </c>
      <c r="B37" s="1" t="s">
        <v>20</v>
      </c>
      <c r="C37" s="1" t="s">
        <v>2</v>
      </c>
      <c r="D37" s="1">
        <v>1</v>
      </c>
      <c r="E37" s="1">
        <v>106</v>
      </c>
      <c r="F37" s="1">
        <v>2</v>
      </c>
      <c r="G37" s="1">
        <v>65</v>
      </c>
      <c r="H37" s="5"/>
    </row>
    <row r="38" spans="1:8" x14ac:dyDescent="0.2">
      <c r="C38" s="1" t="s">
        <v>1</v>
      </c>
      <c r="D38" s="1">
        <v>285</v>
      </c>
      <c r="E38" s="1">
        <v>289</v>
      </c>
      <c r="F38" s="1">
        <v>313</v>
      </c>
      <c r="G38" s="1">
        <v>308</v>
      </c>
      <c r="H38" s="5"/>
    </row>
    <row r="39" spans="1:8" x14ac:dyDescent="0.2">
      <c r="C39" s="1" t="s">
        <v>0</v>
      </c>
      <c r="D39" s="4">
        <f>D37/D38</f>
        <v>3.5087719298245615E-3</v>
      </c>
      <c r="E39" s="4">
        <f t="shared" ref="E39" si="28">E37/E38</f>
        <v>0.36678200692041524</v>
      </c>
      <c r="F39" s="4">
        <f t="shared" ref="F39" si="29">F37/F38</f>
        <v>6.3897763578274758E-3</v>
      </c>
      <c r="G39" s="4">
        <f t="shared" ref="G39" si="30">G37/G38</f>
        <v>0.21103896103896103</v>
      </c>
      <c r="H39" s="5">
        <f>(E39-G39)/E39</f>
        <v>0.42462019112962512</v>
      </c>
    </row>
    <row r="40" spans="1:8" x14ac:dyDescent="0.2">
      <c r="B40" s="1" t="s">
        <v>19</v>
      </c>
      <c r="C40" s="1" t="s">
        <v>2</v>
      </c>
      <c r="D40" s="1">
        <v>14</v>
      </c>
      <c r="E40" s="1">
        <v>70</v>
      </c>
      <c r="F40" s="1">
        <v>9</v>
      </c>
      <c r="G40" s="1">
        <v>38</v>
      </c>
      <c r="H40" s="5"/>
    </row>
    <row r="41" spans="1:8" x14ac:dyDescent="0.2">
      <c r="C41" s="1" t="s">
        <v>1</v>
      </c>
      <c r="D41" s="1">
        <v>119</v>
      </c>
      <c r="E41" s="1">
        <v>117</v>
      </c>
      <c r="F41" s="1">
        <v>131</v>
      </c>
      <c r="G41" s="1">
        <v>96</v>
      </c>
      <c r="H41" s="5"/>
    </row>
    <row r="42" spans="1:8" x14ac:dyDescent="0.2">
      <c r="C42" s="1" t="s">
        <v>0</v>
      </c>
      <c r="D42" s="4">
        <f>D40/D41</f>
        <v>0.11764705882352941</v>
      </c>
      <c r="E42" s="4">
        <f t="shared" ref="E42" si="31">E40/E41</f>
        <v>0.59829059829059827</v>
      </c>
      <c r="F42" s="4">
        <f t="shared" ref="F42" si="32">F40/F41</f>
        <v>6.8702290076335881E-2</v>
      </c>
      <c r="G42" s="4">
        <f t="shared" ref="G42" si="33">G40/G41</f>
        <v>0.39583333333333331</v>
      </c>
      <c r="H42" s="5">
        <f>(E42-G42)/E42</f>
        <v>0.33839285714285716</v>
      </c>
    </row>
    <row r="43" spans="1:8" x14ac:dyDescent="0.2">
      <c r="B43" s="1" t="s">
        <v>22</v>
      </c>
      <c r="C43" s="1" t="s">
        <v>2</v>
      </c>
      <c r="D43" s="1">
        <v>9</v>
      </c>
      <c r="E43" s="1">
        <v>246</v>
      </c>
      <c r="F43" s="1">
        <v>10</v>
      </c>
      <c r="G43" s="1">
        <v>179</v>
      </c>
      <c r="H43" s="5"/>
    </row>
    <row r="44" spans="1:8" x14ac:dyDescent="0.2">
      <c r="C44" s="1" t="s">
        <v>1</v>
      </c>
      <c r="D44" s="1">
        <v>156</v>
      </c>
      <c r="E44" s="1">
        <v>155</v>
      </c>
      <c r="F44" s="1">
        <v>183</v>
      </c>
      <c r="G44" s="1">
        <v>165</v>
      </c>
      <c r="H44" s="5"/>
    </row>
    <row r="45" spans="1:8" x14ac:dyDescent="0.2">
      <c r="C45" s="1" t="s">
        <v>0</v>
      </c>
      <c r="D45" s="4">
        <f>D43/D44</f>
        <v>5.7692307692307696E-2</v>
      </c>
      <c r="E45" s="4">
        <f t="shared" ref="E45" si="34">E43/E44</f>
        <v>1.5870967741935484</v>
      </c>
      <c r="F45" s="4">
        <f t="shared" ref="F45" si="35">F43/F44</f>
        <v>5.4644808743169397E-2</v>
      </c>
      <c r="G45" s="4">
        <f t="shared" ref="G45" si="36">G43/G44</f>
        <v>1.084848484848485</v>
      </c>
      <c r="H45" s="5">
        <f>(E45-G45)/E45</f>
        <v>0.31645725548164566</v>
      </c>
    </row>
    <row r="46" spans="1:8" x14ac:dyDescent="0.2">
      <c r="B46" s="1" t="s">
        <v>23</v>
      </c>
      <c r="C46" s="1" t="s">
        <v>2</v>
      </c>
      <c r="D46" s="1">
        <v>39</v>
      </c>
      <c r="E46" s="1">
        <v>223</v>
      </c>
      <c r="F46" s="1">
        <v>22</v>
      </c>
      <c r="G46" s="1">
        <v>208</v>
      </c>
      <c r="H46" s="5"/>
    </row>
    <row r="47" spans="1:8" x14ac:dyDescent="0.2">
      <c r="C47" s="1" t="s">
        <v>1</v>
      </c>
      <c r="D47" s="1">
        <v>181</v>
      </c>
      <c r="E47" s="1">
        <v>135</v>
      </c>
      <c r="F47" s="1">
        <v>153</v>
      </c>
      <c r="G47" s="1">
        <v>172</v>
      </c>
      <c r="H47" s="5"/>
    </row>
    <row r="48" spans="1:8" x14ac:dyDescent="0.2">
      <c r="C48" s="1" t="s">
        <v>0</v>
      </c>
      <c r="D48" s="4">
        <f>D46/D47</f>
        <v>0.21546961325966851</v>
      </c>
      <c r="E48" s="4">
        <f t="shared" ref="E48" si="37">E46/E47</f>
        <v>1.6518518518518519</v>
      </c>
      <c r="F48" s="4">
        <f t="shared" ref="F48" si="38">F46/F47</f>
        <v>0.1437908496732026</v>
      </c>
      <c r="G48" s="4">
        <f t="shared" ref="G48" si="39">G46/G47</f>
        <v>1.2093023255813953</v>
      </c>
      <c r="H48" s="5">
        <f>(E48-G48)/E48</f>
        <v>0.26791114819063516</v>
      </c>
    </row>
    <row r="49" spans="1:8" x14ac:dyDescent="0.2">
      <c r="B49" s="1" t="s">
        <v>21</v>
      </c>
      <c r="C49" s="1" t="s">
        <v>2</v>
      </c>
      <c r="D49" s="1">
        <v>36</v>
      </c>
      <c r="E49" s="1">
        <v>92</v>
      </c>
      <c r="F49" s="1">
        <v>30</v>
      </c>
      <c r="G49" s="1">
        <v>67</v>
      </c>
      <c r="H49" s="5"/>
    </row>
    <row r="50" spans="1:8" x14ac:dyDescent="0.2">
      <c r="C50" s="1" t="s">
        <v>1</v>
      </c>
      <c r="D50" s="1">
        <v>98</v>
      </c>
      <c r="E50" s="1">
        <v>96</v>
      </c>
      <c r="F50" s="1">
        <v>102</v>
      </c>
      <c r="G50" s="1">
        <v>80</v>
      </c>
      <c r="H50" s="5"/>
    </row>
    <row r="51" spans="1:8" x14ac:dyDescent="0.2">
      <c r="C51" s="1" t="s">
        <v>0</v>
      </c>
      <c r="D51" s="4">
        <f>D49/D50</f>
        <v>0.36734693877551022</v>
      </c>
      <c r="E51" s="4">
        <f t="shared" ref="E51" si="40">E49/E50</f>
        <v>0.95833333333333337</v>
      </c>
      <c r="F51" s="4">
        <f t="shared" ref="F51" si="41">F49/F50</f>
        <v>0.29411764705882354</v>
      </c>
      <c r="G51" s="4">
        <f t="shared" ref="G51" si="42">G49/G50</f>
        <v>0.83750000000000002</v>
      </c>
      <c r="H51" s="5">
        <f>(E51-G51)/E51</f>
        <v>0.12608695652173915</v>
      </c>
    </row>
    <row r="52" spans="1:8" x14ac:dyDescent="0.2">
      <c r="A52" s="3" t="s">
        <v>24</v>
      </c>
      <c r="B52" s="1" t="s">
        <v>26</v>
      </c>
      <c r="C52" s="1" t="s">
        <v>2</v>
      </c>
      <c r="D52" s="1">
        <v>2</v>
      </c>
      <c r="E52" s="1">
        <v>105</v>
      </c>
      <c r="F52" s="1">
        <v>6</v>
      </c>
      <c r="G52" s="1">
        <v>41</v>
      </c>
      <c r="H52" s="5"/>
    </row>
    <row r="53" spans="1:8" x14ac:dyDescent="0.2">
      <c r="C53" s="1" t="s">
        <v>1</v>
      </c>
      <c r="D53" s="1">
        <v>269</v>
      </c>
      <c r="E53" s="1">
        <v>284</v>
      </c>
      <c r="F53" s="1">
        <v>265</v>
      </c>
      <c r="G53" s="1">
        <v>255</v>
      </c>
      <c r="H53" s="5"/>
    </row>
    <row r="54" spans="1:8" x14ac:dyDescent="0.2">
      <c r="C54" s="1" t="s">
        <v>0</v>
      </c>
      <c r="D54" s="4">
        <f>D52/D53</f>
        <v>7.4349442379182153E-3</v>
      </c>
      <c r="E54" s="4">
        <f t="shared" ref="E54" si="43">E52/E53</f>
        <v>0.36971830985915494</v>
      </c>
      <c r="F54" s="4">
        <f t="shared" ref="F54" si="44">F52/F53</f>
        <v>2.2641509433962263E-2</v>
      </c>
      <c r="G54" s="4">
        <f t="shared" ref="G54" si="45">G52/G53</f>
        <v>0.16078431372549021</v>
      </c>
      <c r="H54" s="5">
        <f>(E54-G54)/E54</f>
        <v>0.56511671335200742</v>
      </c>
    </row>
    <row r="55" spans="1:8" x14ac:dyDescent="0.2">
      <c r="B55" s="1" t="s">
        <v>25</v>
      </c>
      <c r="C55" s="1" t="s">
        <v>2</v>
      </c>
      <c r="D55" s="1">
        <v>10</v>
      </c>
      <c r="E55" s="1">
        <v>159</v>
      </c>
      <c r="F55" s="1">
        <v>6</v>
      </c>
      <c r="G55" s="1">
        <v>71</v>
      </c>
      <c r="H55" s="5"/>
    </row>
    <row r="56" spans="1:8" x14ac:dyDescent="0.2">
      <c r="C56" s="1" t="s">
        <v>1</v>
      </c>
      <c r="D56" s="1">
        <v>207</v>
      </c>
      <c r="E56" s="1">
        <v>210</v>
      </c>
      <c r="F56" s="1">
        <v>211</v>
      </c>
      <c r="G56" s="1">
        <v>211</v>
      </c>
      <c r="H56" s="5"/>
    </row>
    <row r="57" spans="1:8" x14ac:dyDescent="0.2">
      <c r="C57" s="1" t="s">
        <v>0</v>
      </c>
      <c r="D57" s="4">
        <f>D55/D56</f>
        <v>4.8309178743961352E-2</v>
      </c>
      <c r="E57" s="4">
        <f t="shared" ref="E57" si="46">E55/E56</f>
        <v>0.75714285714285712</v>
      </c>
      <c r="F57" s="4">
        <f t="shared" ref="F57" si="47">F55/F56</f>
        <v>2.843601895734597E-2</v>
      </c>
      <c r="G57" s="4">
        <f t="shared" ref="G57" si="48">G55/G56</f>
        <v>0.33649289099526064</v>
      </c>
      <c r="H57" s="5">
        <f>(E57-G57)/E57</f>
        <v>0.5555754269873916</v>
      </c>
    </row>
    <row r="58" spans="1:8" x14ac:dyDescent="0.2">
      <c r="B58" s="1" t="s">
        <v>27</v>
      </c>
      <c r="C58" s="1" t="s">
        <v>2</v>
      </c>
      <c r="D58" s="1">
        <v>21</v>
      </c>
      <c r="E58" s="1">
        <v>129</v>
      </c>
      <c r="F58" s="1">
        <v>14</v>
      </c>
      <c r="G58" s="1">
        <v>81</v>
      </c>
      <c r="H58" s="5"/>
    </row>
    <row r="59" spans="1:8" x14ac:dyDescent="0.2">
      <c r="C59" s="1" t="s">
        <v>1</v>
      </c>
      <c r="D59" s="1">
        <v>96</v>
      </c>
      <c r="E59" s="1">
        <v>104</v>
      </c>
      <c r="F59" s="1">
        <v>101</v>
      </c>
      <c r="G59" s="1">
        <v>90</v>
      </c>
      <c r="H59" s="5"/>
    </row>
    <row r="60" spans="1:8" x14ac:dyDescent="0.2">
      <c r="C60" s="1" t="s">
        <v>0</v>
      </c>
      <c r="D60" s="4">
        <f>D58/D59</f>
        <v>0.21875</v>
      </c>
      <c r="E60" s="4">
        <f t="shared" ref="E60" si="49">E58/E59</f>
        <v>1.2403846153846154</v>
      </c>
      <c r="F60" s="4">
        <f t="shared" ref="F60" si="50">F58/F59</f>
        <v>0.13861386138613863</v>
      </c>
      <c r="G60" s="4">
        <f t="shared" ref="G60" si="51">G58/G59</f>
        <v>0.9</v>
      </c>
      <c r="H60" s="5">
        <f>(E60-G60)/E60</f>
        <v>0.2744186046511628</v>
      </c>
    </row>
    <row r="61" spans="1:8" x14ac:dyDescent="0.2">
      <c r="B61" s="1" t="s">
        <v>28</v>
      </c>
      <c r="C61" s="1" t="s">
        <v>2</v>
      </c>
      <c r="D61" s="1">
        <v>39</v>
      </c>
      <c r="E61" s="1">
        <v>305</v>
      </c>
      <c r="F61" s="1">
        <v>40</v>
      </c>
      <c r="G61" s="1">
        <v>201</v>
      </c>
      <c r="H61" s="5"/>
    </row>
    <row r="62" spans="1:8" x14ac:dyDescent="0.2">
      <c r="C62" s="1" t="s">
        <v>1</v>
      </c>
      <c r="D62" s="1">
        <v>171</v>
      </c>
      <c r="E62" s="1">
        <v>264</v>
      </c>
      <c r="F62" s="1">
        <v>192</v>
      </c>
      <c r="G62" s="1">
        <v>193</v>
      </c>
      <c r="H62" s="5"/>
    </row>
    <row r="63" spans="1:8" x14ac:dyDescent="0.2">
      <c r="C63" s="1" t="s">
        <v>0</v>
      </c>
      <c r="D63" s="4">
        <f>D61/D62</f>
        <v>0.22807017543859648</v>
      </c>
      <c r="E63" s="4">
        <f t="shared" ref="E63" si="52">E61/E62</f>
        <v>1.1553030303030303</v>
      </c>
      <c r="F63" s="4">
        <f t="shared" ref="F63" si="53">F61/F62</f>
        <v>0.20833333333333334</v>
      </c>
      <c r="G63" s="4">
        <f t="shared" ref="G63" si="54">G61/G62</f>
        <v>1.0414507772020725</v>
      </c>
      <c r="H63" s="5">
        <f>(E63-G63)/E63</f>
        <v>9.8547523995583156E-2</v>
      </c>
    </row>
    <row r="64" spans="1:8" x14ac:dyDescent="0.2">
      <c r="B64" s="1" t="s">
        <v>29</v>
      </c>
      <c r="C64" s="1" t="s">
        <v>2</v>
      </c>
      <c r="D64" s="1">
        <v>55</v>
      </c>
      <c r="E64" s="1">
        <v>158</v>
      </c>
      <c r="F64" s="1">
        <v>54</v>
      </c>
      <c r="G64" s="1">
        <v>142</v>
      </c>
      <c r="H64" s="5"/>
    </row>
    <row r="65" spans="1:8" x14ac:dyDescent="0.2">
      <c r="C65" s="1" t="s">
        <v>1</v>
      </c>
      <c r="D65" s="1">
        <v>343</v>
      </c>
      <c r="E65" s="1">
        <v>389</v>
      </c>
      <c r="F65" s="1">
        <v>391</v>
      </c>
      <c r="G65" s="1">
        <v>369</v>
      </c>
      <c r="H65" s="5"/>
    </row>
    <row r="66" spans="1:8" x14ac:dyDescent="0.2">
      <c r="C66" s="1" t="s">
        <v>0</v>
      </c>
      <c r="D66" s="4">
        <f>D64/D65</f>
        <v>0.16034985422740525</v>
      </c>
      <c r="E66" s="4">
        <f t="shared" ref="E66" si="55">E64/E65</f>
        <v>0.40616966580976865</v>
      </c>
      <c r="F66" s="4">
        <f t="shared" ref="F66" si="56">F64/F65</f>
        <v>0.13810741687979539</v>
      </c>
      <c r="G66" s="4">
        <f t="shared" ref="G66" si="57">G64/G65</f>
        <v>0.38482384823848237</v>
      </c>
      <c r="H66" s="5">
        <f>(E66-G66)/E66</f>
        <v>5.2553943260951676E-2</v>
      </c>
    </row>
    <row r="67" spans="1:8" x14ac:dyDescent="0.2">
      <c r="A67" s="3" t="s">
        <v>30</v>
      </c>
      <c r="B67" s="1" t="s">
        <v>31</v>
      </c>
      <c r="C67" s="1" t="s">
        <v>2</v>
      </c>
      <c r="D67" s="1">
        <v>8</v>
      </c>
      <c r="E67" s="1">
        <v>206</v>
      </c>
      <c r="F67" s="1">
        <v>7</v>
      </c>
      <c r="G67" s="1">
        <v>83</v>
      </c>
      <c r="H67" s="5"/>
    </row>
    <row r="68" spans="1:8" x14ac:dyDescent="0.2">
      <c r="C68" s="1" t="s">
        <v>1</v>
      </c>
      <c r="D68" s="1">
        <v>201</v>
      </c>
      <c r="E68" s="1">
        <v>209</v>
      </c>
      <c r="F68" s="1">
        <v>190</v>
      </c>
      <c r="G68" s="1">
        <v>217</v>
      </c>
      <c r="H68" s="5"/>
    </row>
    <row r="69" spans="1:8" x14ac:dyDescent="0.2">
      <c r="C69" s="1" t="s">
        <v>0</v>
      </c>
      <c r="D69" s="4">
        <f>D67/D68</f>
        <v>3.9800995024875621E-2</v>
      </c>
      <c r="E69" s="4">
        <f t="shared" ref="E69" si="58">E67/E68</f>
        <v>0.9856459330143541</v>
      </c>
      <c r="F69" s="4">
        <f t="shared" ref="F69" si="59">F67/F68</f>
        <v>3.6842105263157891E-2</v>
      </c>
      <c r="G69" s="4">
        <f t="shared" ref="G69" si="60">G67/G68</f>
        <v>0.38248847926267282</v>
      </c>
      <c r="H69" s="5">
        <f>(E69-G69)/E69</f>
        <v>0.61194130016554071</v>
      </c>
    </row>
    <row r="70" spans="1:8" x14ac:dyDescent="0.2">
      <c r="B70" s="1" t="s">
        <v>32</v>
      </c>
      <c r="C70" s="1" t="s">
        <v>2</v>
      </c>
      <c r="D70" s="1">
        <v>33</v>
      </c>
      <c r="E70" s="1">
        <v>170</v>
      </c>
      <c r="F70" s="1">
        <v>28</v>
      </c>
      <c r="G70" s="1">
        <v>102</v>
      </c>
      <c r="H70" s="5"/>
    </row>
    <row r="71" spans="1:8" x14ac:dyDescent="0.2">
      <c r="C71" s="1" t="s">
        <v>1</v>
      </c>
      <c r="D71" s="1">
        <v>87</v>
      </c>
      <c r="E71" s="1">
        <v>87</v>
      </c>
      <c r="F71" s="1">
        <v>90</v>
      </c>
      <c r="G71" s="1">
        <v>93</v>
      </c>
      <c r="H71" s="5"/>
    </row>
    <row r="72" spans="1:8" x14ac:dyDescent="0.2">
      <c r="C72" s="1" t="s">
        <v>0</v>
      </c>
      <c r="D72" s="4">
        <f>D70/D71</f>
        <v>0.37931034482758619</v>
      </c>
      <c r="E72" s="4">
        <f t="shared" ref="E72" si="61">E70/E71</f>
        <v>1.9540229885057472</v>
      </c>
      <c r="F72" s="4">
        <f t="shared" ref="F72" si="62">F70/F71</f>
        <v>0.31111111111111112</v>
      </c>
      <c r="G72" s="4">
        <f t="shared" ref="G72" si="63">G70/G71</f>
        <v>1.096774193548387</v>
      </c>
      <c r="H72" s="5">
        <f>(E72-G72)/E72</f>
        <v>0.4387096774193549</v>
      </c>
    </row>
    <row r="73" spans="1:8" x14ac:dyDescent="0.2">
      <c r="B73" s="1" t="s">
        <v>33</v>
      </c>
      <c r="C73" s="1" t="s">
        <v>2</v>
      </c>
      <c r="D73" s="1">
        <v>91</v>
      </c>
      <c r="E73" s="1">
        <v>118</v>
      </c>
      <c r="F73" s="1">
        <v>75</v>
      </c>
      <c r="G73" s="1">
        <v>80</v>
      </c>
      <c r="H73" s="5"/>
    </row>
    <row r="74" spans="1:8" x14ac:dyDescent="0.2">
      <c r="C74" s="1" t="s">
        <v>1</v>
      </c>
      <c r="D74" s="1">
        <v>62</v>
      </c>
      <c r="E74" s="1">
        <v>59</v>
      </c>
      <c r="F74" s="1">
        <v>75</v>
      </c>
      <c r="G74" s="1">
        <v>72</v>
      </c>
      <c r="H74" s="5"/>
    </row>
    <row r="75" spans="1:8" x14ac:dyDescent="0.2">
      <c r="C75" s="1" t="s">
        <v>0</v>
      </c>
      <c r="D75" s="4">
        <f>D73/D74</f>
        <v>1.467741935483871</v>
      </c>
      <c r="E75" s="4">
        <f t="shared" ref="E75" si="64">E73/E74</f>
        <v>2</v>
      </c>
      <c r="F75" s="4">
        <f t="shared" ref="F75" si="65">F73/F74</f>
        <v>1</v>
      </c>
      <c r="G75" s="4">
        <f t="shared" ref="G75" si="66">G73/G74</f>
        <v>1.1111111111111112</v>
      </c>
      <c r="H75" s="5">
        <f>(E75-G75)/E75</f>
        <v>0.44444444444444442</v>
      </c>
    </row>
    <row r="76" spans="1:8" x14ac:dyDescent="0.2">
      <c r="B76" s="1" t="s">
        <v>34</v>
      </c>
      <c r="C76" s="1" t="s">
        <v>2</v>
      </c>
      <c r="D76" s="1">
        <v>62</v>
      </c>
      <c r="E76" s="1">
        <v>329</v>
      </c>
      <c r="F76" s="1">
        <v>66</v>
      </c>
      <c r="G76" s="1">
        <v>342</v>
      </c>
      <c r="H76" s="5"/>
    </row>
    <row r="77" spans="1:8" x14ac:dyDescent="0.2">
      <c r="C77" s="1" t="s">
        <v>1</v>
      </c>
      <c r="D77" s="1">
        <v>224</v>
      </c>
      <c r="E77" s="1">
        <v>213</v>
      </c>
      <c r="F77" s="1">
        <v>230</v>
      </c>
      <c r="G77" s="1">
        <v>183</v>
      </c>
      <c r="H77" s="5"/>
    </row>
    <row r="78" spans="1:8" x14ac:dyDescent="0.2">
      <c r="C78" s="1" t="s">
        <v>0</v>
      </c>
      <c r="D78" s="4">
        <f>D76/D77</f>
        <v>0.2767857142857143</v>
      </c>
      <c r="E78" s="4">
        <f t="shared" ref="E78" si="67">E76/E77</f>
        <v>1.5446009389671362</v>
      </c>
      <c r="F78" s="4">
        <f t="shared" ref="F78" si="68">F76/F77</f>
        <v>0.28695652173913044</v>
      </c>
      <c r="G78" s="4">
        <f t="shared" ref="G78" si="69">G76/G77</f>
        <v>1.8688524590163935</v>
      </c>
      <c r="H78" s="5">
        <v>0</v>
      </c>
    </row>
    <row r="79" spans="1:8" x14ac:dyDescent="0.2">
      <c r="A79" s="3" t="s">
        <v>36</v>
      </c>
      <c r="B79" s="1" t="s">
        <v>38</v>
      </c>
      <c r="C79" s="1" t="s">
        <v>2</v>
      </c>
      <c r="D79" s="1">
        <v>2</v>
      </c>
      <c r="E79" s="1">
        <v>64</v>
      </c>
      <c r="F79" s="1">
        <v>2</v>
      </c>
      <c r="G79" s="1">
        <v>18</v>
      </c>
      <c r="H79" s="5"/>
    </row>
    <row r="80" spans="1:8" x14ac:dyDescent="0.2">
      <c r="C80" s="1" t="s">
        <v>1</v>
      </c>
      <c r="D80" s="1">
        <v>136</v>
      </c>
      <c r="E80" s="1">
        <v>138</v>
      </c>
      <c r="F80" s="1">
        <v>137</v>
      </c>
      <c r="G80" s="1">
        <v>147</v>
      </c>
      <c r="H80" s="5"/>
    </row>
    <row r="81" spans="1:8" x14ac:dyDescent="0.2">
      <c r="C81" s="1" t="s">
        <v>0</v>
      </c>
      <c r="D81" s="4">
        <f>D79/D80</f>
        <v>1.4705882352941176E-2</v>
      </c>
      <c r="E81" s="4">
        <f t="shared" ref="E81" si="70">E79/E80</f>
        <v>0.46376811594202899</v>
      </c>
      <c r="F81" s="4">
        <f t="shared" ref="F81" si="71">F79/F80</f>
        <v>1.4598540145985401E-2</v>
      </c>
      <c r="G81" s="4">
        <f t="shared" ref="G81" si="72">G79/G80</f>
        <v>0.12244897959183673</v>
      </c>
      <c r="H81" s="5">
        <f>(E81-G81)/E81</f>
        <v>0.73596938775510212</v>
      </c>
    </row>
    <row r="82" spans="1:8" x14ac:dyDescent="0.2">
      <c r="A82" s="3" t="s">
        <v>37</v>
      </c>
      <c r="B82" s="1" t="s">
        <v>39</v>
      </c>
      <c r="C82" s="1" t="s">
        <v>2</v>
      </c>
      <c r="D82" s="1">
        <v>7</v>
      </c>
      <c r="E82" s="1">
        <v>113</v>
      </c>
      <c r="F82" s="1">
        <v>13</v>
      </c>
      <c r="G82" s="1">
        <v>56</v>
      </c>
      <c r="H82" s="5"/>
    </row>
    <row r="83" spans="1:8" x14ac:dyDescent="0.2">
      <c r="C83" s="1" t="s">
        <v>1</v>
      </c>
      <c r="D83" s="1">
        <v>130</v>
      </c>
      <c r="E83" s="1">
        <v>112</v>
      </c>
      <c r="F83" s="1">
        <v>114</v>
      </c>
      <c r="G83" s="1">
        <v>98</v>
      </c>
      <c r="H83" s="5"/>
    </row>
    <row r="84" spans="1:8" x14ac:dyDescent="0.2">
      <c r="C84" s="1" t="s">
        <v>0</v>
      </c>
      <c r="D84" s="4">
        <f>D82/D83</f>
        <v>5.3846153846153849E-2</v>
      </c>
      <c r="E84" s="4">
        <f t="shared" ref="E84" si="73">E82/E83</f>
        <v>1.0089285714285714</v>
      </c>
      <c r="F84" s="4">
        <f t="shared" ref="F84" si="74">F82/F83</f>
        <v>0.11403508771929824</v>
      </c>
      <c r="G84" s="4">
        <f t="shared" ref="G84" si="75">G82/G83</f>
        <v>0.5714285714285714</v>
      </c>
      <c r="H84" s="5">
        <f>(E84-G84)/E84</f>
        <v>0.4336283185840708</v>
      </c>
    </row>
    <row r="85" spans="1:8" x14ac:dyDescent="0.2">
      <c r="B85" s="1" t="s">
        <v>40</v>
      </c>
      <c r="C85" s="1" t="s">
        <v>2</v>
      </c>
      <c r="D85" s="1">
        <v>10</v>
      </c>
      <c r="E85" s="1">
        <v>116</v>
      </c>
      <c r="F85" s="1">
        <v>10</v>
      </c>
      <c r="G85" s="1">
        <v>83</v>
      </c>
      <c r="H85" s="5"/>
    </row>
    <row r="86" spans="1:8" x14ac:dyDescent="0.2">
      <c r="C86" s="1" t="s">
        <v>1</v>
      </c>
      <c r="D86" s="1">
        <v>178</v>
      </c>
      <c r="E86" s="1">
        <v>186</v>
      </c>
      <c r="F86" s="1">
        <v>178</v>
      </c>
      <c r="G86" s="1">
        <v>182</v>
      </c>
      <c r="H86" s="5"/>
    </row>
    <row r="87" spans="1:8" x14ac:dyDescent="0.2">
      <c r="C87" s="1" t="s">
        <v>0</v>
      </c>
      <c r="D87" s="4">
        <f>D85/D86</f>
        <v>5.6179775280898875E-2</v>
      </c>
      <c r="E87" s="4">
        <f t="shared" ref="E87" si="76">E85/E86</f>
        <v>0.62365591397849462</v>
      </c>
      <c r="F87" s="4">
        <f t="shared" ref="F87" si="77">F85/F86</f>
        <v>5.6179775280898875E-2</v>
      </c>
      <c r="G87" s="4">
        <f t="shared" ref="G87" si="78">G85/G86</f>
        <v>0.45604395604395603</v>
      </c>
      <c r="H87" s="5">
        <f>(E87-G87)/E87</f>
        <v>0.26875710496400151</v>
      </c>
    </row>
    <row r="88" spans="1:8" x14ac:dyDescent="0.2">
      <c r="B88" s="1" t="s">
        <v>41</v>
      </c>
      <c r="C88" s="1" t="s">
        <v>2</v>
      </c>
      <c r="D88" s="1">
        <v>16</v>
      </c>
      <c r="E88" s="1">
        <v>305</v>
      </c>
      <c r="F88" s="1">
        <v>17</v>
      </c>
      <c r="G88" s="1">
        <v>232</v>
      </c>
      <c r="H88" s="5"/>
    </row>
    <row r="89" spans="1:8" x14ac:dyDescent="0.2">
      <c r="C89" s="1" t="s">
        <v>1</v>
      </c>
      <c r="D89" s="1">
        <v>112</v>
      </c>
      <c r="E89" s="1">
        <v>159</v>
      </c>
      <c r="F89" s="1">
        <v>130</v>
      </c>
      <c r="G89" s="1">
        <v>141</v>
      </c>
      <c r="H89" s="5"/>
    </row>
    <row r="90" spans="1:8" x14ac:dyDescent="0.2">
      <c r="C90" s="1" t="s">
        <v>0</v>
      </c>
      <c r="D90" s="4">
        <f>D88/D89</f>
        <v>0.14285714285714285</v>
      </c>
      <c r="E90" s="4">
        <f t="shared" ref="E90" si="79">E88/E89</f>
        <v>1.9182389937106918</v>
      </c>
      <c r="F90" s="4">
        <f t="shared" ref="F90" si="80">F88/F89</f>
        <v>0.13076923076923078</v>
      </c>
      <c r="G90" s="4">
        <f t="shared" ref="G90" si="81">G88/G89</f>
        <v>1.6453900709219857</v>
      </c>
      <c r="H90" s="5">
        <f>(E90-G90)/E90</f>
        <v>0.14223927450296481</v>
      </c>
    </row>
    <row r="91" spans="1:8" x14ac:dyDescent="0.2">
      <c r="A91" s="3" t="s">
        <v>42</v>
      </c>
      <c r="B91" s="1" t="s">
        <v>45</v>
      </c>
      <c r="C91" s="1" t="s">
        <v>2</v>
      </c>
      <c r="D91" s="1">
        <v>3</v>
      </c>
      <c r="E91" s="1">
        <v>49</v>
      </c>
      <c r="F91" s="1">
        <v>3</v>
      </c>
      <c r="G91" s="1">
        <v>39</v>
      </c>
      <c r="H91" s="5"/>
    </row>
    <row r="92" spans="1:8" x14ac:dyDescent="0.2">
      <c r="C92" s="1" t="s">
        <v>1</v>
      </c>
      <c r="D92" s="1">
        <v>99</v>
      </c>
      <c r="E92" s="1">
        <v>100</v>
      </c>
      <c r="F92" s="1">
        <v>125</v>
      </c>
      <c r="G92" s="1">
        <v>116</v>
      </c>
      <c r="H92" s="5"/>
    </row>
    <row r="93" spans="1:8" x14ac:dyDescent="0.2">
      <c r="C93" s="1" t="s">
        <v>0</v>
      </c>
      <c r="D93" s="4">
        <f>D91/D92</f>
        <v>3.0303030303030304E-2</v>
      </c>
      <c r="E93" s="4">
        <f t="shared" ref="E93" si="82">E91/E92</f>
        <v>0.49</v>
      </c>
      <c r="F93" s="4">
        <f t="shared" ref="F93" si="83">F91/F92</f>
        <v>2.4E-2</v>
      </c>
      <c r="G93" s="4">
        <f t="shared" ref="G93" si="84">G91/G92</f>
        <v>0.33620689655172414</v>
      </c>
      <c r="H93" s="5">
        <f>(E93-G93)/E93</f>
        <v>0.31386347642505275</v>
      </c>
    </row>
    <row r="94" spans="1:8" x14ac:dyDescent="0.2">
      <c r="B94" s="1" t="s">
        <v>44</v>
      </c>
      <c r="C94" s="1" t="s">
        <v>2</v>
      </c>
      <c r="D94" s="1">
        <v>13</v>
      </c>
      <c r="E94" s="1">
        <v>156</v>
      </c>
      <c r="F94" s="1">
        <v>11</v>
      </c>
      <c r="G94" s="1">
        <v>133</v>
      </c>
      <c r="H94" s="5"/>
    </row>
    <row r="95" spans="1:8" x14ac:dyDescent="0.2">
      <c r="C95" s="1" t="s">
        <v>1</v>
      </c>
      <c r="D95" s="1">
        <v>127</v>
      </c>
      <c r="E95" s="1">
        <v>129</v>
      </c>
      <c r="F95" s="1">
        <v>115</v>
      </c>
      <c r="G95" s="1">
        <v>140</v>
      </c>
      <c r="H95" s="5"/>
    </row>
    <row r="96" spans="1:8" x14ac:dyDescent="0.2">
      <c r="C96" s="1" t="s">
        <v>0</v>
      </c>
      <c r="D96" s="4">
        <f>D94/D95</f>
        <v>0.10236220472440945</v>
      </c>
      <c r="E96" s="4">
        <f t="shared" ref="E96" si="85">E94/E95</f>
        <v>1.2093023255813953</v>
      </c>
      <c r="F96" s="4">
        <f t="shared" ref="F96" si="86">F94/F95</f>
        <v>9.5652173913043481E-2</v>
      </c>
      <c r="G96" s="4">
        <f t="shared" ref="G96" si="87">G94/G95</f>
        <v>0.95</v>
      </c>
      <c r="H96" s="5">
        <f>(E96-G96)/E96</f>
        <v>0.21442307692307691</v>
      </c>
    </row>
    <row r="97" spans="1:8" x14ac:dyDescent="0.2">
      <c r="B97" s="1" t="s">
        <v>46</v>
      </c>
      <c r="C97" s="1" t="s">
        <v>2</v>
      </c>
      <c r="D97" s="1">
        <v>6</v>
      </c>
      <c r="E97" s="1">
        <v>95</v>
      </c>
      <c r="F97" s="1">
        <v>3</v>
      </c>
      <c r="G97" s="1">
        <v>77</v>
      </c>
      <c r="H97" s="5"/>
    </row>
    <row r="98" spans="1:8" x14ac:dyDescent="0.2">
      <c r="C98" s="1" t="s">
        <v>1</v>
      </c>
      <c r="D98" s="1">
        <v>145</v>
      </c>
      <c r="E98" s="1">
        <v>148</v>
      </c>
      <c r="F98" s="1">
        <v>142</v>
      </c>
      <c r="G98" s="1">
        <v>145</v>
      </c>
      <c r="H98" s="5"/>
    </row>
    <row r="99" spans="1:8" x14ac:dyDescent="0.2">
      <c r="C99" s="1" t="s">
        <v>0</v>
      </c>
      <c r="D99" s="4">
        <f>D97/D98</f>
        <v>4.1379310344827586E-2</v>
      </c>
      <c r="E99" s="4">
        <f t="shared" ref="E99" si="88">E97/E98</f>
        <v>0.64189189189189189</v>
      </c>
      <c r="F99" s="4">
        <f t="shared" ref="F99" si="89">F97/F98</f>
        <v>2.1126760563380281E-2</v>
      </c>
      <c r="G99" s="4">
        <f t="shared" ref="G99" si="90">G97/G98</f>
        <v>0.53103448275862064</v>
      </c>
      <c r="H99" s="5">
        <f>(E99-G99)/E99</f>
        <v>0.17270417422867521</v>
      </c>
    </row>
    <row r="100" spans="1:8" x14ac:dyDescent="0.2">
      <c r="B100" s="1" t="s">
        <v>43</v>
      </c>
      <c r="C100" s="1" t="s">
        <v>2</v>
      </c>
      <c r="D100" s="1">
        <v>46</v>
      </c>
      <c r="E100" s="1">
        <v>304</v>
      </c>
      <c r="F100" s="1">
        <v>33</v>
      </c>
      <c r="G100" s="1">
        <v>240</v>
      </c>
      <c r="H100" s="5"/>
    </row>
    <row r="101" spans="1:8" x14ac:dyDescent="0.2">
      <c r="C101" s="1" t="s">
        <v>1</v>
      </c>
      <c r="D101" s="1">
        <v>159</v>
      </c>
      <c r="E101" s="1">
        <v>127</v>
      </c>
      <c r="F101" s="1">
        <v>121</v>
      </c>
      <c r="G101" s="1">
        <v>113</v>
      </c>
      <c r="H101" s="5"/>
    </row>
    <row r="102" spans="1:8" x14ac:dyDescent="0.2">
      <c r="C102" s="1" t="s">
        <v>0</v>
      </c>
      <c r="D102" s="4">
        <f>D100/D101</f>
        <v>0.28930817610062892</v>
      </c>
      <c r="E102" s="4">
        <f t="shared" ref="E102" si="91">E100/E101</f>
        <v>2.393700787401575</v>
      </c>
      <c r="F102" s="4">
        <f t="shared" ref="F102" si="92">F100/F101</f>
        <v>0.27272727272727271</v>
      </c>
      <c r="G102" s="4">
        <f t="shared" ref="G102" si="93">G100/G101</f>
        <v>2.1238938053097347</v>
      </c>
      <c r="H102" s="5">
        <f>(E102-G102)/E102</f>
        <v>0.1127154168607359</v>
      </c>
    </row>
    <row r="103" spans="1:8" x14ac:dyDescent="0.2">
      <c r="B103" s="1" t="s">
        <v>53</v>
      </c>
      <c r="C103" s="1" t="s">
        <v>2</v>
      </c>
      <c r="D103" s="1">
        <v>8</v>
      </c>
      <c r="E103" s="1">
        <v>278</v>
      </c>
      <c r="F103" s="1">
        <v>9</v>
      </c>
      <c r="G103" s="1">
        <v>234</v>
      </c>
      <c r="H103" s="5"/>
    </row>
    <row r="104" spans="1:8" x14ac:dyDescent="0.2">
      <c r="C104" s="1" t="s">
        <v>1</v>
      </c>
      <c r="D104" s="1">
        <v>176</v>
      </c>
      <c r="E104" s="1">
        <v>172</v>
      </c>
      <c r="F104" s="1">
        <v>168</v>
      </c>
      <c r="G104" s="1">
        <v>154</v>
      </c>
      <c r="H104" s="5"/>
    </row>
    <row r="105" spans="1:8" x14ac:dyDescent="0.2">
      <c r="C105" s="1" t="s">
        <v>0</v>
      </c>
      <c r="D105" s="4">
        <f>D103/D104</f>
        <v>4.5454545454545456E-2</v>
      </c>
      <c r="E105" s="4">
        <f t="shared" ref="E105" si="94">E103/E104</f>
        <v>1.6162790697674418</v>
      </c>
      <c r="F105" s="4">
        <f t="shared" ref="F105" si="95">F103/F104</f>
        <v>5.3571428571428568E-2</v>
      </c>
      <c r="G105" s="4">
        <f t="shared" ref="G105" si="96">G103/G104</f>
        <v>1.5194805194805194</v>
      </c>
      <c r="H105" s="5">
        <f>(E105-G105)/E105</f>
        <v>5.9889750537232569E-2</v>
      </c>
    </row>
    <row r="106" spans="1:8" x14ac:dyDescent="0.2">
      <c r="A106" s="3" t="s">
        <v>47</v>
      </c>
      <c r="B106" s="1" t="s">
        <v>49</v>
      </c>
      <c r="C106" s="1" t="s">
        <v>2</v>
      </c>
      <c r="D106" s="1">
        <v>4</v>
      </c>
      <c r="E106" s="1">
        <v>85</v>
      </c>
      <c r="F106" s="1">
        <v>4</v>
      </c>
      <c r="G106" s="1">
        <v>73</v>
      </c>
      <c r="H106" s="5"/>
    </row>
    <row r="107" spans="1:8" x14ac:dyDescent="0.2">
      <c r="C107" s="1" t="s">
        <v>1</v>
      </c>
      <c r="D107" s="1">
        <v>109</v>
      </c>
      <c r="E107" s="1">
        <v>113</v>
      </c>
      <c r="F107" s="1">
        <v>109</v>
      </c>
      <c r="G107" s="1">
        <v>109</v>
      </c>
      <c r="H107" s="5"/>
    </row>
    <row r="108" spans="1:8" x14ac:dyDescent="0.2">
      <c r="C108" s="1" t="s">
        <v>0</v>
      </c>
      <c r="D108" s="4">
        <f>D106/D107</f>
        <v>3.669724770642202E-2</v>
      </c>
      <c r="E108" s="4">
        <f t="shared" ref="E108" si="97">E106/E107</f>
        <v>0.75221238938053092</v>
      </c>
      <c r="F108" s="4">
        <f t="shared" ref="F108" si="98">F106/F107</f>
        <v>3.669724770642202E-2</v>
      </c>
      <c r="G108" s="4">
        <f t="shared" ref="G108" si="99">G106/G107</f>
        <v>0.66972477064220182</v>
      </c>
      <c r="H108" s="5">
        <f>(E108-G108)/E108</f>
        <v>0.10966001079330812</v>
      </c>
    </row>
    <row r="109" spans="1:8" x14ac:dyDescent="0.2">
      <c r="B109" s="1" t="s">
        <v>48</v>
      </c>
      <c r="C109" s="1" t="s">
        <v>2</v>
      </c>
      <c r="D109" s="1">
        <v>4</v>
      </c>
      <c r="E109" s="1">
        <v>101</v>
      </c>
      <c r="F109" s="1">
        <v>6</v>
      </c>
      <c r="G109" s="1">
        <v>86</v>
      </c>
      <c r="H109" s="5"/>
    </row>
    <row r="110" spans="1:8" x14ac:dyDescent="0.2">
      <c r="C110" s="1" t="s">
        <v>1</v>
      </c>
      <c r="D110" s="1">
        <v>85</v>
      </c>
      <c r="E110" s="1">
        <v>94</v>
      </c>
      <c r="F110" s="1">
        <v>82</v>
      </c>
      <c r="G110" s="1">
        <v>90</v>
      </c>
      <c r="H110" s="5"/>
    </row>
    <row r="111" spans="1:8" x14ac:dyDescent="0.2">
      <c r="C111" s="1" t="s">
        <v>0</v>
      </c>
      <c r="D111" s="4">
        <f>D109/D110</f>
        <v>4.7058823529411764E-2</v>
      </c>
      <c r="E111" s="4">
        <f t="shared" ref="E111" si="100">E109/E110</f>
        <v>1.074468085106383</v>
      </c>
      <c r="F111" s="4">
        <f t="shared" ref="F111" si="101">F109/F110</f>
        <v>7.3170731707317069E-2</v>
      </c>
      <c r="G111" s="4">
        <f t="shared" ref="G111" si="102">G109/G110</f>
        <v>0.9555555555555556</v>
      </c>
      <c r="H111" s="5">
        <f>(E111-G111)/E111</f>
        <v>0.11067106710671067</v>
      </c>
    </row>
    <row r="112" spans="1:8" x14ac:dyDescent="0.2">
      <c r="B112" s="1" t="s">
        <v>50</v>
      </c>
      <c r="C112" s="1" t="s">
        <v>2</v>
      </c>
      <c r="D112" s="1">
        <v>6</v>
      </c>
      <c r="E112" s="1">
        <v>62</v>
      </c>
      <c r="F112" s="1">
        <v>6</v>
      </c>
      <c r="G112" s="1">
        <v>59</v>
      </c>
      <c r="H112" s="5"/>
    </row>
    <row r="113" spans="2:8" x14ac:dyDescent="0.2">
      <c r="C113" s="1" t="s">
        <v>1</v>
      </c>
      <c r="D113" s="1">
        <v>212</v>
      </c>
      <c r="E113" s="1">
        <v>225</v>
      </c>
      <c r="F113" s="1">
        <v>220</v>
      </c>
      <c r="G113" s="1">
        <v>230</v>
      </c>
      <c r="H113" s="5"/>
    </row>
    <row r="114" spans="2:8" x14ac:dyDescent="0.2">
      <c r="C114" s="1" t="s">
        <v>0</v>
      </c>
      <c r="D114" s="4">
        <f>D112/D113</f>
        <v>2.8301886792452831E-2</v>
      </c>
      <c r="E114" s="4">
        <f t="shared" ref="E114" si="103">E112/E113</f>
        <v>0.27555555555555555</v>
      </c>
      <c r="F114" s="4">
        <f t="shared" ref="F114" si="104">F112/F113</f>
        <v>2.7272727272727271E-2</v>
      </c>
      <c r="G114" s="4">
        <f t="shared" ref="G114" si="105">G112/G113</f>
        <v>0.2565217391304348</v>
      </c>
      <c r="H114" s="5">
        <f>(E114-G114)/E114</f>
        <v>6.9074333800841436E-2</v>
      </c>
    </row>
    <row r="115" spans="2:8" x14ac:dyDescent="0.2">
      <c r="B115" s="1" t="s">
        <v>51</v>
      </c>
      <c r="C115" s="1" t="s">
        <v>2</v>
      </c>
      <c r="D115" s="1">
        <v>17</v>
      </c>
      <c r="E115" s="1">
        <v>79</v>
      </c>
      <c r="F115" s="1">
        <v>20</v>
      </c>
      <c r="G115" s="1">
        <v>86</v>
      </c>
      <c r="H115" s="5"/>
    </row>
    <row r="116" spans="2:8" x14ac:dyDescent="0.2">
      <c r="C116" s="1" t="s">
        <v>1</v>
      </c>
      <c r="D116" s="1">
        <v>245</v>
      </c>
      <c r="E116" s="1">
        <v>226</v>
      </c>
      <c r="F116" s="1">
        <v>231</v>
      </c>
      <c r="G116" s="1">
        <v>236</v>
      </c>
      <c r="H116" s="5"/>
    </row>
    <row r="117" spans="2:8" x14ac:dyDescent="0.2">
      <c r="C117" s="1" t="s">
        <v>0</v>
      </c>
      <c r="D117" s="4">
        <f>D115/D116</f>
        <v>6.9387755102040816E-2</v>
      </c>
      <c r="E117" s="4">
        <f t="shared" ref="E117" si="106">E115/E116</f>
        <v>0.34955752212389379</v>
      </c>
      <c r="F117" s="4">
        <f t="shared" ref="F117" si="107">F115/F116</f>
        <v>8.6580086580086577E-2</v>
      </c>
      <c r="G117" s="4">
        <f t="shared" ref="G117" si="108">G115/G116</f>
        <v>0.36440677966101692</v>
      </c>
      <c r="H117" s="5">
        <v>0</v>
      </c>
    </row>
    <row r="118" spans="2:8" x14ac:dyDescent="0.2">
      <c r="B118" s="1" t="s">
        <v>52</v>
      </c>
      <c r="C118" s="1" t="s">
        <v>2</v>
      </c>
      <c r="D118" s="1">
        <v>6</v>
      </c>
      <c r="E118" s="1">
        <v>86</v>
      </c>
      <c r="F118" s="1">
        <v>7</v>
      </c>
      <c r="G118" s="1">
        <v>86</v>
      </c>
      <c r="H118" s="5"/>
    </row>
    <row r="119" spans="2:8" x14ac:dyDescent="0.2">
      <c r="C119" s="1" t="s">
        <v>1</v>
      </c>
      <c r="D119" s="1">
        <v>273</v>
      </c>
      <c r="E119" s="1">
        <v>300</v>
      </c>
      <c r="F119" s="1">
        <v>279</v>
      </c>
      <c r="G119" s="1">
        <v>287</v>
      </c>
      <c r="H119" s="5"/>
    </row>
    <row r="120" spans="2:8" x14ac:dyDescent="0.2">
      <c r="C120" s="1" t="s">
        <v>0</v>
      </c>
      <c r="D120" s="4">
        <f>D118/D119</f>
        <v>2.197802197802198E-2</v>
      </c>
      <c r="E120" s="4">
        <f t="shared" ref="E120" si="109">E118/E119</f>
        <v>0.28666666666666668</v>
      </c>
      <c r="F120" s="4">
        <f t="shared" ref="F120" si="110">F118/F119</f>
        <v>2.5089605734767026E-2</v>
      </c>
      <c r="G120" s="4">
        <f t="shared" ref="G120" si="111">G118/G119</f>
        <v>0.29965156794425085</v>
      </c>
      <c r="H120" s="5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Supplementary Table 2</vt:lpstr>
    </vt:vector>
  </TitlesOfParts>
  <Company>Novartis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Lu, Henry</dc:creator>
  <cp:lastModifiedBy>Lu, Henry</cp:lastModifiedBy>
  <dcterms:created xsi:type="dcterms:W3CDTF">2018-11-26T15:18:58Z</dcterms:created>
  <dcterms:modified xsi:type="dcterms:W3CDTF">2018-12-09T02:52:18Z</dcterms:modified>
</cp:coreProperties>
</file>