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vedte\OneDrive - University of Maryland School of Medicine\Riptide_master\"/>
    </mc:Choice>
  </mc:AlternateContent>
  <xr:revisionPtr revIDLastSave="2" documentId="13_ncr:1_{0B03241D-9AC6-4D34-83DF-EDE3261EADEE}" xr6:coauthVersionLast="41" xr6:coauthVersionMax="41" xr10:uidLastSave="{3286E703-1C6E-4B8B-B479-7FFD483AD743}"/>
  <bookViews>
    <workbookView minimized="1" xWindow="-22830" yWindow="480" windowWidth="18900" windowHeight="10920" activeTab="3" xr2:uid="{00000000-000D-0000-FFFF-FFFF00000000}"/>
  </bookViews>
  <sheets>
    <sheet name="Aspergillus" sheetId="6" r:id="rId1"/>
    <sheet name="Brugia" sheetId="7" r:id="rId2"/>
    <sheet name="Ecoli" sheetId="2" r:id="rId3"/>
    <sheet name="Klebsiella" sheetId="4" r:id="rId4"/>
    <sheet name="pB171" sheetId="3" r:id="rId5"/>
    <sheet name="Plasmodium" sheetId="8" r:id="rId6"/>
    <sheet name="Theileria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5" l="1"/>
  <c r="H29" i="5"/>
  <c r="I29" i="5"/>
  <c r="G28" i="5"/>
  <c r="H28" i="5"/>
  <c r="I28" i="5"/>
  <c r="G27" i="5"/>
  <c r="H27" i="5"/>
  <c r="I27" i="5"/>
  <c r="G26" i="5"/>
  <c r="H26" i="5"/>
  <c r="I26" i="5"/>
  <c r="G25" i="5"/>
  <c r="H25" i="5"/>
  <c r="I25" i="5"/>
  <c r="G29" i="4"/>
  <c r="H29" i="4"/>
  <c r="I29" i="4"/>
  <c r="G28" i="4"/>
  <c r="H28" i="4"/>
  <c r="I28" i="4"/>
  <c r="G27" i="4"/>
  <c r="H27" i="4"/>
  <c r="I27" i="4"/>
  <c r="G26" i="4"/>
  <c r="H26" i="4"/>
  <c r="I26" i="4"/>
  <c r="G25" i="4"/>
  <c r="H25" i="4"/>
  <c r="I25" i="4"/>
  <c r="M29" i="2"/>
  <c r="N29" i="2"/>
  <c r="O29" i="2"/>
  <c r="M28" i="2"/>
  <c r="N28" i="2"/>
  <c r="O28" i="2"/>
  <c r="M27" i="2"/>
  <c r="N27" i="2"/>
  <c r="O27" i="2"/>
  <c r="M26" i="2"/>
  <c r="N26" i="2"/>
  <c r="O26" i="2"/>
  <c r="M25" i="2"/>
  <c r="N25" i="2"/>
  <c r="O25" i="2"/>
  <c r="O16" i="2" l="1"/>
  <c r="O18" i="2"/>
  <c r="I3" i="5" l="1"/>
  <c r="H3" i="5"/>
  <c r="G3" i="5"/>
  <c r="I3" i="3"/>
  <c r="H3" i="3"/>
  <c r="G3" i="3"/>
  <c r="I3" i="4"/>
  <c r="H3" i="4"/>
  <c r="G3" i="4"/>
  <c r="O3" i="2"/>
  <c r="N3" i="2"/>
  <c r="N4" i="2"/>
  <c r="M3" i="2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I4" i="3"/>
  <c r="H4" i="3"/>
  <c r="G4" i="3"/>
  <c r="O5" i="2"/>
  <c r="O6" i="2"/>
  <c r="O7" i="2"/>
  <c r="O8" i="2"/>
  <c r="O9" i="2"/>
  <c r="O10" i="2"/>
  <c r="O11" i="2"/>
  <c r="O12" i="2"/>
  <c r="O13" i="2"/>
  <c r="O14" i="2"/>
  <c r="O15" i="2"/>
  <c r="O17" i="2"/>
  <c r="O19" i="2"/>
  <c r="O20" i="2"/>
  <c r="O21" i="2"/>
  <c r="O22" i="2"/>
  <c r="O23" i="2"/>
  <c r="O24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4" i="4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4" i="5"/>
</calcChain>
</file>

<file path=xl/sharedStrings.xml><?xml version="1.0" encoding="utf-8"?>
<sst xmlns="http://schemas.openxmlformats.org/spreadsheetml/2006/main" count="881" uniqueCount="68">
  <si>
    <t>Assembly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</si>
  <si>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</si>
  <si>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</si>
  <si>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</si>
  <si>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</si>
  <si>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</si>
  <si>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</si>
  <si>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</si>
  <si>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</si>
  <si>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</si>
  <si>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</si>
  <si>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</si>
  <si>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</si>
  <si>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</si>
  <si>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</si>
  <si>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</si>
  <si>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</si>
  <si>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</si>
  <si>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</si>
  <si>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</si>
  <si>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</si>
  <si>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</si>
  <si>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AGCTAGCT</t>
  </si>
  <si>
    <t>AGGTAGGT</t>
  </si>
  <si>
    <t>CAACGTAC</t>
  </si>
  <si>
    <t>CAAGCTTG</t>
  </si>
  <si>
    <t>CAGTCAGT</t>
  </si>
  <si>
    <t>CTACCATC</t>
  </si>
  <si>
    <t>GAACTGCT</t>
  </si>
  <si>
    <t>GAAGCTTC</t>
  </si>
  <si>
    <t>GTACAGCT</t>
  </si>
  <si>
    <t>TAGCTACG</t>
  </si>
  <si>
    <t>TGGTGTAC</t>
  </si>
  <si>
    <t>RIPTIDE</t>
  </si>
  <si>
    <t>non-RIPTIDE</t>
  </si>
  <si>
    <t>ACAGTCAC</t>
  </si>
  <si>
    <t>ACCTGTTC</t>
  </si>
  <si>
    <t>GAGTTCTG</t>
  </si>
  <si>
    <t>GCCGTATA</t>
  </si>
  <si>
    <t>median</t>
  </si>
  <si>
    <t>min</t>
  </si>
  <si>
    <t>max</t>
  </si>
  <si>
    <t>CTCATGAG</t>
  </si>
  <si>
    <t>TCCAAGGT</t>
  </si>
  <si>
    <t>TGGTCTAG</t>
  </si>
  <si>
    <t>AAGGTTCC</t>
  </si>
  <si>
    <t>CTGTACAG</t>
  </si>
  <si>
    <t>TAGGCCAT</t>
  </si>
  <si>
    <t>TCGAGTTC</t>
  </si>
  <si>
    <t>VB1</t>
  </si>
  <si>
    <t>VB2</t>
  </si>
  <si>
    <t>VB3</t>
  </si>
  <si>
    <t>VB4</t>
  </si>
  <si>
    <t>merged</t>
  </si>
  <si>
    <t>IL100117483</t>
  </si>
  <si>
    <t>IL100117486</t>
  </si>
  <si>
    <t>IL100117487</t>
  </si>
  <si>
    <t>IL100066710</t>
  </si>
  <si>
    <t>reads</t>
  </si>
  <si>
    <t>IL100116904</t>
  </si>
  <si>
    <t>BUSCO Missing</t>
  </si>
  <si>
    <t>BUSCO Fragmented</t>
  </si>
  <si>
    <t>BUSCO Duplicated</t>
  </si>
  <si>
    <t>BUSCO  Single Complete</t>
  </si>
  <si>
    <t>Total Searched</t>
  </si>
  <si>
    <t>BUSCO Single Complete</t>
  </si>
  <si>
    <t>non-RIPTIDE subsample</t>
  </si>
  <si>
    <t>IL100088935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</si>
</sst>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18" fillId="0" borderId="0" xfId="0" applyNumberFormat="1" applyFont="1" applyAlignment="1">
      <alignment horizontal="right" vertical="center" wrapText="1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opLeftCell="A55" workbookViewId="0">
      <selection activeCell="E93" sqref="E93"/>
    </sheetView>
  </sheetViews>
  <sheetFormatPr defaultRowHeight="14.5" x14ac:dyDescent="0.35"/>
  <cols>
    <col min="1" max="1" width="24.6328125" customWidth="1"/>
    <col min="2" max="2" width="11.6328125" customWidth="1"/>
    <col min="3" max="3" width="12.453125" customWidth="1"/>
    <col min="4" max="4" width="26.6328125" customWidth="1"/>
    <col min="5" max="5" width="11.81640625" customWidth="1"/>
    <col min="6" max="6" width="11.54296875" customWidth="1"/>
    <col min="7" max="7" width="23.54296875" customWidth="1"/>
    <col min="8" max="8" width="10.90625" customWidth="1"/>
    <col min="9" max="9" width="12.08984375" customWidth="1"/>
    <col min="10" max="10" width="11.1796875" customWidth="1"/>
    <col min="11" max="11" width="9.81640625" bestFit="1" customWidth="1"/>
  </cols>
  <sheetData>
    <row r="1" spans="1:11" x14ac:dyDescent="0.35">
      <c r="A1" t="s">
        <v>33</v>
      </c>
      <c r="D1" t="s">
        <v>34</v>
      </c>
      <c r="G1" t="s">
        <v>66</v>
      </c>
    </row>
    <row r="2" spans="1:11" x14ac:dyDescent="0.35">
      <c r="A2" t="s">
        <v>0</v>
      </c>
      <c r="B2" s="3" t="s">
        <v>49</v>
      </c>
      <c r="D2" t="s">
        <v>0</v>
      </c>
      <c r="E2" s="3" t="s">
        <v>49</v>
      </c>
      <c r="G2" t="s">
        <v>0</v>
      </c>
      <c r="H2" s="3" t="s">
        <v>49</v>
      </c>
      <c r="I2" s="3" t="s">
        <v>49</v>
      </c>
      <c r="J2" s="3" t="s">
        <v>49</v>
      </c>
    </row>
    <row r="3" spans="1:11" x14ac:dyDescent="0.35">
      <c r="A3" t="s">
        <v>58</v>
      </c>
      <c r="B3">
        <v>68689172</v>
      </c>
      <c r="D3" t="s">
        <v>58</v>
      </c>
      <c r="E3" s="1">
        <v>101174376</v>
      </c>
      <c r="G3" t="s">
        <v>58</v>
      </c>
      <c r="H3">
        <v>75879958</v>
      </c>
      <c r="I3">
        <v>50589344</v>
      </c>
      <c r="J3">
        <v>25293588</v>
      </c>
    </row>
    <row r="4" spans="1:11" x14ac:dyDescent="0.35">
      <c r="A4" t="s">
        <v>1</v>
      </c>
      <c r="B4">
        <v>52446</v>
      </c>
      <c r="D4" t="s">
        <v>1</v>
      </c>
      <c r="E4">
        <v>2290</v>
      </c>
      <c r="G4" t="s">
        <v>1</v>
      </c>
      <c r="H4">
        <v>1848</v>
      </c>
      <c r="I4">
        <v>1455</v>
      </c>
      <c r="J4">
        <v>1039</v>
      </c>
    </row>
    <row r="5" spans="1:11" x14ac:dyDescent="0.35">
      <c r="A5" t="s">
        <v>2</v>
      </c>
      <c r="B5">
        <v>4656</v>
      </c>
      <c r="D5" t="s">
        <v>2</v>
      </c>
      <c r="E5">
        <v>362</v>
      </c>
      <c r="G5" t="s">
        <v>2</v>
      </c>
      <c r="H5">
        <v>369</v>
      </c>
      <c r="I5">
        <v>375</v>
      </c>
      <c r="J5">
        <v>415</v>
      </c>
    </row>
    <row r="6" spans="1:11" x14ac:dyDescent="0.35">
      <c r="A6" t="s">
        <v>3</v>
      </c>
      <c r="B6">
        <v>859</v>
      </c>
      <c r="D6" t="s">
        <v>3</v>
      </c>
      <c r="E6">
        <v>258</v>
      </c>
      <c r="G6" t="s">
        <v>3</v>
      </c>
      <c r="H6">
        <v>261</v>
      </c>
      <c r="I6">
        <v>259</v>
      </c>
      <c r="J6">
        <v>278</v>
      </c>
    </row>
    <row r="7" spans="1:11" x14ac:dyDescent="0.35">
      <c r="A7" t="s">
        <v>4</v>
      </c>
      <c r="B7">
        <v>621</v>
      </c>
      <c r="D7" t="s">
        <v>4</v>
      </c>
      <c r="E7">
        <v>223</v>
      </c>
      <c r="G7" t="s">
        <v>4</v>
      </c>
      <c r="H7">
        <v>228</v>
      </c>
      <c r="I7">
        <v>226</v>
      </c>
      <c r="J7">
        <v>238</v>
      </c>
    </row>
    <row r="8" spans="1:11" x14ac:dyDescent="0.35">
      <c r="A8" t="s">
        <v>5</v>
      </c>
      <c r="B8">
        <v>375</v>
      </c>
      <c r="D8" t="s">
        <v>5</v>
      </c>
      <c r="E8">
        <v>179</v>
      </c>
      <c r="G8" t="s">
        <v>5</v>
      </c>
      <c r="H8">
        <v>186</v>
      </c>
      <c r="I8">
        <v>184</v>
      </c>
      <c r="J8">
        <v>191</v>
      </c>
    </row>
    <row r="9" spans="1:11" x14ac:dyDescent="0.35">
      <c r="A9" t="s">
        <v>6</v>
      </c>
      <c r="B9">
        <v>181</v>
      </c>
      <c r="D9" t="s">
        <v>6</v>
      </c>
      <c r="E9">
        <v>143</v>
      </c>
      <c r="G9" t="s">
        <v>6</v>
      </c>
      <c r="H9">
        <v>141</v>
      </c>
      <c r="I9">
        <v>137</v>
      </c>
      <c r="J9">
        <v>148</v>
      </c>
    </row>
    <row r="10" spans="1:11" x14ac:dyDescent="0.35">
      <c r="A10" t="s">
        <v>7</v>
      </c>
      <c r="B10">
        <v>49878836</v>
      </c>
      <c r="D10" t="s">
        <v>7</v>
      </c>
      <c r="E10">
        <v>28711220</v>
      </c>
      <c r="G10" t="s">
        <v>7</v>
      </c>
      <c r="H10">
        <v>28575974</v>
      </c>
      <c r="I10">
        <v>28450453</v>
      </c>
      <c r="J10">
        <v>28293888</v>
      </c>
    </row>
    <row r="11" spans="1:11" x14ac:dyDescent="0.35">
      <c r="A11" t="s">
        <v>8</v>
      </c>
      <c r="B11">
        <v>34971354</v>
      </c>
      <c r="D11" t="s">
        <v>8</v>
      </c>
      <c r="E11">
        <v>28171929</v>
      </c>
      <c r="G11" t="s">
        <v>8</v>
      </c>
      <c r="H11">
        <v>28174407</v>
      </c>
      <c r="I11">
        <v>28160032</v>
      </c>
      <c r="J11">
        <v>28123355</v>
      </c>
    </row>
    <row r="12" spans="1:11" x14ac:dyDescent="0.35">
      <c r="A12" t="s">
        <v>9</v>
      </c>
      <c r="B12">
        <v>27932232</v>
      </c>
      <c r="D12" t="s">
        <v>9</v>
      </c>
      <c r="E12">
        <v>27943102</v>
      </c>
      <c r="G12" t="s">
        <v>9</v>
      </c>
      <c r="H12">
        <v>27941796</v>
      </c>
      <c r="I12">
        <v>27892108</v>
      </c>
      <c r="J12">
        <v>27806930</v>
      </c>
    </row>
    <row r="13" spans="1:11" x14ac:dyDescent="0.35">
      <c r="A13" t="s">
        <v>10</v>
      </c>
      <c r="B13">
        <v>26326559</v>
      </c>
      <c r="D13" t="s">
        <v>10</v>
      </c>
      <c r="E13">
        <v>27705421</v>
      </c>
      <c r="G13" t="s">
        <v>10</v>
      </c>
      <c r="H13">
        <v>27719186</v>
      </c>
      <c r="I13">
        <v>27671703</v>
      </c>
      <c r="J13">
        <v>27534458</v>
      </c>
    </row>
    <row r="14" spans="1:11" x14ac:dyDescent="0.35">
      <c r="A14" t="s">
        <v>11</v>
      </c>
      <c r="B14">
        <v>22214926</v>
      </c>
      <c r="D14" t="s">
        <v>11</v>
      </c>
      <c r="E14">
        <v>27024400</v>
      </c>
      <c r="G14" t="s">
        <v>11</v>
      </c>
      <c r="H14">
        <v>27051150</v>
      </c>
      <c r="I14">
        <v>27012937</v>
      </c>
      <c r="J14">
        <v>26747201</v>
      </c>
    </row>
    <row r="15" spans="1:11" x14ac:dyDescent="0.35">
      <c r="A15" t="s">
        <v>12</v>
      </c>
      <c r="B15">
        <v>15350397</v>
      </c>
      <c r="D15" t="s">
        <v>12</v>
      </c>
      <c r="E15">
        <v>25739562</v>
      </c>
      <c r="G15" t="s">
        <v>12</v>
      </c>
      <c r="H15">
        <v>25425762</v>
      </c>
      <c r="I15">
        <v>25303761</v>
      </c>
      <c r="J15">
        <v>25226426</v>
      </c>
    </row>
    <row r="16" spans="1:11" x14ac:dyDescent="0.35">
      <c r="A16" t="s">
        <v>13</v>
      </c>
      <c r="B16">
        <v>4656</v>
      </c>
      <c r="D16" t="s">
        <v>13</v>
      </c>
      <c r="E16">
        <v>362</v>
      </c>
      <c r="G16" t="s">
        <v>13</v>
      </c>
      <c r="H16">
        <v>369</v>
      </c>
      <c r="I16">
        <v>375</v>
      </c>
      <c r="J16">
        <v>415</v>
      </c>
      <c r="K16" s="6"/>
    </row>
    <row r="17" spans="1:10" x14ac:dyDescent="0.35">
      <c r="A17" t="s">
        <v>14</v>
      </c>
      <c r="B17">
        <v>215257</v>
      </c>
      <c r="D17" t="s">
        <v>14</v>
      </c>
      <c r="E17">
        <v>682942</v>
      </c>
      <c r="G17" t="s">
        <v>14</v>
      </c>
      <c r="H17">
        <v>682943</v>
      </c>
      <c r="I17">
        <v>650514</v>
      </c>
      <c r="J17">
        <v>847657</v>
      </c>
    </row>
    <row r="18" spans="1:10" x14ac:dyDescent="0.35">
      <c r="A18" t="s">
        <v>15</v>
      </c>
      <c r="B18">
        <v>34971354</v>
      </c>
      <c r="D18" t="s">
        <v>15</v>
      </c>
      <c r="E18">
        <v>28171929</v>
      </c>
      <c r="G18" t="s">
        <v>15</v>
      </c>
      <c r="H18">
        <v>28174407</v>
      </c>
      <c r="I18">
        <v>28160032</v>
      </c>
      <c r="J18">
        <v>28123355</v>
      </c>
    </row>
    <row r="19" spans="1:10" x14ac:dyDescent="0.35">
      <c r="A19" t="s">
        <v>16</v>
      </c>
      <c r="B19">
        <v>46.51</v>
      </c>
      <c r="D19" t="s">
        <v>16</v>
      </c>
      <c r="E19">
        <v>49.59</v>
      </c>
      <c r="G19" t="s">
        <v>16</v>
      </c>
      <c r="H19">
        <v>49.59</v>
      </c>
      <c r="I19">
        <v>49.6</v>
      </c>
      <c r="J19">
        <v>49.64</v>
      </c>
    </row>
    <row r="20" spans="1:10" x14ac:dyDescent="0.35">
      <c r="A20" t="s">
        <v>17</v>
      </c>
      <c r="B20">
        <v>41080</v>
      </c>
      <c r="D20" t="s">
        <v>17</v>
      </c>
      <c r="E20">
        <v>202856</v>
      </c>
      <c r="G20" t="s">
        <v>17</v>
      </c>
      <c r="H20">
        <v>201968</v>
      </c>
      <c r="I20">
        <v>225503</v>
      </c>
      <c r="J20">
        <v>189933</v>
      </c>
    </row>
    <row r="21" spans="1:10" x14ac:dyDescent="0.35">
      <c r="A21" t="s">
        <v>18</v>
      </c>
      <c r="B21">
        <v>10469</v>
      </c>
      <c r="D21" t="s">
        <v>18</v>
      </c>
      <c r="E21">
        <v>113869</v>
      </c>
      <c r="G21" t="s">
        <v>18</v>
      </c>
      <c r="H21">
        <v>113846</v>
      </c>
      <c r="I21">
        <v>113846</v>
      </c>
      <c r="J21">
        <v>106134</v>
      </c>
    </row>
    <row r="22" spans="1:10" x14ac:dyDescent="0.35">
      <c r="A22" t="s">
        <v>19</v>
      </c>
      <c r="B22">
        <v>229</v>
      </c>
      <c r="D22" t="s">
        <v>19</v>
      </c>
      <c r="E22">
        <v>44</v>
      </c>
      <c r="G22" t="s">
        <v>19</v>
      </c>
      <c r="H22">
        <v>44</v>
      </c>
      <c r="I22">
        <v>41</v>
      </c>
      <c r="J22">
        <v>45</v>
      </c>
    </row>
    <row r="23" spans="1:10" x14ac:dyDescent="0.35">
      <c r="A23" t="s">
        <v>20</v>
      </c>
      <c r="B23">
        <v>612</v>
      </c>
      <c r="D23" t="s">
        <v>20</v>
      </c>
      <c r="E23">
        <v>88</v>
      </c>
      <c r="G23" t="s">
        <v>20</v>
      </c>
      <c r="H23">
        <v>90</v>
      </c>
      <c r="I23">
        <v>85</v>
      </c>
      <c r="J23">
        <v>96</v>
      </c>
    </row>
    <row r="24" spans="1:10" x14ac:dyDescent="0.35">
      <c r="A24" t="s">
        <v>21</v>
      </c>
      <c r="B24">
        <v>0</v>
      </c>
      <c r="D24" t="s">
        <v>21</v>
      </c>
      <c r="E24">
        <v>0</v>
      </c>
      <c r="G24" t="s">
        <v>21</v>
      </c>
      <c r="H24">
        <v>0</v>
      </c>
      <c r="I24">
        <v>0</v>
      </c>
      <c r="J24">
        <v>0</v>
      </c>
    </row>
    <row r="25" spans="1:10" x14ac:dyDescent="0.35">
      <c r="A25" t="s">
        <v>63</v>
      </c>
      <c r="B25">
        <v>295</v>
      </c>
      <c r="D25" t="s">
        <v>63</v>
      </c>
      <c r="E25">
        <v>296</v>
      </c>
    </row>
    <row r="26" spans="1:10" x14ac:dyDescent="0.35">
      <c r="A26" t="s">
        <v>62</v>
      </c>
      <c r="B26">
        <v>2</v>
      </c>
      <c r="D26" t="s">
        <v>62</v>
      </c>
      <c r="E26">
        <v>1</v>
      </c>
    </row>
    <row r="27" spans="1:10" x14ac:dyDescent="0.35">
      <c r="A27" t="s">
        <v>61</v>
      </c>
      <c r="B27">
        <v>1</v>
      </c>
      <c r="D27" t="s">
        <v>61</v>
      </c>
      <c r="E27">
        <v>1</v>
      </c>
    </row>
    <row r="28" spans="1:10" x14ac:dyDescent="0.35">
      <c r="A28" t="s">
        <v>60</v>
      </c>
      <c r="B28">
        <v>5</v>
      </c>
      <c r="D28" t="s">
        <v>60</v>
      </c>
      <c r="E28">
        <v>5</v>
      </c>
    </row>
    <row r="29" spans="1:10" x14ac:dyDescent="0.35">
      <c r="A29" t="s">
        <v>64</v>
      </c>
      <c r="B29">
        <v>303</v>
      </c>
      <c r="D29" t="s">
        <v>64</v>
      </c>
      <c r="E29">
        <v>303</v>
      </c>
    </row>
    <row r="32" spans="1:10" x14ac:dyDescent="0.35">
      <c r="A32" t="s">
        <v>0</v>
      </c>
      <c r="B32" s="3" t="s">
        <v>50</v>
      </c>
      <c r="D32" t="s">
        <v>0</v>
      </c>
      <c r="E32" s="3" t="s">
        <v>50</v>
      </c>
      <c r="G32" t="s">
        <v>0</v>
      </c>
      <c r="H32" s="3" t="s">
        <v>50</v>
      </c>
      <c r="I32" s="3" t="s">
        <v>50</v>
      </c>
      <c r="J32" s="3" t="s">
        <v>50</v>
      </c>
    </row>
    <row r="33" spans="1:10" x14ac:dyDescent="0.35">
      <c r="A33" t="s">
        <v>58</v>
      </c>
      <c r="B33">
        <v>54950674</v>
      </c>
      <c r="D33" t="s">
        <v>58</v>
      </c>
      <c r="E33" s="1">
        <v>97332608</v>
      </c>
      <c r="G33" t="s">
        <v>58</v>
      </c>
      <c r="H33">
        <v>72998930</v>
      </c>
      <c r="I33">
        <v>48667616</v>
      </c>
      <c r="J33">
        <v>24330490</v>
      </c>
    </row>
    <row r="34" spans="1:10" x14ac:dyDescent="0.35">
      <c r="A34" t="s">
        <v>1</v>
      </c>
      <c r="B34">
        <v>50384</v>
      </c>
      <c r="D34" t="s">
        <v>1</v>
      </c>
      <c r="E34">
        <v>1576</v>
      </c>
      <c r="G34" t="s">
        <v>1</v>
      </c>
      <c r="H34">
        <v>1305</v>
      </c>
      <c r="I34">
        <v>1017</v>
      </c>
      <c r="J34">
        <v>798</v>
      </c>
    </row>
    <row r="35" spans="1:10" x14ac:dyDescent="0.35">
      <c r="A35" t="s">
        <v>2</v>
      </c>
      <c r="B35">
        <v>4192</v>
      </c>
      <c r="D35" t="s">
        <v>2</v>
      </c>
      <c r="E35">
        <v>337</v>
      </c>
      <c r="G35" t="s">
        <v>2</v>
      </c>
      <c r="H35">
        <v>330</v>
      </c>
      <c r="I35">
        <v>341</v>
      </c>
      <c r="J35">
        <v>367</v>
      </c>
    </row>
    <row r="36" spans="1:10" x14ac:dyDescent="0.35">
      <c r="A36" t="s">
        <v>3</v>
      </c>
      <c r="B36">
        <v>764</v>
      </c>
      <c r="D36" t="s">
        <v>3</v>
      </c>
      <c r="E36">
        <v>244</v>
      </c>
      <c r="G36" t="s">
        <v>3</v>
      </c>
      <c r="H36">
        <v>242</v>
      </c>
      <c r="I36">
        <v>252</v>
      </c>
      <c r="J36">
        <v>272</v>
      </c>
    </row>
    <row r="37" spans="1:10" x14ac:dyDescent="0.35">
      <c r="A37" t="s">
        <v>4</v>
      </c>
      <c r="B37">
        <v>574</v>
      </c>
      <c r="D37" t="s">
        <v>4</v>
      </c>
      <c r="E37">
        <v>215</v>
      </c>
      <c r="G37" t="s">
        <v>4</v>
      </c>
      <c r="H37">
        <v>214</v>
      </c>
      <c r="I37">
        <v>227</v>
      </c>
      <c r="J37">
        <v>238</v>
      </c>
    </row>
    <row r="38" spans="1:10" x14ac:dyDescent="0.35">
      <c r="A38" t="s">
        <v>5</v>
      </c>
      <c r="B38">
        <v>363</v>
      </c>
      <c r="D38" t="s">
        <v>5</v>
      </c>
      <c r="E38">
        <v>182</v>
      </c>
      <c r="G38" t="s">
        <v>5</v>
      </c>
      <c r="H38">
        <v>182</v>
      </c>
      <c r="I38">
        <v>187</v>
      </c>
      <c r="J38">
        <v>196</v>
      </c>
    </row>
    <row r="39" spans="1:10" x14ac:dyDescent="0.35">
      <c r="A39" t="s">
        <v>6</v>
      </c>
      <c r="B39">
        <v>186</v>
      </c>
      <c r="D39" t="s">
        <v>6</v>
      </c>
      <c r="E39">
        <v>137</v>
      </c>
      <c r="G39" t="s">
        <v>6</v>
      </c>
      <c r="H39">
        <v>141</v>
      </c>
      <c r="I39">
        <v>147</v>
      </c>
      <c r="J39">
        <v>148</v>
      </c>
    </row>
    <row r="40" spans="1:10" x14ac:dyDescent="0.35">
      <c r="A40" t="s">
        <v>7</v>
      </c>
      <c r="B40">
        <v>48351786</v>
      </c>
      <c r="D40" t="s">
        <v>7</v>
      </c>
      <c r="E40">
        <v>28519785</v>
      </c>
      <c r="G40" t="s">
        <v>7</v>
      </c>
      <c r="H40">
        <v>28439870</v>
      </c>
      <c r="I40">
        <v>28360451</v>
      </c>
      <c r="J40">
        <v>28285909</v>
      </c>
    </row>
    <row r="41" spans="1:10" x14ac:dyDescent="0.35">
      <c r="A41" t="s">
        <v>8</v>
      </c>
      <c r="B41">
        <v>33993663</v>
      </c>
      <c r="D41" t="s">
        <v>8</v>
      </c>
      <c r="E41">
        <v>28175393</v>
      </c>
      <c r="G41" t="s">
        <v>8</v>
      </c>
      <c r="H41">
        <v>28174695</v>
      </c>
      <c r="I41">
        <v>28181472</v>
      </c>
      <c r="J41">
        <v>28175968</v>
      </c>
    </row>
    <row r="42" spans="1:10" x14ac:dyDescent="0.35">
      <c r="A42" t="s">
        <v>9</v>
      </c>
      <c r="B42">
        <v>27792304</v>
      </c>
      <c r="D42" t="s">
        <v>9</v>
      </c>
      <c r="E42">
        <v>27961979</v>
      </c>
      <c r="G42" t="s">
        <v>9</v>
      </c>
      <c r="H42">
        <v>27964544</v>
      </c>
      <c r="I42">
        <v>27980401</v>
      </c>
      <c r="J42">
        <v>27944321</v>
      </c>
    </row>
    <row r="43" spans="1:10" x14ac:dyDescent="0.35">
      <c r="A43" t="s">
        <v>10</v>
      </c>
      <c r="B43">
        <v>26475312</v>
      </c>
      <c r="D43" t="s">
        <v>10</v>
      </c>
      <c r="E43">
        <v>27742245</v>
      </c>
      <c r="G43" t="s">
        <v>10</v>
      </c>
      <c r="H43">
        <v>27749772</v>
      </c>
      <c r="I43">
        <v>27801206</v>
      </c>
      <c r="J43">
        <v>27682983</v>
      </c>
    </row>
    <row r="44" spans="1:10" x14ac:dyDescent="0.35">
      <c r="A44" t="s">
        <v>11</v>
      </c>
      <c r="B44">
        <v>22978952</v>
      </c>
      <c r="D44" t="s">
        <v>11</v>
      </c>
      <c r="E44">
        <v>27168794</v>
      </c>
      <c r="G44" t="s">
        <v>11</v>
      </c>
      <c r="H44">
        <v>27176232</v>
      </c>
      <c r="I44">
        <v>27125095</v>
      </c>
      <c r="J44">
        <v>27002936</v>
      </c>
    </row>
    <row r="45" spans="1:10" x14ac:dyDescent="0.35">
      <c r="A45" t="s">
        <v>12</v>
      </c>
      <c r="B45">
        <v>16729723</v>
      </c>
      <c r="D45" t="s">
        <v>12</v>
      </c>
      <c r="E45">
        <v>25512508</v>
      </c>
      <c r="G45" t="s">
        <v>12</v>
      </c>
      <c r="H45">
        <v>25662537</v>
      </c>
      <c r="I45">
        <v>25679929</v>
      </c>
      <c r="J45">
        <v>25298153</v>
      </c>
    </row>
    <row r="46" spans="1:10" x14ac:dyDescent="0.35">
      <c r="A46" t="s">
        <v>13</v>
      </c>
      <c r="B46">
        <v>4192</v>
      </c>
      <c r="D46" t="s">
        <v>13</v>
      </c>
      <c r="E46">
        <v>337</v>
      </c>
      <c r="G46" t="s">
        <v>13</v>
      </c>
      <c r="H46">
        <v>330</v>
      </c>
      <c r="I46">
        <v>341</v>
      </c>
      <c r="J46">
        <v>367</v>
      </c>
    </row>
    <row r="47" spans="1:10" x14ac:dyDescent="0.35">
      <c r="A47" t="s">
        <v>14</v>
      </c>
      <c r="B47">
        <v>226244</v>
      </c>
      <c r="D47" t="s">
        <v>14</v>
      </c>
      <c r="E47">
        <v>682945</v>
      </c>
      <c r="G47" t="s">
        <v>14</v>
      </c>
      <c r="H47">
        <v>636871</v>
      </c>
      <c r="I47">
        <v>641410</v>
      </c>
      <c r="J47">
        <v>770947</v>
      </c>
    </row>
    <row r="48" spans="1:10" x14ac:dyDescent="0.35">
      <c r="A48" t="s">
        <v>15</v>
      </c>
      <c r="B48">
        <v>33993663</v>
      </c>
      <c r="D48" t="s">
        <v>15</v>
      </c>
      <c r="E48">
        <v>28175393</v>
      </c>
      <c r="G48" t="s">
        <v>15</v>
      </c>
      <c r="H48">
        <v>28174695</v>
      </c>
      <c r="I48">
        <v>28181472</v>
      </c>
      <c r="J48">
        <v>28175968</v>
      </c>
    </row>
    <row r="49" spans="1:10" x14ac:dyDescent="0.35">
      <c r="A49" t="s">
        <v>16</v>
      </c>
      <c r="B49">
        <v>46.7</v>
      </c>
      <c r="D49" t="s">
        <v>16</v>
      </c>
      <c r="E49">
        <v>49.58</v>
      </c>
      <c r="G49" t="s">
        <v>16</v>
      </c>
      <c r="H49">
        <v>49.58</v>
      </c>
      <c r="I49">
        <v>49.58</v>
      </c>
      <c r="J49">
        <v>49.59</v>
      </c>
    </row>
    <row r="50" spans="1:10" x14ac:dyDescent="0.35">
      <c r="A50" t="s">
        <v>17</v>
      </c>
      <c r="B50">
        <v>48539</v>
      </c>
      <c r="D50" t="s">
        <v>17</v>
      </c>
      <c r="E50">
        <v>220370</v>
      </c>
      <c r="G50" t="s">
        <v>17</v>
      </c>
      <c r="H50">
        <v>224278</v>
      </c>
      <c r="I50">
        <v>201846</v>
      </c>
      <c r="J50">
        <v>210272</v>
      </c>
    </row>
    <row r="51" spans="1:10" x14ac:dyDescent="0.35">
      <c r="A51" t="s">
        <v>18</v>
      </c>
      <c r="B51">
        <v>14696</v>
      </c>
      <c r="D51" t="s">
        <v>18</v>
      </c>
      <c r="E51">
        <v>121110</v>
      </c>
      <c r="G51" t="s">
        <v>18</v>
      </c>
      <c r="H51">
        <v>119513</v>
      </c>
      <c r="I51">
        <v>113520</v>
      </c>
      <c r="J51">
        <v>108093</v>
      </c>
    </row>
    <row r="52" spans="1:10" x14ac:dyDescent="0.35">
      <c r="A52" t="s">
        <v>19</v>
      </c>
      <c r="B52">
        <v>192</v>
      </c>
      <c r="D52" t="s">
        <v>19</v>
      </c>
      <c r="E52">
        <v>42</v>
      </c>
      <c r="G52" t="s">
        <v>19</v>
      </c>
      <c r="H52">
        <v>42</v>
      </c>
      <c r="I52">
        <v>43</v>
      </c>
      <c r="J52">
        <v>44</v>
      </c>
    </row>
    <row r="53" spans="1:10" x14ac:dyDescent="0.35">
      <c r="A53" t="s">
        <v>20</v>
      </c>
      <c r="B53">
        <v>494</v>
      </c>
      <c r="D53" t="s">
        <v>20</v>
      </c>
      <c r="E53">
        <v>85</v>
      </c>
      <c r="G53" t="s">
        <v>20</v>
      </c>
      <c r="H53">
        <v>86</v>
      </c>
      <c r="I53">
        <v>90</v>
      </c>
      <c r="J53">
        <v>94</v>
      </c>
    </row>
    <row r="54" spans="1:10" x14ac:dyDescent="0.35">
      <c r="A54" t="s">
        <v>21</v>
      </c>
      <c r="B54">
        <v>0</v>
      </c>
      <c r="D54" t="s">
        <v>21</v>
      </c>
      <c r="E54">
        <v>0</v>
      </c>
      <c r="G54" t="s">
        <v>21</v>
      </c>
      <c r="H54">
        <v>0</v>
      </c>
      <c r="I54">
        <v>0</v>
      </c>
      <c r="J54">
        <v>0</v>
      </c>
    </row>
    <row r="55" spans="1:10" x14ac:dyDescent="0.35">
      <c r="A55" t="s">
        <v>63</v>
      </c>
      <c r="B55">
        <v>291</v>
      </c>
      <c r="D55" t="s">
        <v>63</v>
      </c>
      <c r="E55">
        <v>296</v>
      </c>
    </row>
    <row r="56" spans="1:10" x14ac:dyDescent="0.35">
      <c r="A56" t="s">
        <v>62</v>
      </c>
      <c r="B56">
        <v>2</v>
      </c>
      <c r="D56" t="s">
        <v>62</v>
      </c>
      <c r="E56">
        <v>1</v>
      </c>
    </row>
    <row r="57" spans="1:10" x14ac:dyDescent="0.35">
      <c r="A57" t="s">
        <v>61</v>
      </c>
      <c r="B57">
        <v>3</v>
      </c>
      <c r="D57" t="s">
        <v>61</v>
      </c>
      <c r="E57">
        <v>2</v>
      </c>
    </row>
    <row r="58" spans="1:10" x14ac:dyDescent="0.35">
      <c r="A58" t="s">
        <v>60</v>
      </c>
      <c r="B58">
        <v>7</v>
      </c>
      <c r="D58" t="s">
        <v>60</v>
      </c>
      <c r="E58">
        <v>4</v>
      </c>
    </row>
    <row r="59" spans="1:10" x14ac:dyDescent="0.35">
      <c r="A59" t="s">
        <v>64</v>
      </c>
      <c r="B59">
        <v>303</v>
      </c>
      <c r="D59" t="s">
        <v>64</v>
      </c>
      <c r="E59">
        <v>303</v>
      </c>
    </row>
    <row r="62" spans="1:10" x14ac:dyDescent="0.35">
      <c r="A62" t="s">
        <v>0</v>
      </c>
      <c r="B62" s="3" t="s">
        <v>51</v>
      </c>
      <c r="D62" t="s">
        <v>0</v>
      </c>
      <c r="E62" s="3" t="s">
        <v>51</v>
      </c>
      <c r="G62" t="s">
        <v>0</v>
      </c>
      <c r="H62" s="3" t="s">
        <v>51</v>
      </c>
      <c r="I62" s="3" t="s">
        <v>51</v>
      </c>
      <c r="J62" s="3" t="s">
        <v>51</v>
      </c>
    </row>
    <row r="63" spans="1:10" x14ac:dyDescent="0.35">
      <c r="A63" t="s">
        <v>58</v>
      </c>
      <c r="B63">
        <v>114702008</v>
      </c>
      <c r="D63" t="s">
        <v>58</v>
      </c>
      <c r="E63" s="1">
        <v>99749454</v>
      </c>
      <c r="G63" t="s">
        <v>58</v>
      </c>
      <c r="H63">
        <v>74812218</v>
      </c>
      <c r="I63">
        <v>49877160</v>
      </c>
      <c r="J63">
        <v>24936656</v>
      </c>
    </row>
    <row r="64" spans="1:10" x14ac:dyDescent="0.35">
      <c r="A64" t="s">
        <v>1</v>
      </c>
      <c r="B64">
        <v>64806</v>
      </c>
      <c r="D64" t="s">
        <v>1</v>
      </c>
      <c r="E64">
        <v>7960</v>
      </c>
      <c r="G64" t="s">
        <v>1</v>
      </c>
      <c r="H64">
        <v>6373</v>
      </c>
      <c r="I64">
        <v>4517</v>
      </c>
      <c r="J64">
        <v>2567</v>
      </c>
    </row>
    <row r="65" spans="1:10" x14ac:dyDescent="0.35">
      <c r="A65" t="s">
        <v>2</v>
      </c>
      <c r="B65">
        <v>5746</v>
      </c>
      <c r="D65" t="s">
        <v>2</v>
      </c>
      <c r="E65">
        <v>310</v>
      </c>
      <c r="G65" t="s">
        <v>2</v>
      </c>
      <c r="H65">
        <v>303</v>
      </c>
      <c r="I65">
        <v>296</v>
      </c>
      <c r="J65">
        <v>300</v>
      </c>
    </row>
    <row r="66" spans="1:10" x14ac:dyDescent="0.35">
      <c r="A66" t="s">
        <v>3</v>
      </c>
      <c r="B66">
        <v>1018</v>
      </c>
      <c r="D66" t="s">
        <v>3</v>
      </c>
      <c r="E66">
        <v>221</v>
      </c>
      <c r="G66" t="s">
        <v>3</v>
      </c>
      <c r="H66">
        <v>231</v>
      </c>
      <c r="I66">
        <v>237</v>
      </c>
      <c r="J66">
        <v>252</v>
      </c>
    </row>
    <row r="67" spans="1:10" x14ac:dyDescent="0.35">
      <c r="A67" t="s">
        <v>4</v>
      </c>
      <c r="B67">
        <v>705</v>
      </c>
      <c r="D67" t="s">
        <v>4</v>
      </c>
      <c r="E67">
        <v>200</v>
      </c>
      <c r="G67" t="s">
        <v>4</v>
      </c>
      <c r="H67">
        <v>208</v>
      </c>
      <c r="I67">
        <v>212</v>
      </c>
      <c r="J67">
        <v>226</v>
      </c>
    </row>
    <row r="68" spans="1:10" x14ac:dyDescent="0.35">
      <c r="A68" t="s">
        <v>5</v>
      </c>
      <c r="B68">
        <v>398</v>
      </c>
      <c r="D68" t="s">
        <v>5</v>
      </c>
      <c r="E68">
        <v>173</v>
      </c>
      <c r="G68" t="s">
        <v>5</v>
      </c>
      <c r="H68">
        <v>178</v>
      </c>
      <c r="I68">
        <v>184</v>
      </c>
      <c r="J68">
        <v>190</v>
      </c>
    </row>
    <row r="69" spans="1:10" x14ac:dyDescent="0.35">
      <c r="A69" t="s">
        <v>6</v>
      </c>
      <c r="B69">
        <v>162</v>
      </c>
      <c r="D69" t="s">
        <v>6</v>
      </c>
      <c r="E69">
        <v>144</v>
      </c>
      <c r="G69" t="s">
        <v>6</v>
      </c>
      <c r="H69">
        <v>148</v>
      </c>
      <c r="I69">
        <v>151</v>
      </c>
      <c r="J69">
        <v>149</v>
      </c>
    </row>
    <row r="70" spans="1:10" x14ac:dyDescent="0.35">
      <c r="A70" t="s">
        <v>7</v>
      </c>
      <c r="B70">
        <v>55567991</v>
      </c>
      <c r="D70" t="s">
        <v>7</v>
      </c>
      <c r="E70">
        <v>30825771</v>
      </c>
      <c r="G70" t="s">
        <v>7</v>
      </c>
      <c r="H70">
        <v>30220636</v>
      </c>
      <c r="I70">
        <v>29583894</v>
      </c>
      <c r="J70">
        <v>28943059</v>
      </c>
    </row>
    <row r="71" spans="1:10" x14ac:dyDescent="0.35">
      <c r="A71" t="s">
        <v>8</v>
      </c>
      <c r="B71">
        <v>36895460</v>
      </c>
      <c r="D71" t="s">
        <v>8</v>
      </c>
      <c r="E71">
        <v>28391322</v>
      </c>
      <c r="G71" t="s">
        <v>8</v>
      </c>
      <c r="H71">
        <v>28360843</v>
      </c>
      <c r="I71">
        <v>28344047</v>
      </c>
      <c r="J71">
        <v>28318089</v>
      </c>
    </row>
    <row r="72" spans="1:10" x14ac:dyDescent="0.35">
      <c r="A72" t="s">
        <v>9</v>
      </c>
      <c r="B72">
        <v>28080182</v>
      </c>
      <c r="D72" t="s">
        <v>9</v>
      </c>
      <c r="E72">
        <v>28227859</v>
      </c>
      <c r="G72" t="s">
        <v>9</v>
      </c>
      <c r="H72">
        <v>28223536</v>
      </c>
      <c r="I72">
        <v>28222748</v>
      </c>
      <c r="J72">
        <v>28198283</v>
      </c>
    </row>
    <row r="73" spans="1:10" x14ac:dyDescent="0.35">
      <c r="A73" t="s">
        <v>10</v>
      </c>
      <c r="B73">
        <v>25953675</v>
      </c>
      <c r="D73" t="s">
        <v>10</v>
      </c>
      <c r="E73">
        <v>28076996</v>
      </c>
      <c r="G73" t="s">
        <v>10</v>
      </c>
      <c r="H73">
        <v>28054396</v>
      </c>
      <c r="I73">
        <v>28036961</v>
      </c>
      <c r="J73">
        <v>28010574</v>
      </c>
    </row>
    <row r="74" spans="1:10" x14ac:dyDescent="0.35">
      <c r="A74" t="s">
        <v>11</v>
      </c>
      <c r="B74">
        <v>20997865</v>
      </c>
      <c r="D74" t="s">
        <v>11</v>
      </c>
      <c r="E74">
        <v>27614198</v>
      </c>
      <c r="G74" t="s">
        <v>11</v>
      </c>
      <c r="H74">
        <v>27531499</v>
      </c>
      <c r="I74">
        <v>27566089</v>
      </c>
      <c r="J74">
        <v>27418001</v>
      </c>
    </row>
    <row r="75" spans="1:10" x14ac:dyDescent="0.35">
      <c r="A75" t="s">
        <v>12</v>
      </c>
      <c r="B75">
        <v>12674934</v>
      </c>
      <c r="D75" t="s">
        <v>12</v>
      </c>
      <c r="E75">
        <v>26556081</v>
      </c>
      <c r="G75" t="s">
        <v>12</v>
      </c>
      <c r="H75">
        <v>26448879</v>
      </c>
      <c r="I75">
        <v>26349390</v>
      </c>
      <c r="J75">
        <v>25933164</v>
      </c>
    </row>
    <row r="76" spans="1:10" x14ac:dyDescent="0.35">
      <c r="A76" t="s">
        <v>13</v>
      </c>
      <c r="B76">
        <v>5746</v>
      </c>
      <c r="D76" t="s">
        <v>13</v>
      </c>
      <c r="E76">
        <v>310</v>
      </c>
      <c r="G76" t="s">
        <v>13</v>
      </c>
      <c r="H76">
        <v>303</v>
      </c>
      <c r="I76">
        <v>296</v>
      </c>
      <c r="J76">
        <v>300</v>
      </c>
    </row>
    <row r="77" spans="1:10" x14ac:dyDescent="0.35">
      <c r="A77" t="s">
        <v>14</v>
      </c>
      <c r="B77">
        <v>208461</v>
      </c>
      <c r="D77" t="s">
        <v>14</v>
      </c>
      <c r="E77">
        <v>655477</v>
      </c>
      <c r="G77" t="s">
        <v>14</v>
      </c>
      <c r="H77">
        <v>655479</v>
      </c>
      <c r="I77">
        <v>655481</v>
      </c>
      <c r="J77">
        <v>1279106</v>
      </c>
    </row>
    <row r="78" spans="1:10" x14ac:dyDescent="0.35">
      <c r="A78" t="s">
        <v>15</v>
      </c>
      <c r="B78">
        <v>36895460</v>
      </c>
      <c r="D78" t="s">
        <v>15</v>
      </c>
      <c r="E78">
        <v>28391322</v>
      </c>
      <c r="G78" t="s">
        <v>15</v>
      </c>
      <c r="H78">
        <v>28360843</v>
      </c>
      <c r="I78">
        <v>28344047</v>
      </c>
      <c r="J78">
        <v>28318089</v>
      </c>
    </row>
    <row r="79" spans="1:10" x14ac:dyDescent="0.35">
      <c r="A79" t="s">
        <v>16</v>
      </c>
      <c r="B79">
        <v>45.63</v>
      </c>
      <c r="D79" t="s">
        <v>16</v>
      </c>
      <c r="E79">
        <v>49.45</v>
      </c>
      <c r="G79" t="s">
        <v>16</v>
      </c>
      <c r="H79">
        <v>49.46</v>
      </c>
      <c r="I79">
        <v>49.47</v>
      </c>
      <c r="J79">
        <v>49.48</v>
      </c>
    </row>
    <row r="80" spans="1:10" x14ac:dyDescent="0.35">
      <c r="A80" t="s">
        <v>17</v>
      </c>
      <c r="B80">
        <v>31608</v>
      </c>
      <c r="D80" t="s">
        <v>17</v>
      </c>
      <c r="E80">
        <v>221176</v>
      </c>
      <c r="G80" t="s">
        <v>17</v>
      </c>
      <c r="H80">
        <v>209540</v>
      </c>
      <c r="I80">
        <v>208517</v>
      </c>
      <c r="J80">
        <v>189982</v>
      </c>
    </row>
    <row r="81" spans="1:10" x14ac:dyDescent="0.35">
      <c r="A81" t="s">
        <v>18</v>
      </c>
      <c r="B81">
        <v>5598</v>
      </c>
      <c r="D81" t="s">
        <v>18</v>
      </c>
      <c r="E81">
        <v>124233</v>
      </c>
      <c r="G81" t="s">
        <v>18</v>
      </c>
      <c r="H81">
        <v>123238</v>
      </c>
      <c r="I81">
        <v>122605</v>
      </c>
      <c r="J81">
        <v>118208</v>
      </c>
    </row>
    <row r="82" spans="1:10" x14ac:dyDescent="0.35">
      <c r="A82" t="s">
        <v>19</v>
      </c>
      <c r="B82">
        <v>309</v>
      </c>
      <c r="D82" t="s">
        <v>19</v>
      </c>
      <c r="E82">
        <v>44</v>
      </c>
      <c r="G82" t="s">
        <v>19</v>
      </c>
      <c r="H82">
        <v>44</v>
      </c>
      <c r="I82">
        <v>44</v>
      </c>
      <c r="J82">
        <v>45</v>
      </c>
    </row>
    <row r="83" spans="1:10" x14ac:dyDescent="0.35">
      <c r="A83" t="s">
        <v>20</v>
      </c>
      <c r="B83">
        <v>941</v>
      </c>
      <c r="D83" t="s">
        <v>20</v>
      </c>
      <c r="E83">
        <v>86</v>
      </c>
      <c r="G83" t="s">
        <v>20</v>
      </c>
      <c r="H83">
        <v>88</v>
      </c>
      <c r="I83">
        <v>90</v>
      </c>
      <c r="J83">
        <v>92</v>
      </c>
    </row>
    <row r="84" spans="1:10" x14ac:dyDescent="0.35">
      <c r="A84" t="s">
        <v>21</v>
      </c>
      <c r="B84">
        <v>0</v>
      </c>
      <c r="D84" t="s">
        <v>21</v>
      </c>
      <c r="E84">
        <v>0</v>
      </c>
      <c r="G84" t="s">
        <v>21</v>
      </c>
      <c r="H84">
        <v>0</v>
      </c>
      <c r="I84">
        <v>0</v>
      </c>
      <c r="J84">
        <v>0</v>
      </c>
    </row>
    <row r="85" spans="1:10" x14ac:dyDescent="0.35">
      <c r="A85" t="s">
        <v>63</v>
      </c>
      <c r="B85">
        <v>293</v>
      </c>
      <c r="D85" t="s">
        <v>63</v>
      </c>
      <c r="E85">
        <v>296</v>
      </c>
    </row>
    <row r="86" spans="1:10" x14ac:dyDescent="0.35">
      <c r="A86" t="s">
        <v>62</v>
      </c>
      <c r="B86">
        <v>3</v>
      </c>
      <c r="D86" t="s">
        <v>62</v>
      </c>
      <c r="E86">
        <v>1</v>
      </c>
    </row>
    <row r="87" spans="1:10" x14ac:dyDescent="0.35">
      <c r="A87" t="s">
        <v>61</v>
      </c>
      <c r="B87">
        <v>1</v>
      </c>
      <c r="D87" t="s">
        <v>61</v>
      </c>
      <c r="E87">
        <v>1</v>
      </c>
    </row>
    <row r="88" spans="1:10" x14ac:dyDescent="0.35">
      <c r="A88" t="s">
        <v>60</v>
      </c>
      <c r="B88">
        <v>6</v>
      </c>
      <c r="D88" t="s">
        <v>60</v>
      </c>
      <c r="E88">
        <v>5</v>
      </c>
    </row>
    <row r="89" spans="1:10" x14ac:dyDescent="0.35">
      <c r="A89" t="s">
        <v>64</v>
      </c>
      <c r="B89">
        <v>303</v>
      </c>
      <c r="D89" t="s">
        <v>64</v>
      </c>
      <c r="E89">
        <v>303</v>
      </c>
    </row>
    <row r="92" spans="1:10" x14ac:dyDescent="0.35">
      <c r="A92" t="s">
        <v>0</v>
      </c>
      <c r="B92" s="3" t="s">
        <v>52</v>
      </c>
      <c r="D92" t="s">
        <v>0</v>
      </c>
      <c r="E92" s="3" t="s">
        <v>52</v>
      </c>
      <c r="G92" t="s">
        <v>0</v>
      </c>
      <c r="H92" s="3" t="s">
        <v>52</v>
      </c>
      <c r="I92" s="3" t="s">
        <v>52</v>
      </c>
      <c r="J92" s="3" t="s">
        <v>52</v>
      </c>
    </row>
    <row r="93" spans="1:10" x14ac:dyDescent="0.35">
      <c r="A93" t="s">
        <v>58</v>
      </c>
      <c r="B93">
        <v>34267196</v>
      </c>
      <c r="D93" t="s">
        <v>58</v>
      </c>
      <c r="E93" s="2">
        <v>114441344</v>
      </c>
      <c r="G93" t="s">
        <v>58</v>
      </c>
      <c r="H93">
        <v>85833780</v>
      </c>
      <c r="I93">
        <v>57228614</v>
      </c>
      <c r="J93">
        <v>28610468</v>
      </c>
    </row>
    <row r="94" spans="1:10" x14ac:dyDescent="0.35">
      <c r="A94" t="s">
        <v>1</v>
      </c>
      <c r="B94">
        <v>28590</v>
      </c>
      <c r="D94" t="s">
        <v>1</v>
      </c>
      <c r="E94">
        <v>14851</v>
      </c>
      <c r="G94" t="s">
        <v>1</v>
      </c>
      <c r="H94">
        <v>12212</v>
      </c>
      <c r="I94">
        <v>8907</v>
      </c>
      <c r="J94">
        <v>4960</v>
      </c>
    </row>
    <row r="95" spans="1:10" x14ac:dyDescent="0.35">
      <c r="A95" t="s">
        <v>2</v>
      </c>
      <c r="B95">
        <v>1643</v>
      </c>
      <c r="D95" t="s">
        <v>2</v>
      </c>
      <c r="E95">
        <v>648</v>
      </c>
      <c r="G95" t="s">
        <v>2</v>
      </c>
      <c r="H95">
        <v>450</v>
      </c>
      <c r="I95">
        <v>329</v>
      </c>
      <c r="J95">
        <v>290</v>
      </c>
    </row>
    <row r="96" spans="1:10" x14ac:dyDescent="0.35">
      <c r="A96" t="s">
        <v>3</v>
      </c>
      <c r="B96">
        <v>472</v>
      </c>
      <c r="D96" t="s">
        <v>3</v>
      </c>
      <c r="E96">
        <v>219</v>
      </c>
      <c r="G96" t="s">
        <v>3</v>
      </c>
      <c r="H96">
        <v>221</v>
      </c>
      <c r="I96">
        <v>224</v>
      </c>
      <c r="J96">
        <v>240</v>
      </c>
    </row>
    <row r="97" spans="1:10" x14ac:dyDescent="0.35">
      <c r="A97" t="s">
        <v>4</v>
      </c>
      <c r="B97">
        <v>401</v>
      </c>
      <c r="D97" t="s">
        <v>4</v>
      </c>
      <c r="E97">
        <v>193</v>
      </c>
      <c r="G97" t="s">
        <v>4</v>
      </c>
      <c r="H97">
        <v>197</v>
      </c>
      <c r="I97">
        <v>200</v>
      </c>
      <c r="J97">
        <v>213</v>
      </c>
    </row>
    <row r="98" spans="1:10" x14ac:dyDescent="0.35">
      <c r="A98" t="s">
        <v>5</v>
      </c>
      <c r="B98">
        <v>300</v>
      </c>
      <c r="D98" t="s">
        <v>5</v>
      </c>
      <c r="E98">
        <v>167</v>
      </c>
      <c r="G98" t="s">
        <v>5</v>
      </c>
      <c r="H98">
        <v>171</v>
      </c>
      <c r="I98">
        <v>174</v>
      </c>
      <c r="J98">
        <v>185</v>
      </c>
    </row>
    <row r="99" spans="1:10" x14ac:dyDescent="0.35">
      <c r="A99" t="s">
        <v>6</v>
      </c>
      <c r="B99">
        <v>198</v>
      </c>
      <c r="D99" t="s">
        <v>6</v>
      </c>
      <c r="E99">
        <v>138</v>
      </c>
      <c r="G99" t="s">
        <v>6</v>
      </c>
      <c r="H99">
        <v>133</v>
      </c>
      <c r="I99">
        <v>141</v>
      </c>
      <c r="J99">
        <v>149</v>
      </c>
    </row>
    <row r="100" spans="1:10" x14ac:dyDescent="0.35">
      <c r="A100" t="s">
        <v>7</v>
      </c>
      <c r="B100">
        <v>37392139</v>
      </c>
      <c r="D100" t="s">
        <v>7</v>
      </c>
      <c r="E100">
        <v>33890806</v>
      </c>
      <c r="G100" t="s">
        <v>7</v>
      </c>
      <c r="H100">
        <v>32610954</v>
      </c>
      <c r="I100">
        <v>31205555</v>
      </c>
      <c r="J100">
        <v>29724948</v>
      </c>
    </row>
    <row r="101" spans="1:10" x14ac:dyDescent="0.35">
      <c r="A101" t="s">
        <v>8</v>
      </c>
      <c r="B101">
        <v>29523842</v>
      </c>
      <c r="D101" t="s">
        <v>8</v>
      </c>
      <c r="E101">
        <v>28915944</v>
      </c>
      <c r="G101" t="s">
        <v>8</v>
      </c>
      <c r="H101">
        <v>28605647</v>
      </c>
      <c r="I101">
        <v>28433484</v>
      </c>
      <c r="J101">
        <v>28343428</v>
      </c>
    </row>
    <row r="102" spans="1:10" x14ac:dyDescent="0.35">
      <c r="A102" t="s">
        <v>9</v>
      </c>
      <c r="B102">
        <v>27483619</v>
      </c>
      <c r="D102" t="s">
        <v>9</v>
      </c>
      <c r="E102">
        <v>28261942</v>
      </c>
      <c r="G102" t="s">
        <v>9</v>
      </c>
      <c r="H102">
        <v>28239849</v>
      </c>
      <c r="I102">
        <v>28241596</v>
      </c>
      <c r="J102">
        <v>28233340</v>
      </c>
    </row>
    <row r="103" spans="1:10" x14ac:dyDescent="0.35">
      <c r="A103" t="s">
        <v>10</v>
      </c>
      <c r="B103">
        <v>26979237</v>
      </c>
      <c r="D103" t="s">
        <v>10</v>
      </c>
      <c r="E103">
        <v>28070842</v>
      </c>
      <c r="G103" t="s">
        <v>10</v>
      </c>
      <c r="H103">
        <v>28066470</v>
      </c>
      <c r="I103">
        <v>28066176</v>
      </c>
      <c r="J103">
        <v>28034910</v>
      </c>
    </row>
    <row r="104" spans="1:10" x14ac:dyDescent="0.35">
      <c r="A104" t="s">
        <v>11</v>
      </c>
      <c r="B104">
        <v>25312753</v>
      </c>
      <c r="D104" t="s">
        <v>11</v>
      </c>
      <c r="E104">
        <v>27645709</v>
      </c>
      <c r="G104" t="s">
        <v>11</v>
      </c>
      <c r="H104">
        <v>27641095</v>
      </c>
      <c r="I104">
        <v>27658607</v>
      </c>
      <c r="J104">
        <v>27577443</v>
      </c>
    </row>
    <row r="105" spans="1:10" x14ac:dyDescent="0.35">
      <c r="A105" t="s">
        <v>12</v>
      </c>
      <c r="B105">
        <v>21619819</v>
      </c>
      <c r="D105" t="s">
        <v>12</v>
      </c>
      <c r="E105">
        <v>26621753</v>
      </c>
      <c r="G105" t="s">
        <v>12</v>
      </c>
      <c r="H105">
        <v>26243189</v>
      </c>
      <c r="I105">
        <v>26474661</v>
      </c>
      <c r="J105">
        <v>26236239</v>
      </c>
    </row>
    <row r="106" spans="1:10" x14ac:dyDescent="0.35">
      <c r="A106" t="s">
        <v>13</v>
      </c>
      <c r="B106">
        <v>1643</v>
      </c>
      <c r="D106" t="s">
        <v>13</v>
      </c>
      <c r="E106">
        <v>648</v>
      </c>
      <c r="G106" t="s">
        <v>13</v>
      </c>
      <c r="H106">
        <v>450</v>
      </c>
      <c r="I106">
        <v>329</v>
      </c>
      <c r="J106">
        <v>290</v>
      </c>
    </row>
    <row r="107" spans="1:10" x14ac:dyDescent="0.35">
      <c r="A107" t="s">
        <v>14</v>
      </c>
      <c r="B107">
        <v>361055</v>
      </c>
      <c r="D107" t="s">
        <v>14</v>
      </c>
      <c r="E107">
        <v>629643</v>
      </c>
      <c r="G107" t="s">
        <v>14</v>
      </c>
      <c r="H107">
        <v>629549</v>
      </c>
      <c r="I107">
        <v>698241</v>
      </c>
      <c r="J107">
        <v>641412</v>
      </c>
    </row>
    <row r="108" spans="1:10" x14ac:dyDescent="0.35">
      <c r="A108" t="s">
        <v>15</v>
      </c>
      <c r="B108">
        <v>29523842</v>
      </c>
      <c r="D108" t="s">
        <v>15</v>
      </c>
      <c r="E108">
        <v>28915944</v>
      </c>
      <c r="G108" t="s">
        <v>15</v>
      </c>
      <c r="H108">
        <v>28605647</v>
      </c>
      <c r="I108">
        <v>28433484</v>
      </c>
      <c r="J108">
        <v>28343428</v>
      </c>
    </row>
    <row r="109" spans="1:10" x14ac:dyDescent="0.35">
      <c r="A109" t="s">
        <v>16</v>
      </c>
      <c r="B109">
        <v>48.65</v>
      </c>
      <c r="D109" t="s">
        <v>16</v>
      </c>
      <c r="E109">
        <v>49.2</v>
      </c>
      <c r="G109" t="s">
        <v>16</v>
      </c>
      <c r="H109">
        <v>49.34</v>
      </c>
      <c r="I109">
        <v>49.43</v>
      </c>
      <c r="J109">
        <v>49.48</v>
      </c>
    </row>
    <row r="110" spans="1:10" x14ac:dyDescent="0.35">
      <c r="A110" t="s">
        <v>17</v>
      </c>
      <c r="B110">
        <v>90682</v>
      </c>
      <c r="D110" t="s">
        <v>17</v>
      </c>
      <c r="E110">
        <v>224896</v>
      </c>
      <c r="G110" t="s">
        <v>17</v>
      </c>
      <c r="H110">
        <v>231155</v>
      </c>
      <c r="I110">
        <v>225687</v>
      </c>
      <c r="J110">
        <v>210502</v>
      </c>
    </row>
    <row r="111" spans="1:10" x14ac:dyDescent="0.35">
      <c r="A111" t="s">
        <v>18</v>
      </c>
      <c r="B111">
        <v>44930</v>
      </c>
      <c r="D111" t="s">
        <v>18</v>
      </c>
      <c r="E111">
        <v>130030</v>
      </c>
      <c r="G111" t="s">
        <v>18</v>
      </c>
      <c r="H111">
        <v>122958</v>
      </c>
      <c r="I111">
        <v>130102</v>
      </c>
      <c r="J111">
        <v>116161</v>
      </c>
    </row>
    <row r="112" spans="1:10" x14ac:dyDescent="0.35">
      <c r="A112" t="s">
        <v>19</v>
      </c>
      <c r="B112">
        <v>98</v>
      </c>
      <c r="D112" t="s">
        <v>19</v>
      </c>
      <c r="E112">
        <v>43</v>
      </c>
      <c r="G112" t="s">
        <v>19</v>
      </c>
      <c r="H112">
        <v>39</v>
      </c>
      <c r="I112">
        <v>40</v>
      </c>
      <c r="J112">
        <v>43</v>
      </c>
    </row>
    <row r="113" spans="1:10" x14ac:dyDescent="0.35">
      <c r="A113" t="s">
        <v>20</v>
      </c>
      <c r="B113">
        <v>210</v>
      </c>
      <c r="D113" t="s">
        <v>20</v>
      </c>
      <c r="E113">
        <v>85</v>
      </c>
      <c r="G113" t="s">
        <v>20</v>
      </c>
      <c r="H113">
        <v>79</v>
      </c>
      <c r="I113">
        <v>83</v>
      </c>
      <c r="J113">
        <v>90</v>
      </c>
    </row>
    <row r="114" spans="1:10" x14ac:dyDescent="0.35">
      <c r="A114" t="s">
        <v>21</v>
      </c>
      <c r="B114">
        <v>0</v>
      </c>
      <c r="D114" t="s">
        <v>21</v>
      </c>
      <c r="E114">
        <v>0</v>
      </c>
      <c r="G114" t="s">
        <v>21</v>
      </c>
      <c r="H114">
        <v>0</v>
      </c>
      <c r="I114">
        <v>0</v>
      </c>
      <c r="J114">
        <v>0</v>
      </c>
    </row>
    <row r="115" spans="1:10" x14ac:dyDescent="0.35">
      <c r="A115" t="s">
        <v>63</v>
      </c>
      <c r="B115">
        <v>295</v>
      </c>
      <c r="D115" t="s">
        <v>63</v>
      </c>
      <c r="E115">
        <v>297</v>
      </c>
    </row>
    <row r="116" spans="1:10" x14ac:dyDescent="0.35">
      <c r="A116" t="s">
        <v>62</v>
      </c>
      <c r="B116">
        <v>1</v>
      </c>
      <c r="D116" t="s">
        <v>62</v>
      </c>
      <c r="E116">
        <v>1</v>
      </c>
    </row>
    <row r="117" spans="1:10" x14ac:dyDescent="0.35">
      <c r="A117" t="s">
        <v>61</v>
      </c>
      <c r="B117">
        <v>2</v>
      </c>
      <c r="D117" t="s">
        <v>61</v>
      </c>
      <c r="E117">
        <v>0</v>
      </c>
    </row>
    <row r="118" spans="1:10" x14ac:dyDescent="0.35">
      <c r="A118" t="s">
        <v>60</v>
      </c>
      <c r="B118">
        <v>5</v>
      </c>
      <c r="D118" t="s">
        <v>60</v>
      </c>
      <c r="E118">
        <v>5</v>
      </c>
    </row>
    <row r="119" spans="1:10" x14ac:dyDescent="0.35">
      <c r="A119" t="s">
        <v>64</v>
      </c>
      <c r="B119">
        <v>303</v>
      </c>
      <c r="D119" t="s">
        <v>64</v>
      </c>
      <c r="E119">
        <v>303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E3" sqref="E3"/>
    </sheetView>
  </sheetViews>
  <sheetFormatPr defaultRowHeight="14.5" x14ac:dyDescent="0.35"/>
  <cols>
    <col min="1" max="1" width="24.26953125" customWidth="1"/>
    <col min="2" max="2" width="15.1796875" customWidth="1"/>
    <col min="4" max="4" width="23.08984375" customWidth="1"/>
    <col min="5" max="6" width="17.08984375" customWidth="1"/>
    <col min="7" max="7" width="25" customWidth="1"/>
    <col min="8" max="8" width="10.6328125" customWidth="1"/>
    <col min="9" max="9" width="11.08984375" customWidth="1"/>
  </cols>
  <sheetData>
    <row r="1" spans="1:10" x14ac:dyDescent="0.35">
      <c r="A1" t="s">
        <v>33</v>
      </c>
      <c r="D1" t="s">
        <v>34</v>
      </c>
      <c r="G1" t="s">
        <v>66</v>
      </c>
    </row>
    <row r="2" spans="1:10" x14ac:dyDescent="0.35">
      <c r="A2" t="s">
        <v>0</v>
      </c>
      <c r="B2" s="3" t="s">
        <v>53</v>
      </c>
      <c r="D2" t="s">
        <v>0</v>
      </c>
      <c r="E2" s="3" t="s">
        <v>59</v>
      </c>
      <c r="F2" s="3"/>
      <c r="G2" t="s">
        <v>0</v>
      </c>
      <c r="H2" s="3" t="s">
        <v>59</v>
      </c>
      <c r="I2" s="3" t="s">
        <v>59</v>
      </c>
      <c r="J2" s="3" t="s">
        <v>59</v>
      </c>
    </row>
    <row r="3" spans="1:10" x14ac:dyDescent="0.35">
      <c r="A3" t="s">
        <v>58</v>
      </c>
      <c r="B3" s="4">
        <v>135552516</v>
      </c>
      <c r="D3" t="s">
        <v>58</v>
      </c>
      <c r="E3">
        <v>215287726</v>
      </c>
      <c r="G3" t="s">
        <v>58</v>
      </c>
      <c r="H3" s="3">
        <v>161466616</v>
      </c>
      <c r="I3" s="3">
        <v>107661184</v>
      </c>
      <c r="J3" s="3">
        <v>53819120</v>
      </c>
    </row>
    <row r="4" spans="1:10" x14ac:dyDescent="0.35">
      <c r="A4" t="s">
        <v>1</v>
      </c>
      <c r="B4">
        <v>511538</v>
      </c>
      <c r="D4" t="s">
        <v>1</v>
      </c>
      <c r="E4">
        <v>174782</v>
      </c>
      <c r="G4" t="s">
        <v>1</v>
      </c>
      <c r="H4">
        <v>88260</v>
      </c>
      <c r="I4">
        <v>116130</v>
      </c>
      <c r="J4">
        <v>106195</v>
      </c>
    </row>
    <row r="5" spans="1:10" x14ac:dyDescent="0.35">
      <c r="A5" t="s">
        <v>2</v>
      </c>
      <c r="B5">
        <v>26439</v>
      </c>
      <c r="D5" t="s">
        <v>2</v>
      </c>
      <c r="E5">
        <v>9937</v>
      </c>
      <c r="G5" t="s">
        <v>2</v>
      </c>
      <c r="H5">
        <v>4821</v>
      </c>
      <c r="I5">
        <v>7030</v>
      </c>
      <c r="J5">
        <v>7325</v>
      </c>
    </row>
    <row r="6" spans="1:10" x14ac:dyDescent="0.35">
      <c r="A6" t="s">
        <v>3</v>
      </c>
      <c r="B6">
        <v>4266</v>
      </c>
      <c r="D6" t="s">
        <v>3</v>
      </c>
      <c r="E6">
        <v>3862</v>
      </c>
      <c r="G6" t="s">
        <v>3</v>
      </c>
      <c r="H6">
        <v>2726</v>
      </c>
      <c r="I6">
        <v>3535</v>
      </c>
      <c r="J6">
        <v>3698</v>
      </c>
    </row>
    <row r="7" spans="1:10" x14ac:dyDescent="0.35">
      <c r="A7" t="s">
        <v>4</v>
      </c>
      <c r="B7">
        <v>1296</v>
      </c>
      <c r="D7" t="s">
        <v>4</v>
      </c>
      <c r="E7">
        <v>2122</v>
      </c>
      <c r="G7" t="s">
        <v>4</v>
      </c>
      <c r="H7">
        <v>1932</v>
      </c>
      <c r="I7">
        <v>2152</v>
      </c>
      <c r="J7">
        <v>2254</v>
      </c>
    </row>
    <row r="8" spans="1:10" x14ac:dyDescent="0.35">
      <c r="A8" t="s">
        <v>5</v>
      </c>
      <c r="B8">
        <v>137</v>
      </c>
      <c r="D8" t="s">
        <v>5</v>
      </c>
      <c r="E8">
        <v>689</v>
      </c>
      <c r="G8" t="s">
        <v>5</v>
      </c>
      <c r="H8">
        <v>976</v>
      </c>
      <c r="I8">
        <v>828</v>
      </c>
      <c r="J8">
        <v>821</v>
      </c>
    </row>
    <row r="9" spans="1:10" x14ac:dyDescent="0.35">
      <c r="A9" t="s">
        <v>6</v>
      </c>
      <c r="B9">
        <v>8</v>
      </c>
      <c r="D9" t="s">
        <v>6</v>
      </c>
      <c r="E9">
        <v>190</v>
      </c>
      <c r="G9" t="s">
        <v>6</v>
      </c>
      <c r="H9">
        <v>377</v>
      </c>
      <c r="I9">
        <v>249</v>
      </c>
      <c r="J9">
        <v>224</v>
      </c>
    </row>
    <row r="10" spans="1:10" x14ac:dyDescent="0.35">
      <c r="A10" t="s">
        <v>7</v>
      </c>
      <c r="B10">
        <v>144725542</v>
      </c>
      <c r="D10" t="s">
        <v>7</v>
      </c>
      <c r="E10">
        <v>110862710</v>
      </c>
      <c r="G10" t="s">
        <v>7</v>
      </c>
      <c r="H10">
        <v>97844521</v>
      </c>
      <c r="I10">
        <v>98221115</v>
      </c>
      <c r="J10">
        <v>94602287</v>
      </c>
    </row>
    <row r="11" spans="1:10" x14ac:dyDescent="0.35">
      <c r="A11" t="s">
        <v>8</v>
      </c>
      <c r="B11">
        <v>87706110</v>
      </c>
      <c r="D11" t="s">
        <v>8</v>
      </c>
      <c r="E11">
        <v>80394895</v>
      </c>
      <c r="G11" t="s">
        <v>8</v>
      </c>
      <c r="H11">
        <v>81411367</v>
      </c>
      <c r="I11">
        <v>80683963</v>
      </c>
      <c r="J11">
        <v>80523362</v>
      </c>
    </row>
    <row r="12" spans="1:10" x14ac:dyDescent="0.35">
      <c r="A12" t="s">
        <v>9</v>
      </c>
      <c r="B12">
        <v>41350051</v>
      </c>
      <c r="D12" t="s">
        <v>9</v>
      </c>
      <c r="E12">
        <v>66439016</v>
      </c>
      <c r="G12" t="s">
        <v>9</v>
      </c>
      <c r="H12">
        <v>76471046</v>
      </c>
      <c r="I12">
        <v>72169789</v>
      </c>
      <c r="J12">
        <v>71495128</v>
      </c>
    </row>
    <row r="13" spans="1:10" x14ac:dyDescent="0.35">
      <c r="A13" t="s">
        <v>10</v>
      </c>
      <c r="B13">
        <v>21126120</v>
      </c>
      <c r="D13" t="s">
        <v>10</v>
      </c>
      <c r="E13">
        <v>54033811</v>
      </c>
      <c r="G13" t="s">
        <v>10</v>
      </c>
      <c r="H13">
        <v>70747077</v>
      </c>
      <c r="I13">
        <v>62188644</v>
      </c>
      <c r="J13">
        <v>61125894</v>
      </c>
    </row>
    <row r="14" spans="1:10" x14ac:dyDescent="0.35">
      <c r="A14" t="s">
        <v>11</v>
      </c>
      <c r="B14">
        <v>4652558</v>
      </c>
      <c r="D14" t="s">
        <v>11</v>
      </c>
      <c r="E14">
        <v>31888727</v>
      </c>
      <c r="G14" t="s">
        <v>11</v>
      </c>
      <c r="H14">
        <v>55298686</v>
      </c>
      <c r="I14">
        <v>41184826</v>
      </c>
      <c r="J14">
        <v>38514590</v>
      </c>
    </row>
    <row r="15" spans="1:10" x14ac:dyDescent="0.35">
      <c r="A15" t="s">
        <v>12</v>
      </c>
      <c r="B15">
        <v>532628</v>
      </c>
      <c r="D15" t="s">
        <v>12</v>
      </c>
      <c r="E15">
        <v>14658168</v>
      </c>
      <c r="G15" t="s">
        <v>12</v>
      </c>
      <c r="H15">
        <v>34356869</v>
      </c>
      <c r="I15">
        <v>21131057</v>
      </c>
      <c r="J15">
        <v>18042050</v>
      </c>
    </row>
    <row r="16" spans="1:10" x14ac:dyDescent="0.35">
      <c r="A16" t="s">
        <v>13</v>
      </c>
      <c r="B16">
        <v>26439</v>
      </c>
      <c r="D16" t="s">
        <v>13</v>
      </c>
      <c r="E16">
        <v>9937</v>
      </c>
      <c r="G16" t="s">
        <v>13</v>
      </c>
      <c r="H16">
        <v>4821</v>
      </c>
      <c r="I16">
        <v>7030</v>
      </c>
      <c r="J16">
        <v>7325</v>
      </c>
    </row>
    <row r="17" spans="1:10" x14ac:dyDescent="0.35">
      <c r="A17" t="s">
        <v>14</v>
      </c>
      <c r="B17">
        <v>106648</v>
      </c>
      <c r="D17" t="s">
        <v>14</v>
      </c>
      <c r="E17">
        <v>207772</v>
      </c>
      <c r="G17" t="s">
        <v>14</v>
      </c>
      <c r="H17">
        <v>337802</v>
      </c>
      <c r="I17">
        <v>279991</v>
      </c>
      <c r="J17">
        <v>279988</v>
      </c>
    </row>
    <row r="18" spans="1:10" x14ac:dyDescent="0.35">
      <c r="A18" t="s">
        <v>15</v>
      </c>
      <c r="B18">
        <v>87706110</v>
      </c>
      <c r="D18" t="s">
        <v>15</v>
      </c>
      <c r="E18">
        <v>80394895</v>
      </c>
      <c r="G18" t="s">
        <v>15</v>
      </c>
      <c r="H18">
        <v>81411367</v>
      </c>
      <c r="I18">
        <v>80683963</v>
      </c>
      <c r="J18">
        <v>80523362</v>
      </c>
    </row>
    <row r="19" spans="1:10" x14ac:dyDescent="0.35">
      <c r="A19" t="s">
        <v>16</v>
      </c>
      <c r="B19">
        <v>29.8</v>
      </c>
      <c r="D19" t="s">
        <v>16</v>
      </c>
      <c r="E19">
        <v>28.42</v>
      </c>
      <c r="G19" t="s">
        <v>16</v>
      </c>
      <c r="H19">
        <v>28.44</v>
      </c>
      <c r="I19">
        <v>28.42</v>
      </c>
      <c r="J19">
        <v>28.4</v>
      </c>
    </row>
    <row r="20" spans="1:10" x14ac:dyDescent="0.35">
      <c r="A20" t="s">
        <v>17</v>
      </c>
      <c r="B20">
        <v>4616</v>
      </c>
      <c r="D20" t="s">
        <v>17</v>
      </c>
      <c r="E20">
        <v>17844</v>
      </c>
      <c r="G20" t="s">
        <v>17</v>
      </c>
      <c r="H20">
        <v>40640</v>
      </c>
      <c r="I20">
        <v>25893</v>
      </c>
      <c r="J20">
        <v>23139</v>
      </c>
    </row>
    <row r="21" spans="1:10" x14ac:dyDescent="0.35">
      <c r="A21" t="s">
        <v>18</v>
      </c>
      <c r="B21">
        <v>2259</v>
      </c>
      <c r="D21" t="s">
        <v>18</v>
      </c>
      <c r="E21">
        <v>7345</v>
      </c>
      <c r="G21" t="s">
        <v>18</v>
      </c>
      <c r="H21">
        <v>18905</v>
      </c>
      <c r="I21">
        <v>11093</v>
      </c>
      <c r="J21">
        <v>10402</v>
      </c>
    </row>
    <row r="22" spans="1:10" x14ac:dyDescent="0.35">
      <c r="A22" t="s">
        <v>19</v>
      </c>
      <c r="B22">
        <v>4788</v>
      </c>
      <c r="D22" t="s">
        <v>19</v>
      </c>
      <c r="E22">
        <v>1085</v>
      </c>
      <c r="G22" t="s">
        <v>19</v>
      </c>
      <c r="H22">
        <v>518</v>
      </c>
      <c r="I22">
        <v>795</v>
      </c>
      <c r="J22">
        <v>895</v>
      </c>
    </row>
    <row r="23" spans="1:10" x14ac:dyDescent="0.35">
      <c r="A23" t="s">
        <v>20</v>
      </c>
      <c r="B23">
        <v>11683</v>
      </c>
      <c r="D23" t="s">
        <v>20</v>
      </c>
      <c r="E23">
        <v>2852</v>
      </c>
      <c r="G23" t="s">
        <v>20</v>
      </c>
      <c r="H23">
        <v>1242</v>
      </c>
      <c r="I23">
        <v>1993</v>
      </c>
      <c r="J23">
        <v>2183</v>
      </c>
    </row>
    <row r="24" spans="1:10" x14ac:dyDescent="0.35">
      <c r="A24" t="s">
        <v>21</v>
      </c>
      <c r="B24">
        <v>0</v>
      </c>
      <c r="D24" t="s">
        <v>21</v>
      </c>
      <c r="E24">
        <v>0</v>
      </c>
      <c r="G24" t="s">
        <v>21</v>
      </c>
      <c r="H24">
        <v>0</v>
      </c>
      <c r="I24">
        <v>0</v>
      </c>
      <c r="J24">
        <v>0</v>
      </c>
    </row>
    <row r="25" spans="1:10" x14ac:dyDescent="0.35">
      <c r="A25" t="s">
        <v>65</v>
      </c>
      <c r="B25">
        <v>185</v>
      </c>
      <c r="D25" t="s">
        <v>65</v>
      </c>
      <c r="E25">
        <v>260</v>
      </c>
    </row>
    <row r="26" spans="1:10" x14ac:dyDescent="0.35">
      <c r="A26" t="s">
        <v>62</v>
      </c>
      <c r="B26">
        <v>6</v>
      </c>
      <c r="D26" t="s">
        <v>62</v>
      </c>
      <c r="E26">
        <v>2</v>
      </c>
    </row>
    <row r="27" spans="1:10" x14ac:dyDescent="0.35">
      <c r="A27" t="s">
        <v>61</v>
      </c>
      <c r="B27">
        <v>56</v>
      </c>
      <c r="D27" t="s">
        <v>61</v>
      </c>
      <c r="E27">
        <v>22</v>
      </c>
    </row>
    <row r="28" spans="1:10" x14ac:dyDescent="0.35">
      <c r="A28" t="s">
        <v>60</v>
      </c>
      <c r="B28">
        <v>56</v>
      </c>
      <c r="D28" t="s">
        <v>60</v>
      </c>
      <c r="E28">
        <v>19</v>
      </c>
    </row>
    <row r="29" spans="1:10" x14ac:dyDescent="0.35">
      <c r="A29" t="s">
        <v>64</v>
      </c>
      <c r="B29">
        <v>303</v>
      </c>
      <c r="D29" t="s">
        <v>64</v>
      </c>
      <c r="E29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"/>
  <sheetViews>
    <sheetView topLeftCell="G1" workbookViewId="0">
      <selection activeCell="R3" sqref="R3"/>
    </sheetView>
  </sheetViews>
  <sheetFormatPr defaultRowHeight="14.5" x14ac:dyDescent="0.35"/>
  <cols>
    <col min="1" max="1" width="22.54296875" customWidth="1"/>
    <col min="2" max="2" width="11.6328125" customWidth="1"/>
    <col min="3" max="3" width="10.08984375" customWidth="1"/>
    <col min="4" max="4" width="11.36328125" customWidth="1"/>
    <col min="5" max="5" width="14.08984375" customWidth="1"/>
    <col min="6" max="6" width="11.453125" customWidth="1"/>
    <col min="7" max="7" width="11.6328125" customWidth="1"/>
    <col min="8" max="8" width="11.36328125" customWidth="1"/>
    <col min="9" max="9" width="10.6328125" customWidth="1"/>
    <col min="10" max="10" width="11.1796875" customWidth="1"/>
    <col min="11" max="11" width="11.36328125" customWidth="1"/>
    <col min="17" max="17" width="22.81640625" customWidth="1"/>
    <col min="18" max="18" width="15" customWidth="1"/>
    <col min="20" max="20" width="23.08984375" customWidth="1"/>
    <col min="21" max="21" width="17.6328125" customWidth="1"/>
    <col min="22" max="22" width="12.7265625" customWidth="1"/>
    <col min="23" max="23" width="11.08984375" customWidth="1"/>
  </cols>
  <sheetData>
    <row r="1" spans="1:23" x14ac:dyDescent="0.35">
      <c r="A1" t="s">
        <v>33</v>
      </c>
      <c r="Q1" t="s">
        <v>34</v>
      </c>
      <c r="T1" t="s">
        <v>66</v>
      </c>
    </row>
    <row r="2" spans="1:23" x14ac:dyDescent="0.35">
      <c r="A2" t="s">
        <v>0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/>
      <c r="M2" s="3" t="s">
        <v>40</v>
      </c>
      <c r="N2" s="3" t="s">
        <v>41</v>
      </c>
      <c r="O2" s="3" t="s">
        <v>39</v>
      </c>
      <c r="Q2" t="s">
        <v>0</v>
      </c>
      <c r="R2" s="3" t="s">
        <v>54</v>
      </c>
      <c r="T2" t="s">
        <v>0</v>
      </c>
      <c r="U2" s="3" t="s">
        <v>54</v>
      </c>
      <c r="V2" s="3" t="s">
        <v>54</v>
      </c>
      <c r="W2" s="3" t="s">
        <v>54</v>
      </c>
    </row>
    <row r="3" spans="1:23" x14ac:dyDescent="0.35">
      <c r="A3" t="s">
        <v>58</v>
      </c>
      <c r="B3">
        <v>9984774</v>
      </c>
      <c r="C3">
        <v>10835604</v>
      </c>
      <c r="D3">
        <v>7850488</v>
      </c>
      <c r="E3">
        <v>10226192</v>
      </c>
      <c r="F3">
        <v>7328106</v>
      </c>
      <c r="G3">
        <v>8550536</v>
      </c>
      <c r="H3">
        <v>6108222</v>
      </c>
      <c r="I3">
        <v>8332836</v>
      </c>
      <c r="J3">
        <v>6571200</v>
      </c>
      <c r="K3">
        <v>7064332</v>
      </c>
      <c r="M3">
        <f>MIN(B3:K3)</f>
        <v>6108222</v>
      </c>
      <c r="N3">
        <f>MAX(B3:K3)</f>
        <v>10835604</v>
      </c>
      <c r="O3">
        <f>MEDIAN(B3:K3)</f>
        <v>8091662</v>
      </c>
      <c r="Q3" t="s">
        <v>58</v>
      </c>
      <c r="R3" s="5">
        <v>11358654</v>
      </c>
      <c r="T3" t="s">
        <v>58</v>
      </c>
      <c r="U3">
        <v>8517378</v>
      </c>
      <c r="V3">
        <v>5680136</v>
      </c>
      <c r="W3">
        <v>2840146</v>
      </c>
    </row>
    <row r="4" spans="1:23" x14ac:dyDescent="0.35">
      <c r="A4" t="s">
        <v>1</v>
      </c>
      <c r="B4">
        <v>13365</v>
      </c>
      <c r="C4">
        <v>7417</v>
      </c>
      <c r="D4">
        <v>10006</v>
      </c>
      <c r="E4">
        <v>15584</v>
      </c>
      <c r="F4">
        <v>8073</v>
      </c>
      <c r="G4">
        <v>6721</v>
      </c>
      <c r="H4">
        <v>10930</v>
      </c>
      <c r="I4">
        <v>19658</v>
      </c>
      <c r="J4">
        <v>11960</v>
      </c>
      <c r="K4">
        <v>6977</v>
      </c>
      <c r="M4">
        <f>MIN(B4:K4)</f>
        <v>6721</v>
      </c>
      <c r="N4">
        <f>MAX(B4:K4)</f>
        <v>19658</v>
      </c>
      <c r="O4">
        <f>MEDIAN(B4:K4)</f>
        <v>10468</v>
      </c>
      <c r="Q4" t="s">
        <v>1</v>
      </c>
      <c r="R4">
        <v>4974</v>
      </c>
      <c r="T4" t="s">
        <v>1</v>
      </c>
      <c r="U4">
        <v>3731</v>
      </c>
      <c r="V4">
        <v>2440</v>
      </c>
      <c r="W4">
        <v>1191</v>
      </c>
    </row>
    <row r="5" spans="1:23" x14ac:dyDescent="0.35">
      <c r="A5" t="s">
        <v>2</v>
      </c>
      <c r="B5">
        <v>276</v>
      </c>
      <c r="C5">
        <v>132</v>
      </c>
      <c r="D5">
        <v>173</v>
      </c>
      <c r="E5">
        <v>374</v>
      </c>
      <c r="F5">
        <v>152</v>
      </c>
      <c r="G5">
        <v>134</v>
      </c>
      <c r="H5">
        <v>245</v>
      </c>
      <c r="I5">
        <v>574</v>
      </c>
      <c r="J5">
        <v>223</v>
      </c>
      <c r="K5">
        <v>134</v>
      </c>
      <c r="M5">
        <f t="shared" ref="M5:M29" si="0">MIN(B5:K5)</f>
        <v>132</v>
      </c>
      <c r="N5">
        <f t="shared" ref="N5:N29" si="1">MAX(B5:K5)</f>
        <v>574</v>
      </c>
      <c r="O5">
        <f t="shared" ref="O5:O29" si="2">MEDIAN(B5:K5)</f>
        <v>198</v>
      </c>
      <c r="Q5" t="s">
        <v>2</v>
      </c>
      <c r="R5">
        <v>130</v>
      </c>
      <c r="T5" t="s">
        <v>2</v>
      </c>
      <c r="U5">
        <v>97</v>
      </c>
      <c r="V5">
        <v>92</v>
      </c>
      <c r="W5">
        <v>89</v>
      </c>
    </row>
    <row r="6" spans="1:23" x14ac:dyDescent="0.35">
      <c r="A6" t="s">
        <v>3</v>
      </c>
      <c r="B6">
        <v>99</v>
      </c>
      <c r="C6">
        <v>86</v>
      </c>
      <c r="D6">
        <v>104</v>
      </c>
      <c r="E6">
        <v>109</v>
      </c>
      <c r="F6">
        <v>94</v>
      </c>
      <c r="G6">
        <v>91</v>
      </c>
      <c r="H6">
        <v>96</v>
      </c>
      <c r="I6">
        <v>104</v>
      </c>
      <c r="J6">
        <v>94</v>
      </c>
      <c r="K6">
        <v>95</v>
      </c>
      <c r="M6">
        <f t="shared" si="0"/>
        <v>86</v>
      </c>
      <c r="N6">
        <f t="shared" si="1"/>
        <v>109</v>
      </c>
      <c r="O6">
        <f t="shared" si="2"/>
        <v>95.5</v>
      </c>
      <c r="Q6" t="s">
        <v>3</v>
      </c>
      <c r="R6">
        <v>75</v>
      </c>
      <c r="T6" t="s">
        <v>3</v>
      </c>
      <c r="U6">
        <v>73</v>
      </c>
      <c r="V6">
        <v>74</v>
      </c>
      <c r="W6">
        <v>74</v>
      </c>
    </row>
    <row r="7" spans="1:23" x14ac:dyDescent="0.35">
      <c r="A7" t="s">
        <v>4</v>
      </c>
      <c r="B7">
        <v>87</v>
      </c>
      <c r="C7">
        <v>77</v>
      </c>
      <c r="D7">
        <v>91</v>
      </c>
      <c r="E7">
        <v>92</v>
      </c>
      <c r="F7">
        <v>81</v>
      </c>
      <c r="G7">
        <v>80</v>
      </c>
      <c r="H7">
        <v>83</v>
      </c>
      <c r="I7">
        <v>86</v>
      </c>
      <c r="J7">
        <v>79</v>
      </c>
      <c r="K7">
        <v>83</v>
      </c>
      <c r="M7">
        <f t="shared" si="0"/>
        <v>77</v>
      </c>
      <c r="N7">
        <f t="shared" si="1"/>
        <v>92</v>
      </c>
      <c r="O7">
        <f t="shared" si="2"/>
        <v>83</v>
      </c>
      <c r="Q7" t="s">
        <v>4</v>
      </c>
      <c r="R7">
        <v>68</v>
      </c>
      <c r="T7" t="s">
        <v>4</v>
      </c>
      <c r="U7">
        <v>66</v>
      </c>
      <c r="V7">
        <v>67</v>
      </c>
      <c r="W7">
        <v>68</v>
      </c>
    </row>
    <row r="8" spans="1:23" x14ac:dyDescent="0.35">
      <c r="A8" t="s">
        <v>5</v>
      </c>
      <c r="B8">
        <v>63</v>
      </c>
      <c r="C8">
        <v>59</v>
      </c>
      <c r="D8">
        <v>64</v>
      </c>
      <c r="E8">
        <v>62</v>
      </c>
      <c r="F8">
        <v>58</v>
      </c>
      <c r="G8">
        <v>60</v>
      </c>
      <c r="H8">
        <v>61</v>
      </c>
      <c r="I8">
        <v>61</v>
      </c>
      <c r="J8">
        <v>59</v>
      </c>
      <c r="K8">
        <v>61</v>
      </c>
      <c r="M8">
        <f t="shared" si="0"/>
        <v>58</v>
      </c>
      <c r="N8">
        <f t="shared" si="1"/>
        <v>64</v>
      </c>
      <c r="O8">
        <f t="shared" si="2"/>
        <v>61</v>
      </c>
      <c r="Q8" t="s">
        <v>5</v>
      </c>
      <c r="R8">
        <v>53</v>
      </c>
      <c r="T8" t="s">
        <v>5</v>
      </c>
      <c r="U8">
        <v>52</v>
      </c>
      <c r="V8">
        <v>52</v>
      </c>
      <c r="W8">
        <v>55</v>
      </c>
    </row>
    <row r="9" spans="1:23" x14ac:dyDescent="0.35">
      <c r="A9" t="s">
        <v>6</v>
      </c>
      <c r="B9">
        <v>33</v>
      </c>
      <c r="C9">
        <v>38</v>
      </c>
      <c r="D9">
        <v>33</v>
      </c>
      <c r="E9">
        <v>27</v>
      </c>
      <c r="F9">
        <v>37</v>
      </c>
      <c r="G9">
        <v>37</v>
      </c>
      <c r="H9">
        <v>37</v>
      </c>
      <c r="I9">
        <v>36</v>
      </c>
      <c r="J9">
        <v>34</v>
      </c>
      <c r="K9">
        <v>40</v>
      </c>
      <c r="M9">
        <f t="shared" si="0"/>
        <v>27</v>
      </c>
      <c r="N9">
        <f t="shared" si="1"/>
        <v>40</v>
      </c>
      <c r="O9">
        <f t="shared" si="2"/>
        <v>36.5</v>
      </c>
      <c r="Q9" t="s">
        <v>6</v>
      </c>
      <c r="R9">
        <v>34</v>
      </c>
      <c r="T9" t="s">
        <v>6</v>
      </c>
      <c r="U9">
        <v>35</v>
      </c>
      <c r="V9">
        <v>35</v>
      </c>
      <c r="W9">
        <v>35</v>
      </c>
    </row>
    <row r="10" spans="1:23" x14ac:dyDescent="0.35">
      <c r="A10" t="s">
        <v>7</v>
      </c>
      <c r="B10">
        <v>8327579</v>
      </c>
      <c r="C10">
        <v>6447717</v>
      </c>
      <c r="D10">
        <v>7181611</v>
      </c>
      <c r="E10">
        <v>9153962</v>
      </c>
      <c r="F10">
        <v>6640141</v>
      </c>
      <c r="G10">
        <v>6225391</v>
      </c>
      <c r="H10">
        <v>7633412</v>
      </c>
      <c r="I10">
        <v>10779309</v>
      </c>
      <c r="J10">
        <v>7850645</v>
      </c>
      <c r="K10">
        <v>6304920</v>
      </c>
      <c r="M10">
        <f t="shared" si="0"/>
        <v>6225391</v>
      </c>
      <c r="N10">
        <f t="shared" si="1"/>
        <v>10779309</v>
      </c>
      <c r="O10">
        <f t="shared" si="2"/>
        <v>7407511.5</v>
      </c>
      <c r="Q10" t="s">
        <v>7</v>
      </c>
      <c r="R10">
        <v>6205913</v>
      </c>
      <c r="T10" t="s">
        <v>7</v>
      </c>
      <c r="U10">
        <v>5726425</v>
      </c>
      <c r="V10">
        <v>5265469</v>
      </c>
      <c r="W10">
        <v>4867526</v>
      </c>
    </row>
    <row r="11" spans="1:23" x14ac:dyDescent="0.35">
      <c r="A11" t="s">
        <v>8</v>
      </c>
      <c r="B11">
        <v>4809918</v>
      </c>
      <c r="C11">
        <v>4615750</v>
      </c>
      <c r="D11">
        <v>4637343</v>
      </c>
      <c r="E11">
        <v>4964065</v>
      </c>
      <c r="F11">
        <v>4634987</v>
      </c>
      <c r="G11">
        <v>4606019</v>
      </c>
      <c r="H11">
        <v>4768272</v>
      </c>
      <c r="I11">
        <v>5339736</v>
      </c>
      <c r="J11">
        <v>4744576</v>
      </c>
      <c r="K11">
        <v>4605827</v>
      </c>
      <c r="M11">
        <f t="shared" si="0"/>
        <v>4605827</v>
      </c>
      <c r="N11">
        <f t="shared" si="1"/>
        <v>5339736</v>
      </c>
      <c r="O11">
        <f t="shared" si="2"/>
        <v>4690959.5</v>
      </c>
      <c r="Q11" t="s">
        <v>8</v>
      </c>
      <c r="R11">
        <v>4614483</v>
      </c>
      <c r="T11" t="s">
        <v>8</v>
      </c>
      <c r="U11">
        <v>4577631</v>
      </c>
      <c r="V11">
        <v>4569819</v>
      </c>
      <c r="W11">
        <v>4566099</v>
      </c>
    </row>
    <row r="12" spans="1:23" x14ac:dyDescent="0.35">
      <c r="A12" t="s">
        <v>9</v>
      </c>
      <c r="B12">
        <v>4527462</v>
      </c>
      <c r="C12">
        <v>4535053</v>
      </c>
      <c r="D12">
        <v>4520491</v>
      </c>
      <c r="E12">
        <v>4542549</v>
      </c>
      <c r="F12">
        <v>4539510</v>
      </c>
      <c r="G12">
        <v>4524971</v>
      </c>
      <c r="H12">
        <v>4538172</v>
      </c>
      <c r="I12">
        <v>4591580</v>
      </c>
      <c r="J12">
        <v>4541005</v>
      </c>
      <c r="K12">
        <v>4535716</v>
      </c>
      <c r="M12">
        <f t="shared" si="0"/>
        <v>4520491</v>
      </c>
      <c r="N12">
        <f t="shared" si="1"/>
        <v>4591580</v>
      </c>
      <c r="O12">
        <f t="shared" si="2"/>
        <v>4536944</v>
      </c>
      <c r="Q12" t="s">
        <v>9</v>
      </c>
      <c r="R12">
        <v>4532395</v>
      </c>
      <c r="T12" t="s">
        <v>9</v>
      </c>
      <c r="U12">
        <v>4534424</v>
      </c>
      <c r="V12">
        <v>4534369</v>
      </c>
      <c r="W12">
        <v>4534533</v>
      </c>
    </row>
    <row r="13" spans="1:23" x14ac:dyDescent="0.35">
      <c r="A13" t="s">
        <v>10</v>
      </c>
      <c r="B13">
        <v>4436794</v>
      </c>
      <c r="C13">
        <v>4467499</v>
      </c>
      <c r="D13">
        <v>4428553</v>
      </c>
      <c r="E13">
        <v>4412251</v>
      </c>
      <c r="F13">
        <v>4440679</v>
      </c>
      <c r="G13">
        <v>4447220</v>
      </c>
      <c r="H13">
        <v>4445394</v>
      </c>
      <c r="I13">
        <v>4468261</v>
      </c>
      <c r="J13">
        <v>4433842</v>
      </c>
      <c r="K13">
        <v>4444424</v>
      </c>
      <c r="M13">
        <f t="shared" si="0"/>
        <v>4412251</v>
      </c>
      <c r="N13">
        <f t="shared" si="1"/>
        <v>4468261</v>
      </c>
      <c r="O13">
        <f t="shared" si="2"/>
        <v>4442551.5</v>
      </c>
      <c r="Q13" t="s">
        <v>10</v>
      </c>
      <c r="R13">
        <v>4481784</v>
      </c>
      <c r="T13" t="s">
        <v>10</v>
      </c>
      <c r="U13">
        <v>4481304</v>
      </c>
      <c r="V13">
        <v>4481251</v>
      </c>
      <c r="W13">
        <v>4486789</v>
      </c>
    </row>
    <row r="14" spans="1:23" x14ac:dyDescent="0.35">
      <c r="A14" t="s">
        <v>11</v>
      </c>
      <c r="B14">
        <v>4049047</v>
      </c>
      <c r="C14">
        <v>4166237</v>
      </c>
      <c r="D14">
        <v>3997566</v>
      </c>
      <c r="E14">
        <v>3940904</v>
      </c>
      <c r="F14">
        <v>4074875</v>
      </c>
      <c r="G14">
        <v>4131332</v>
      </c>
      <c r="H14">
        <v>4106465</v>
      </c>
      <c r="I14">
        <v>4082331</v>
      </c>
      <c r="J14">
        <v>4109916</v>
      </c>
      <c r="K14">
        <v>4104485</v>
      </c>
      <c r="M14">
        <f t="shared" si="0"/>
        <v>3940904</v>
      </c>
      <c r="N14">
        <f t="shared" si="1"/>
        <v>4166237</v>
      </c>
      <c r="O14">
        <f t="shared" si="2"/>
        <v>4093408</v>
      </c>
      <c r="Q14" t="s">
        <v>11</v>
      </c>
      <c r="R14">
        <v>4228925</v>
      </c>
      <c r="T14" t="s">
        <v>11</v>
      </c>
      <c r="U14">
        <v>4244867</v>
      </c>
      <c r="V14">
        <v>4232430</v>
      </c>
      <c r="W14">
        <v>4274466</v>
      </c>
    </row>
    <row r="15" spans="1:23" x14ac:dyDescent="0.35">
      <c r="A15" t="s">
        <v>12</v>
      </c>
      <c r="B15">
        <v>2969962</v>
      </c>
      <c r="C15">
        <v>3407059</v>
      </c>
      <c r="D15">
        <v>2863557</v>
      </c>
      <c r="E15">
        <v>2654742</v>
      </c>
      <c r="F15">
        <v>3316501</v>
      </c>
      <c r="G15">
        <v>3285074</v>
      </c>
      <c r="H15">
        <v>3216888</v>
      </c>
      <c r="I15">
        <v>3138727</v>
      </c>
      <c r="J15">
        <v>3212746</v>
      </c>
      <c r="K15">
        <v>3378712</v>
      </c>
      <c r="M15">
        <f t="shared" si="0"/>
        <v>2654742</v>
      </c>
      <c r="N15">
        <f t="shared" si="1"/>
        <v>3407059</v>
      </c>
      <c r="O15">
        <f t="shared" si="2"/>
        <v>3214817</v>
      </c>
      <c r="Q15" t="s">
        <v>12</v>
      </c>
      <c r="R15">
        <v>3550458</v>
      </c>
      <c r="T15" t="s">
        <v>12</v>
      </c>
      <c r="U15">
        <v>3636001</v>
      </c>
      <c r="V15">
        <v>3623366</v>
      </c>
      <c r="W15">
        <v>3568071</v>
      </c>
    </row>
    <row r="16" spans="1:23" x14ac:dyDescent="0.35">
      <c r="A16" t="s">
        <v>13</v>
      </c>
      <c r="B16">
        <v>276</v>
      </c>
      <c r="C16">
        <v>132</v>
      </c>
      <c r="D16">
        <v>173</v>
      </c>
      <c r="E16">
        <v>374</v>
      </c>
      <c r="F16">
        <v>152</v>
      </c>
      <c r="G16">
        <v>134</v>
      </c>
      <c r="H16">
        <v>245</v>
      </c>
      <c r="I16">
        <v>574</v>
      </c>
      <c r="J16">
        <v>223</v>
      </c>
      <c r="K16">
        <v>134</v>
      </c>
      <c r="M16">
        <f t="shared" si="0"/>
        <v>132</v>
      </c>
      <c r="N16">
        <f t="shared" si="1"/>
        <v>574</v>
      </c>
      <c r="O16">
        <f>MEDIAN(B16:K16)</f>
        <v>198</v>
      </c>
      <c r="Q16" t="s">
        <v>13</v>
      </c>
      <c r="R16">
        <v>130</v>
      </c>
      <c r="T16" t="s">
        <v>13</v>
      </c>
      <c r="U16">
        <v>97</v>
      </c>
      <c r="V16">
        <v>92</v>
      </c>
      <c r="W16">
        <v>89</v>
      </c>
    </row>
    <row r="17" spans="1:23" x14ac:dyDescent="0.35">
      <c r="A17" t="s">
        <v>14</v>
      </c>
      <c r="B17">
        <v>187066</v>
      </c>
      <c r="C17">
        <v>177266</v>
      </c>
      <c r="D17">
        <v>188706</v>
      </c>
      <c r="E17">
        <v>266569</v>
      </c>
      <c r="F17">
        <v>187066</v>
      </c>
      <c r="G17">
        <v>218289</v>
      </c>
      <c r="H17">
        <v>217849</v>
      </c>
      <c r="I17">
        <v>176893</v>
      </c>
      <c r="J17">
        <v>188706</v>
      </c>
      <c r="K17">
        <v>187167</v>
      </c>
      <c r="M17">
        <f t="shared" si="0"/>
        <v>176893</v>
      </c>
      <c r="N17">
        <f t="shared" si="1"/>
        <v>266569</v>
      </c>
      <c r="O17">
        <f t="shared" si="2"/>
        <v>187936.5</v>
      </c>
      <c r="Q17" t="s">
        <v>14</v>
      </c>
      <c r="R17">
        <v>247378</v>
      </c>
      <c r="T17" t="s">
        <v>14</v>
      </c>
      <c r="U17">
        <v>247378</v>
      </c>
      <c r="V17">
        <v>247378</v>
      </c>
      <c r="W17">
        <v>247378</v>
      </c>
    </row>
    <row r="18" spans="1:23" x14ac:dyDescent="0.35">
      <c r="A18" t="s">
        <v>15</v>
      </c>
      <c r="B18">
        <v>4809918</v>
      </c>
      <c r="C18">
        <v>4615750</v>
      </c>
      <c r="D18">
        <v>4637343</v>
      </c>
      <c r="E18">
        <v>4964065</v>
      </c>
      <c r="F18">
        <v>4634987</v>
      </c>
      <c r="G18">
        <v>4606019</v>
      </c>
      <c r="H18">
        <v>4768272</v>
      </c>
      <c r="I18">
        <v>5339736</v>
      </c>
      <c r="J18">
        <v>4744576</v>
      </c>
      <c r="K18">
        <v>4605827</v>
      </c>
      <c r="M18">
        <f t="shared" si="0"/>
        <v>4605827</v>
      </c>
      <c r="N18">
        <f t="shared" si="1"/>
        <v>5339736</v>
      </c>
      <c r="O18">
        <f>MEDIAN(B18:K18)</f>
        <v>4690959.5</v>
      </c>
      <c r="Q18" t="s">
        <v>15</v>
      </c>
      <c r="R18">
        <v>4614483</v>
      </c>
      <c r="T18" t="s">
        <v>15</v>
      </c>
      <c r="U18">
        <v>4577631</v>
      </c>
      <c r="V18">
        <v>4569819</v>
      </c>
      <c r="W18">
        <v>4566099</v>
      </c>
    </row>
    <row r="19" spans="1:23" x14ac:dyDescent="0.35">
      <c r="A19" t="s">
        <v>16</v>
      </c>
      <c r="B19">
        <v>49.51</v>
      </c>
      <c r="C19">
        <v>50.55</v>
      </c>
      <c r="D19">
        <v>50.42</v>
      </c>
      <c r="E19">
        <v>48.76</v>
      </c>
      <c r="F19">
        <v>50.42</v>
      </c>
      <c r="G19">
        <v>50.56</v>
      </c>
      <c r="H19">
        <v>49.7</v>
      </c>
      <c r="I19">
        <v>47.11</v>
      </c>
      <c r="J19">
        <v>49.93</v>
      </c>
      <c r="K19">
        <v>50.61</v>
      </c>
      <c r="M19">
        <f t="shared" si="0"/>
        <v>47.11</v>
      </c>
      <c r="N19">
        <f t="shared" si="1"/>
        <v>50.61</v>
      </c>
      <c r="O19">
        <f t="shared" si="2"/>
        <v>50.174999999999997</v>
      </c>
      <c r="Q19" t="s">
        <v>16</v>
      </c>
      <c r="R19">
        <v>50.67</v>
      </c>
      <c r="T19" t="s">
        <v>16</v>
      </c>
      <c r="U19">
        <v>50.73</v>
      </c>
      <c r="V19">
        <v>50.74</v>
      </c>
      <c r="W19">
        <v>50.76</v>
      </c>
    </row>
    <row r="20" spans="1:23" x14ac:dyDescent="0.35">
      <c r="A20" t="s">
        <v>17</v>
      </c>
      <c r="B20">
        <v>69855</v>
      </c>
      <c r="C20">
        <v>81624</v>
      </c>
      <c r="D20">
        <v>66590</v>
      </c>
      <c r="E20">
        <v>58551</v>
      </c>
      <c r="F20">
        <v>78317</v>
      </c>
      <c r="G20">
        <v>77905</v>
      </c>
      <c r="H20">
        <v>71992</v>
      </c>
      <c r="I20">
        <v>61569</v>
      </c>
      <c r="J20">
        <v>78317</v>
      </c>
      <c r="K20">
        <v>78317</v>
      </c>
      <c r="M20">
        <f t="shared" si="0"/>
        <v>58551</v>
      </c>
      <c r="N20">
        <f t="shared" si="1"/>
        <v>81624</v>
      </c>
      <c r="O20">
        <f t="shared" si="2"/>
        <v>74948.5</v>
      </c>
      <c r="Q20" t="s">
        <v>17</v>
      </c>
      <c r="R20">
        <v>88035</v>
      </c>
      <c r="T20" t="s">
        <v>17</v>
      </c>
      <c r="U20">
        <v>88034</v>
      </c>
      <c r="V20">
        <v>85967</v>
      </c>
      <c r="W20">
        <v>85967</v>
      </c>
    </row>
    <row r="21" spans="1:23" x14ac:dyDescent="0.35">
      <c r="A21" t="s">
        <v>18</v>
      </c>
      <c r="B21">
        <v>33459</v>
      </c>
      <c r="C21">
        <v>47840</v>
      </c>
      <c r="D21">
        <v>36941</v>
      </c>
      <c r="E21">
        <v>29427</v>
      </c>
      <c r="F21">
        <v>42670</v>
      </c>
      <c r="G21">
        <v>46348</v>
      </c>
      <c r="H21">
        <v>40681</v>
      </c>
      <c r="I21">
        <v>29140</v>
      </c>
      <c r="J21">
        <v>39606</v>
      </c>
      <c r="K21">
        <v>46642</v>
      </c>
      <c r="M21">
        <f t="shared" si="0"/>
        <v>29140</v>
      </c>
      <c r="N21">
        <f t="shared" si="1"/>
        <v>47840</v>
      </c>
      <c r="O21">
        <f t="shared" si="2"/>
        <v>40143.5</v>
      </c>
      <c r="Q21" t="s">
        <v>18</v>
      </c>
      <c r="R21">
        <v>53658</v>
      </c>
      <c r="T21" t="s">
        <v>18</v>
      </c>
      <c r="U21">
        <v>58334</v>
      </c>
      <c r="V21">
        <v>58334</v>
      </c>
      <c r="W21">
        <v>55750</v>
      </c>
    </row>
    <row r="22" spans="1:23" x14ac:dyDescent="0.35">
      <c r="A22" t="s">
        <v>19</v>
      </c>
      <c r="B22">
        <v>24</v>
      </c>
      <c r="C22">
        <v>21</v>
      </c>
      <c r="D22">
        <v>24</v>
      </c>
      <c r="E22">
        <v>24</v>
      </c>
      <c r="F22">
        <v>21</v>
      </c>
      <c r="G22">
        <v>21</v>
      </c>
      <c r="H22">
        <v>23</v>
      </c>
      <c r="I22">
        <v>28</v>
      </c>
      <c r="J22">
        <v>21</v>
      </c>
      <c r="K22">
        <v>23</v>
      </c>
      <c r="M22">
        <f t="shared" si="0"/>
        <v>21</v>
      </c>
      <c r="N22">
        <f t="shared" si="1"/>
        <v>28</v>
      </c>
      <c r="O22">
        <f t="shared" si="2"/>
        <v>23</v>
      </c>
      <c r="Q22" t="s">
        <v>19</v>
      </c>
      <c r="R22">
        <v>17</v>
      </c>
      <c r="T22" t="s">
        <v>19</v>
      </c>
      <c r="U22">
        <v>17</v>
      </c>
      <c r="V22">
        <v>17</v>
      </c>
      <c r="W22">
        <v>17</v>
      </c>
    </row>
    <row r="23" spans="1:23" x14ac:dyDescent="0.35">
      <c r="A23" t="s">
        <v>20</v>
      </c>
      <c r="B23">
        <v>49</v>
      </c>
      <c r="C23">
        <v>40</v>
      </c>
      <c r="D23">
        <v>48</v>
      </c>
      <c r="E23">
        <v>55</v>
      </c>
      <c r="F23">
        <v>41</v>
      </c>
      <c r="G23">
        <v>41</v>
      </c>
      <c r="H23">
        <v>45</v>
      </c>
      <c r="I23">
        <v>59</v>
      </c>
      <c r="J23">
        <v>42</v>
      </c>
      <c r="K23">
        <v>42</v>
      </c>
      <c r="M23">
        <f t="shared" si="0"/>
        <v>40</v>
      </c>
      <c r="N23">
        <f t="shared" si="1"/>
        <v>59</v>
      </c>
      <c r="O23">
        <f t="shared" si="2"/>
        <v>43.5</v>
      </c>
      <c r="Q23" t="s">
        <v>20</v>
      </c>
      <c r="R23">
        <v>33</v>
      </c>
      <c r="T23" t="s">
        <v>20</v>
      </c>
      <c r="U23">
        <v>32</v>
      </c>
      <c r="V23">
        <v>32</v>
      </c>
      <c r="W23">
        <v>33</v>
      </c>
    </row>
    <row r="24" spans="1:23" x14ac:dyDescent="0.35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  <c r="N24">
        <f t="shared" si="1"/>
        <v>0</v>
      </c>
      <c r="O24">
        <f t="shared" si="2"/>
        <v>0</v>
      </c>
      <c r="Q24" t="s">
        <v>21</v>
      </c>
      <c r="R24">
        <v>0</v>
      </c>
      <c r="T24" t="s">
        <v>21</v>
      </c>
      <c r="U24">
        <v>0</v>
      </c>
      <c r="V24">
        <v>0</v>
      </c>
      <c r="W24">
        <v>0</v>
      </c>
    </row>
    <row r="25" spans="1:23" x14ac:dyDescent="0.35">
      <c r="A25" t="s">
        <v>65</v>
      </c>
      <c r="B25">
        <v>145</v>
      </c>
      <c r="C25">
        <v>146</v>
      </c>
      <c r="D25">
        <v>146</v>
      </c>
      <c r="E25">
        <v>145</v>
      </c>
      <c r="F25">
        <v>145</v>
      </c>
      <c r="G25">
        <v>146</v>
      </c>
      <c r="H25">
        <v>146</v>
      </c>
      <c r="I25">
        <v>145</v>
      </c>
      <c r="J25">
        <v>146</v>
      </c>
      <c r="K25">
        <v>146</v>
      </c>
      <c r="M25">
        <f t="shared" si="0"/>
        <v>145</v>
      </c>
      <c r="N25">
        <f t="shared" si="1"/>
        <v>146</v>
      </c>
      <c r="O25">
        <f t="shared" si="2"/>
        <v>146</v>
      </c>
      <c r="Q25" t="s">
        <v>65</v>
      </c>
      <c r="R25">
        <v>140</v>
      </c>
    </row>
    <row r="26" spans="1:23" x14ac:dyDescent="0.3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  <c r="N26">
        <f t="shared" si="1"/>
        <v>0</v>
      </c>
      <c r="O26">
        <f t="shared" si="2"/>
        <v>0</v>
      </c>
      <c r="Q26" t="s">
        <v>62</v>
      </c>
      <c r="R26">
        <v>6</v>
      </c>
    </row>
    <row r="27" spans="1:23" x14ac:dyDescent="0.35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  <c r="N27">
        <f t="shared" si="1"/>
        <v>0</v>
      </c>
      <c r="O27">
        <f t="shared" si="2"/>
        <v>0</v>
      </c>
      <c r="Q27" t="s">
        <v>61</v>
      </c>
      <c r="R27">
        <v>0</v>
      </c>
    </row>
    <row r="28" spans="1:23" x14ac:dyDescent="0.35">
      <c r="A28" t="s">
        <v>60</v>
      </c>
      <c r="B28">
        <v>3</v>
      </c>
      <c r="C28">
        <v>2</v>
      </c>
      <c r="D28">
        <v>2</v>
      </c>
      <c r="E28">
        <v>3</v>
      </c>
      <c r="F28">
        <v>3</v>
      </c>
      <c r="G28">
        <v>2</v>
      </c>
      <c r="H28">
        <v>2</v>
      </c>
      <c r="I28">
        <v>3</v>
      </c>
      <c r="J28">
        <v>2</v>
      </c>
      <c r="K28">
        <v>2</v>
      </c>
      <c r="M28">
        <f t="shared" si="0"/>
        <v>2</v>
      </c>
      <c r="N28">
        <f t="shared" si="1"/>
        <v>3</v>
      </c>
      <c r="O28">
        <f t="shared" si="2"/>
        <v>2</v>
      </c>
      <c r="Q28" t="s">
        <v>60</v>
      </c>
      <c r="R28">
        <v>2</v>
      </c>
    </row>
    <row r="29" spans="1:23" x14ac:dyDescent="0.35">
      <c r="A29" t="s">
        <v>64</v>
      </c>
      <c r="B29">
        <v>148</v>
      </c>
      <c r="C29">
        <v>148</v>
      </c>
      <c r="D29">
        <v>148</v>
      </c>
      <c r="E29">
        <v>148</v>
      </c>
      <c r="F29">
        <v>148</v>
      </c>
      <c r="G29">
        <v>148</v>
      </c>
      <c r="H29">
        <v>148</v>
      </c>
      <c r="I29">
        <v>148</v>
      </c>
      <c r="J29">
        <v>148</v>
      </c>
      <c r="K29">
        <v>148</v>
      </c>
      <c r="M29">
        <f t="shared" si="0"/>
        <v>148</v>
      </c>
      <c r="N29">
        <f t="shared" si="1"/>
        <v>148</v>
      </c>
      <c r="O29">
        <f t="shared" si="2"/>
        <v>148</v>
      </c>
      <c r="Q29" t="s">
        <v>64</v>
      </c>
      <c r="R29">
        <v>148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abSelected="1" workbookViewId="0">
      <selection activeCell="E23" sqref="E23"/>
    </sheetView>
  </sheetViews>
  <sheetFormatPr defaultRowHeight="14.5" x14ac:dyDescent="0.35"/>
  <cols>
    <col min="1" max="1" width="24.36328125" customWidth="1"/>
    <col min="2" max="2" width="10.6328125" customWidth="1"/>
    <col min="3" max="3" width="10.90625" customWidth="1"/>
    <col min="4" max="4" width="11.1796875" customWidth="1"/>
    <col min="5" max="5" width="9.81640625" customWidth="1"/>
    <col min="11" max="11" width="23.08984375" customWidth="1"/>
    <col min="12" max="12" width="17.36328125" customWidth="1"/>
    <col min="14" max="14" width="23.90625" customWidth="1"/>
    <col min="15" max="15" width="11.90625" customWidth="1"/>
    <col min="16" max="16" width="13.08984375" customWidth="1"/>
    <col min="17" max="17" width="12.7265625" customWidth="1"/>
  </cols>
  <sheetData>
    <row r="1" spans="1:17" x14ac:dyDescent="0.35">
      <c r="A1" t="s">
        <v>33</v>
      </c>
      <c r="K1" t="s">
        <v>34</v>
      </c>
      <c r="N1" t="s">
        <v>66</v>
      </c>
    </row>
    <row r="2" spans="1:17" x14ac:dyDescent="0.35">
      <c r="A2" t="s">
        <v>0</v>
      </c>
      <c r="B2" s="3" t="s">
        <v>27</v>
      </c>
      <c r="C2" s="3" t="s">
        <v>42</v>
      </c>
      <c r="D2" s="3" t="s">
        <v>43</v>
      </c>
      <c r="E2" s="3" t="s">
        <v>44</v>
      </c>
      <c r="F2" s="3"/>
      <c r="G2" s="3" t="s">
        <v>40</v>
      </c>
      <c r="H2" s="3" t="s">
        <v>41</v>
      </c>
      <c r="I2" s="3" t="s">
        <v>39</v>
      </c>
      <c r="K2" t="s">
        <v>0</v>
      </c>
      <c r="L2" s="3" t="s">
        <v>55</v>
      </c>
      <c r="N2" t="s">
        <v>0</v>
      </c>
      <c r="O2" s="3" t="s">
        <v>55</v>
      </c>
      <c r="P2" s="3" t="s">
        <v>55</v>
      </c>
      <c r="Q2" s="3" t="s">
        <v>55</v>
      </c>
    </row>
    <row r="3" spans="1:17" x14ac:dyDescent="0.35">
      <c r="A3" t="s">
        <v>58</v>
      </c>
      <c r="B3">
        <v>4187648</v>
      </c>
      <c r="C3">
        <v>3225364</v>
      </c>
      <c r="D3">
        <v>4572182</v>
      </c>
      <c r="E3">
        <v>10235078</v>
      </c>
      <c r="G3">
        <f>MIN(B3:E3)</f>
        <v>3225364</v>
      </c>
      <c r="H3">
        <f>MAX(B3:E3)</f>
        <v>10235078</v>
      </c>
      <c r="I3">
        <f>MEDIAN(B3:E3)</f>
        <v>4379915</v>
      </c>
      <c r="K3" t="s">
        <v>58</v>
      </c>
      <c r="L3" s="5">
        <v>10310866</v>
      </c>
      <c r="N3" t="s">
        <v>58</v>
      </c>
      <c r="O3">
        <v>7730632</v>
      </c>
      <c r="P3">
        <v>5155828</v>
      </c>
      <c r="Q3">
        <v>2578522</v>
      </c>
    </row>
    <row r="4" spans="1:17" x14ac:dyDescent="0.35">
      <c r="A4" t="s">
        <v>1</v>
      </c>
      <c r="B4">
        <v>9571</v>
      </c>
      <c r="C4">
        <v>9017</v>
      </c>
      <c r="D4">
        <v>11122</v>
      </c>
      <c r="E4">
        <v>6720</v>
      </c>
      <c r="G4">
        <f>MIN(B4:E4)</f>
        <v>6720</v>
      </c>
      <c r="H4">
        <f>MAX(B4:E4)</f>
        <v>11122</v>
      </c>
      <c r="I4">
        <f>MEDIAN(B4:E4)</f>
        <v>9294</v>
      </c>
      <c r="K4" t="s">
        <v>1</v>
      </c>
      <c r="L4">
        <v>2860</v>
      </c>
      <c r="N4" t="s">
        <v>1</v>
      </c>
      <c r="O4">
        <v>2170</v>
      </c>
      <c r="P4">
        <v>1450</v>
      </c>
      <c r="Q4">
        <v>808</v>
      </c>
    </row>
    <row r="5" spans="1:17" x14ac:dyDescent="0.35">
      <c r="A5" t="s">
        <v>2</v>
      </c>
      <c r="B5">
        <v>156</v>
      </c>
      <c r="C5">
        <v>200</v>
      </c>
      <c r="D5">
        <v>195</v>
      </c>
      <c r="E5">
        <v>128</v>
      </c>
      <c r="G5">
        <f t="shared" ref="G5:G29" si="0">MIN(B5:E5)</f>
        <v>128</v>
      </c>
      <c r="H5">
        <f t="shared" ref="H5:H29" si="1">MAX(B5:E5)</f>
        <v>200</v>
      </c>
      <c r="I5">
        <f t="shared" ref="I5:I29" si="2">MEDIAN(B5:E5)</f>
        <v>175.5</v>
      </c>
      <c r="K5" t="s">
        <v>2</v>
      </c>
      <c r="L5">
        <v>82</v>
      </c>
      <c r="N5" t="s">
        <v>2</v>
      </c>
      <c r="O5">
        <v>82</v>
      </c>
      <c r="P5">
        <v>80</v>
      </c>
      <c r="Q5">
        <v>80</v>
      </c>
    </row>
    <row r="6" spans="1:17" x14ac:dyDescent="0.35">
      <c r="A6" t="s">
        <v>3</v>
      </c>
      <c r="B6">
        <v>88</v>
      </c>
      <c r="C6">
        <v>92</v>
      </c>
      <c r="D6">
        <v>92</v>
      </c>
      <c r="E6">
        <v>80</v>
      </c>
      <c r="G6">
        <f t="shared" si="0"/>
        <v>80</v>
      </c>
      <c r="H6">
        <f t="shared" si="1"/>
        <v>92</v>
      </c>
      <c r="I6">
        <f t="shared" si="2"/>
        <v>90</v>
      </c>
      <c r="K6" t="s">
        <v>3</v>
      </c>
      <c r="L6">
        <v>58</v>
      </c>
      <c r="N6" t="s">
        <v>3</v>
      </c>
      <c r="O6">
        <v>61</v>
      </c>
      <c r="P6">
        <v>60</v>
      </c>
      <c r="Q6">
        <v>60</v>
      </c>
    </row>
    <row r="7" spans="1:17" x14ac:dyDescent="0.35">
      <c r="A7" t="s">
        <v>4</v>
      </c>
      <c r="B7">
        <v>78</v>
      </c>
      <c r="C7">
        <v>80</v>
      </c>
      <c r="D7">
        <v>77</v>
      </c>
      <c r="E7">
        <v>76</v>
      </c>
      <c r="G7">
        <f t="shared" si="0"/>
        <v>76</v>
      </c>
      <c r="H7">
        <f t="shared" si="1"/>
        <v>80</v>
      </c>
      <c r="I7">
        <f t="shared" si="2"/>
        <v>77.5</v>
      </c>
      <c r="K7" t="s">
        <v>4</v>
      </c>
      <c r="L7">
        <v>55</v>
      </c>
      <c r="N7" t="s">
        <v>4</v>
      </c>
      <c r="O7">
        <v>56</v>
      </c>
      <c r="P7">
        <v>57</v>
      </c>
      <c r="Q7">
        <v>57</v>
      </c>
    </row>
    <row r="8" spans="1:17" x14ac:dyDescent="0.35">
      <c r="A8" t="s">
        <v>5</v>
      </c>
      <c r="B8">
        <v>62</v>
      </c>
      <c r="C8">
        <v>66</v>
      </c>
      <c r="D8">
        <v>60</v>
      </c>
      <c r="E8">
        <v>58</v>
      </c>
      <c r="G8">
        <f t="shared" si="0"/>
        <v>58</v>
      </c>
      <c r="H8">
        <f t="shared" si="1"/>
        <v>66</v>
      </c>
      <c r="I8">
        <f t="shared" si="2"/>
        <v>61</v>
      </c>
      <c r="K8" t="s">
        <v>5</v>
      </c>
      <c r="L8">
        <v>47</v>
      </c>
      <c r="N8" t="s">
        <v>5</v>
      </c>
      <c r="O8">
        <v>47</v>
      </c>
      <c r="P8">
        <v>48</v>
      </c>
      <c r="Q8">
        <v>48</v>
      </c>
    </row>
    <row r="9" spans="1:17" x14ac:dyDescent="0.35">
      <c r="A9" t="s">
        <v>6</v>
      </c>
      <c r="B9">
        <v>44</v>
      </c>
      <c r="C9">
        <v>44</v>
      </c>
      <c r="D9">
        <v>41</v>
      </c>
      <c r="E9">
        <v>42</v>
      </c>
      <c r="G9">
        <f t="shared" si="0"/>
        <v>41</v>
      </c>
      <c r="H9">
        <f t="shared" si="1"/>
        <v>44</v>
      </c>
      <c r="I9">
        <f t="shared" si="2"/>
        <v>43</v>
      </c>
      <c r="K9" t="s">
        <v>6</v>
      </c>
      <c r="L9">
        <v>38</v>
      </c>
      <c r="N9" t="s">
        <v>6</v>
      </c>
      <c r="O9">
        <v>38</v>
      </c>
      <c r="P9">
        <v>39</v>
      </c>
      <c r="Q9">
        <v>39</v>
      </c>
    </row>
    <row r="10" spans="1:17" x14ac:dyDescent="0.35">
      <c r="A10" t="s">
        <v>7</v>
      </c>
      <c r="B10">
        <v>7950748</v>
      </c>
      <c r="C10">
        <v>7860602</v>
      </c>
      <c r="D10">
        <v>8407349</v>
      </c>
      <c r="E10">
        <v>7103284</v>
      </c>
      <c r="G10">
        <f t="shared" si="0"/>
        <v>7103284</v>
      </c>
      <c r="H10">
        <f t="shared" si="1"/>
        <v>8407349</v>
      </c>
      <c r="I10">
        <f t="shared" si="2"/>
        <v>7905675</v>
      </c>
      <c r="K10" t="s">
        <v>7</v>
      </c>
      <c r="L10">
        <v>6208276</v>
      </c>
      <c r="N10" t="s">
        <v>7</v>
      </c>
      <c r="O10">
        <v>6012852</v>
      </c>
      <c r="P10">
        <v>5814096</v>
      </c>
      <c r="Q10">
        <v>5640339</v>
      </c>
    </row>
    <row r="11" spans="1:17" x14ac:dyDescent="0.35">
      <c r="A11" t="s">
        <v>8</v>
      </c>
      <c r="B11">
        <v>5524207</v>
      </c>
      <c r="C11">
        <v>5579515</v>
      </c>
      <c r="D11">
        <v>5574735</v>
      </c>
      <c r="E11">
        <v>5494644</v>
      </c>
      <c r="G11">
        <f t="shared" si="0"/>
        <v>5494644</v>
      </c>
      <c r="H11">
        <f t="shared" si="1"/>
        <v>5579515</v>
      </c>
      <c r="I11">
        <f t="shared" si="2"/>
        <v>5549471</v>
      </c>
      <c r="K11" t="s">
        <v>8</v>
      </c>
      <c r="L11">
        <v>5461401</v>
      </c>
      <c r="N11" t="s">
        <v>8</v>
      </c>
      <c r="O11">
        <v>5457723</v>
      </c>
      <c r="P11">
        <v>5456380</v>
      </c>
      <c r="Q11">
        <v>5455769</v>
      </c>
    </row>
    <row r="12" spans="1:17" x14ac:dyDescent="0.35">
      <c r="A12" t="s">
        <v>9</v>
      </c>
      <c r="B12">
        <v>5397359</v>
      </c>
      <c r="C12">
        <v>5396422</v>
      </c>
      <c r="D12">
        <v>5388307</v>
      </c>
      <c r="E12">
        <v>5397171</v>
      </c>
      <c r="G12">
        <f t="shared" si="0"/>
        <v>5388307</v>
      </c>
      <c r="H12">
        <f t="shared" si="1"/>
        <v>5397359</v>
      </c>
      <c r="I12">
        <f t="shared" si="2"/>
        <v>5396796.5</v>
      </c>
      <c r="K12" t="s">
        <v>9</v>
      </c>
      <c r="L12">
        <v>5408920</v>
      </c>
      <c r="N12" t="s">
        <v>9</v>
      </c>
      <c r="O12">
        <v>5406971</v>
      </c>
      <c r="P12">
        <v>5410563</v>
      </c>
      <c r="Q12">
        <v>5407217</v>
      </c>
    </row>
    <row r="13" spans="1:17" x14ac:dyDescent="0.35">
      <c r="A13" t="s">
        <v>10</v>
      </c>
      <c r="B13">
        <v>5319879</v>
      </c>
      <c r="C13">
        <v>5300164</v>
      </c>
      <c r="D13">
        <v>5277651</v>
      </c>
      <c r="E13">
        <v>5368656</v>
      </c>
      <c r="G13">
        <f t="shared" si="0"/>
        <v>5277651</v>
      </c>
      <c r="H13">
        <f t="shared" si="1"/>
        <v>5368656</v>
      </c>
      <c r="I13">
        <f t="shared" si="2"/>
        <v>5310021.5</v>
      </c>
      <c r="K13" t="s">
        <v>10</v>
      </c>
      <c r="L13">
        <v>5389226</v>
      </c>
      <c r="N13" t="s">
        <v>10</v>
      </c>
      <c r="O13">
        <v>5368455</v>
      </c>
      <c r="P13">
        <v>5390869</v>
      </c>
      <c r="Q13">
        <v>5387523</v>
      </c>
    </row>
    <row r="14" spans="1:17" x14ac:dyDescent="0.35">
      <c r="A14" t="s">
        <v>11</v>
      </c>
      <c r="B14">
        <v>5040690</v>
      </c>
      <c r="C14">
        <v>5082627</v>
      </c>
      <c r="D14">
        <v>4990903</v>
      </c>
      <c r="E14">
        <v>5074631</v>
      </c>
      <c r="G14">
        <f t="shared" si="0"/>
        <v>4990903</v>
      </c>
      <c r="H14">
        <f t="shared" si="1"/>
        <v>5082627</v>
      </c>
      <c r="I14">
        <f t="shared" si="2"/>
        <v>5057660.5</v>
      </c>
      <c r="K14" t="s">
        <v>11</v>
      </c>
      <c r="L14">
        <v>5246654</v>
      </c>
      <c r="N14" t="s">
        <v>11</v>
      </c>
      <c r="O14">
        <v>5203037</v>
      </c>
      <c r="P14">
        <v>5225451</v>
      </c>
      <c r="Q14">
        <v>5222105</v>
      </c>
    </row>
    <row r="15" spans="1:17" x14ac:dyDescent="0.35">
      <c r="A15" t="s">
        <v>12</v>
      </c>
      <c r="B15">
        <v>4420005</v>
      </c>
      <c r="C15">
        <v>4270441</v>
      </c>
      <c r="D15">
        <v>4291465</v>
      </c>
      <c r="E15">
        <v>4489685</v>
      </c>
      <c r="G15">
        <f t="shared" si="0"/>
        <v>4270441</v>
      </c>
      <c r="H15">
        <f t="shared" si="1"/>
        <v>4489685</v>
      </c>
      <c r="I15">
        <f t="shared" si="2"/>
        <v>4355735</v>
      </c>
      <c r="K15" t="s">
        <v>12</v>
      </c>
      <c r="L15">
        <v>4932721</v>
      </c>
      <c r="N15" t="s">
        <v>12</v>
      </c>
      <c r="O15">
        <v>4889038</v>
      </c>
      <c r="P15">
        <v>4907404</v>
      </c>
      <c r="Q15">
        <v>4908048</v>
      </c>
    </row>
    <row r="16" spans="1:17" x14ac:dyDescent="0.35">
      <c r="A16" t="s">
        <v>13</v>
      </c>
      <c r="B16">
        <v>156</v>
      </c>
      <c r="C16">
        <v>200</v>
      </c>
      <c r="D16">
        <v>195</v>
      </c>
      <c r="E16">
        <v>128</v>
      </c>
      <c r="G16">
        <f t="shared" si="0"/>
        <v>128</v>
      </c>
      <c r="H16">
        <f t="shared" si="1"/>
        <v>200</v>
      </c>
      <c r="I16">
        <f t="shared" si="2"/>
        <v>175.5</v>
      </c>
      <c r="K16" t="s">
        <v>13</v>
      </c>
      <c r="L16">
        <v>82</v>
      </c>
      <c r="N16" t="s">
        <v>13</v>
      </c>
      <c r="O16">
        <v>82</v>
      </c>
      <c r="P16">
        <v>80</v>
      </c>
      <c r="Q16">
        <v>80</v>
      </c>
    </row>
    <row r="17" spans="1:17" x14ac:dyDescent="0.35">
      <c r="A17" t="s">
        <v>14</v>
      </c>
      <c r="B17">
        <v>295244</v>
      </c>
      <c r="C17">
        <v>246750</v>
      </c>
      <c r="D17">
        <v>275188</v>
      </c>
      <c r="E17">
        <v>248837</v>
      </c>
      <c r="G17">
        <f t="shared" si="0"/>
        <v>246750</v>
      </c>
      <c r="H17">
        <f t="shared" si="1"/>
        <v>295244</v>
      </c>
      <c r="I17">
        <f t="shared" si="2"/>
        <v>262012.5</v>
      </c>
      <c r="K17" t="s">
        <v>14</v>
      </c>
      <c r="L17">
        <v>521945</v>
      </c>
      <c r="N17" t="s">
        <v>14</v>
      </c>
      <c r="O17">
        <v>521621</v>
      </c>
      <c r="P17">
        <v>521621</v>
      </c>
      <c r="Q17">
        <v>521945</v>
      </c>
    </row>
    <row r="18" spans="1:17" x14ac:dyDescent="0.35">
      <c r="A18" t="s">
        <v>15</v>
      </c>
      <c r="B18">
        <v>5524207</v>
      </c>
      <c r="C18">
        <v>5579515</v>
      </c>
      <c r="D18">
        <v>5574735</v>
      </c>
      <c r="E18">
        <v>5494644</v>
      </c>
      <c r="G18">
        <f t="shared" si="0"/>
        <v>5494644</v>
      </c>
      <c r="H18">
        <f t="shared" si="1"/>
        <v>5579515</v>
      </c>
      <c r="I18">
        <f t="shared" si="2"/>
        <v>5549471</v>
      </c>
      <c r="K18" t="s">
        <v>15</v>
      </c>
      <c r="L18">
        <v>5461401</v>
      </c>
      <c r="N18" t="s">
        <v>15</v>
      </c>
      <c r="O18">
        <v>5457723</v>
      </c>
      <c r="P18">
        <v>5456380</v>
      </c>
      <c r="Q18">
        <v>5455769</v>
      </c>
    </row>
    <row r="19" spans="1:17" x14ac:dyDescent="0.35">
      <c r="A19" t="s">
        <v>16</v>
      </c>
      <c r="B19">
        <v>56.88</v>
      </c>
      <c r="C19">
        <v>56.52</v>
      </c>
      <c r="D19">
        <v>56.56</v>
      </c>
      <c r="E19">
        <v>57.02</v>
      </c>
      <c r="G19">
        <f t="shared" si="0"/>
        <v>56.52</v>
      </c>
      <c r="H19">
        <f t="shared" si="1"/>
        <v>57.02</v>
      </c>
      <c r="I19">
        <f t="shared" si="2"/>
        <v>56.72</v>
      </c>
      <c r="K19" t="s">
        <v>16</v>
      </c>
      <c r="L19">
        <v>57.18</v>
      </c>
      <c r="N19" t="s">
        <v>16</v>
      </c>
      <c r="O19">
        <v>57.21</v>
      </c>
      <c r="P19">
        <v>57.21</v>
      </c>
      <c r="Q19">
        <v>57.21</v>
      </c>
    </row>
    <row r="20" spans="1:17" x14ac:dyDescent="0.35">
      <c r="A20" t="s">
        <v>17</v>
      </c>
      <c r="B20">
        <v>88994</v>
      </c>
      <c r="C20">
        <v>88935</v>
      </c>
      <c r="D20">
        <v>95779</v>
      </c>
      <c r="E20">
        <v>99339</v>
      </c>
      <c r="G20">
        <f t="shared" si="0"/>
        <v>88935</v>
      </c>
      <c r="H20">
        <f t="shared" si="1"/>
        <v>99339</v>
      </c>
      <c r="I20">
        <f t="shared" si="2"/>
        <v>92386.5</v>
      </c>
      <c r="K20" t="s">
        <v>17</v>
      </c>
      <c r="L20">
        <v>123913</v>
      </c>
      <c r="N20" t="s">
        <v>17</v>
      </c>
      <c r="O20">
        <v>123913</v>
      </c>
      <c r="P20">
        <v>123913</v>
      </c>
      <c r="Q20">
        <v>119029</v>
      </c>
    </row>
    <row r="21" spans="1:17" x14ac:dyDescent="0.35">
      <c r="A21" t="s">
        <v>18</v>
      </c>
      <c r="B21">
        <v>54055</v>
      </c>
      <c r="C21">
        <v>51715</v>
      </c>
      <c r="D21">
        <v>54144</v>
      </c>
      <c r="E21">
        <v>60857</v>
      </c>
      <c r="G21">
        <f t="shared" si="0"/>
        <v>51715</v>
      </c>
      <c r="H21">
        <f t="shared" si="1"/>
        <v>60857</v>
      </c>
      <c r="I21">
        <f t="shared" si="2"/>
        <v>54099.5</v>
      </c>
      <c r="K21" t="s">
        <v>18</v>
      </c>
      <c r="L21">
        <v>86769</v>
      </c>
      <c r="N21" t="s">
        <v>18</v>
      </c>
      <c r="O21">
        <v>87241</v>
      </c>
      <c r="P21">
        <v>87241</v>
      </c>
      <c r="Q21">
        <v>86981</v>
      </c>
    </row>
    <row r="22" spans="1:17" x14ac:dyDescent="0.35">
      <c r="A22" t="s">
        <v>19</v>
      </c>
      <c r="B22">
        <v>19</v>
      </c>
      <c r="C22">
        <v>22</v>
      </c>
      <c r="D22">
        <v>20</v>
      </c>
      <c r="E22">
        <v>19</v>
      </c>
      <c r="G22">
        <f t="shared" si="0"/>
        <v>19</v>
      </c>
      <c r="H22">
        <f t="shared" si="1"/>
        <v>22</v>
      </c>
      <c r="I22">
        <f t="shared" si="2"/>
        <v>19.5</v>
      </c>
      <c r="K22" t="s">
        <v>19</v>
      </c>
      <c r="L22">
        <v>13</v>
      </c>
      <c r="N22" t="s">
        <v>19</v>
      </c>
      <c r="O22">
        <v>13</v>
      </c>
      <c r="P22">
        <v>14</v>
      </c>
      <c r="Q22">
        <v>14</v>
      </c>
    </row>
    <row r="23" spans="1:17" x14ac:dyDescent="0.35">
      <c r="A23" t="s">
        <v>20</v>
      </c>
      <c r="B23">
        <v>39</v>
      </c>
      <c r="C23">
        <v>43</v>
      </c>
      <c r="D23">
        <v>39</v>
      </c>
      <c r="E23">
        <v>36</v>
      </c>
      <c r="G23">
        <f t="shared" si="0"/>
        <v>36</v>
      </c>
      <c r="H23">
        <f t="shared" si="1"/>
        <v>43</v>
      </c>
      <c r="I23">
        <f t="shared" si="2"/>
        <v>39</v>
      </c>
      <c r="K23" t="s">
        <v>20</v>
      </c>
      <c r="L23">
        <v>26</v>
      </c>
      <c r="N23" t="s">
        <v>20</v>
      </c>
      <c r="O23">
        <v>26</v>
      </c>
      <c r="P23">
        <v>27</v>
      </c>
      <c r="Q23">
        <v>28</v>
      </c>
    </row>
    <row r="24" spans="1:17" x14ac:dyDescent="0.35">
      <c r="A24" t="s">
        <v>21</v>
      </c>
      <c r="B24">
        <v>0</v>
      </c>
      <c r="C24">
        <v>0</v>
      </c>
      <c r="D24">
        <v>0</v>
      </c>
      <c r="E24">
        <v>0</v>
      </c>
      <c r="G24">
        <f t="shared" si="0"/>
        <v>0</v>
      </c>
      <c r="H24">
        <f t="shared" si="1"/>
        <v>0</v>
      </c>
      <c r="I24">
        <f t="shared" si="2"/>
        <v>0</v>
      </c>
      <c r="K24" t="s">
        <v>21</v>
      </c>
      <c r="L24">
        <v>0</v>
      </c>
      <c r="N24" t="s">
        <v>21</v>
      </c>
      <c r="O24">
        <v>0</v>
      </c>
      <c r="P24">
        <v>0</v>
      </c>
      <c r="Q24">
        <v>0</v>
      </c>
    </row>
    <row r="25" spans="1:17" x14ac:dyDescent="0.35">
      <c r="A25" t="s">
        <v>65</v>
      </c>
      <c r="B25">
        <v>145</v>
      </c>
      <c r="C25">
        <v>145</v>
      </c>
      <c r="D25">
        <v>145</v>
      </c>
      <c r="E25">
        <v>144</v>
      </c>
      <c r="G25">
        <f t="shared" si="0"/>
        <v>144</v>
      </c>
      <c r="H25">
        <f t="shared" si="1"/>
        <v>145</v>
      </c>
      <c r="I25">
        <f t="shared" si="2"/>
        <v>145</v>
      </c>
      <c r="K25" t="s">
        <v>65</v>
      </c>
      <c r="L25">
        <v>145</v>
      </c>
    </row>
    <row r="26" spans="1:17" x14ac:dyDescent="0.35">
      <c r="A26" t="s">
        <v>62</v>
      </c>
      <c r="B26">
        <v>0</v>
      </c>
      <c r="C26">
        <v>0</v>
      </c>
      <c r="D26">
        <v>0</v>
      </c>
      <c r="E26">
        <v>0</v>
      </c>
      <c r="G26">
        <f t="shared" si="0"/>
        <v>0</v>
      </c>
      <c r="H26">
        <f t="shared" si="1"/>
        <v>0</v>
      </c>
      <c r="I26">
        <f t="shared" si="2"/>
        <v>0</v>
      </c>
      <c r="K26" t="s">
        <v>62</v>
      </c>
      <c r="L26">
        <v>0</v>
      </c>
    </row>
    <row r="27" spans="1:17" x14ac:dyDescent="0.35">
      <c r="A27" t="s">
        <v>61</v>
      </c>
      <c r="B27">
        <v>0</v>
      </c>
      <c r="C27">
        <v>0</v>
      </c>
      <c r="D27">
        <v>0</v>
      </c>
      <c r="E27">
        <v>0</v>
      </c>
      <c r="G27">
        <f t="shared" si="0"/>
        <v>0</v>
      </c>
      <c r="H27">
        <f t="shared" si="1"/>
        <v>0</v>
      </c>
      <c r="I27">
        <f t="shared" si="2"/>
        <v>0</v>
      </c>
      <c r="K27" t="s">
        <v>61</v>
      </c>
      <c r="L27">
        <v>0</v>
      </c>
    </row>
    <row r="28" spans="1:17" x14ac:dyDescent="0.35">
      <c r="A28" t="s">
        <v>60</v>
      </c>
      <c r="B28">
        <v>3</v>
      </c>
      <c r="C28">
        <v>3</v>
      </c>
      <c r="D28">
        <v>3</v>
      </c>
      <c r="E28">
        <v>4</v>
      </c>
      <c r="G28">
        <f t="shared" si="0"/>
        <v>3</v>
      </c>
      <c r="H28">
        <f t="shared" si="1"/>
        <v>4</v>
      </c>
      <c r="I28">
        <f t="shared" si="2"/>
        <v>3</v>
      </c>
      <c r="K28" t="s">
        <v>60</v>
      </c>
      <c r="L28">
        <v>3</v>
      </c>
    </row>
    <row r="29" spans="1:17" x14ac:dyDescent="0.35">
      <c r="A29" t="s">
        <v>64</v>
      </c>
      <c r="B29">
        <v>148</v>
      </c>
      <c r="C29">
        <v>148</v>
      </c>
      <c r="D29">
        <v>148</v>
      </c>
      <c r="E29">
        <v>148</v>
      </c>
      <c r="G29">
        <f t="shared" si="0"/>
        <v>148</v>
      </c>
      <c r="H29">
        <f t="shared" si="1"/>
        <v>148</v>
      </c>
      <c r="I29">
        <f t="shared" si="2"/>
        <v>148</v>
      </c>
      <c r="K29" t="s">
        <v>64</v>
      </c>
      <c r="L29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L3" sqref="L3"/>
    </sheetView>
  </sheetViews>
  <sheetFormatPr defaultRowHeight="14.5" x14ac:dyDescent="0.35"/>
  <cols>
    <col min="1" max="1" width="25.08984375" customWidth="1"/>
    <col min="2" max="2" width="10.36328125" customWidth="1"/>
    <col min="3" max="3" width="10.6328125" customWidth="1"/>
    <col min="4" max="4" width="10.54296875" customWidth="1"/>
    <col min="5" max="5" width="10" customWidth="1"/>
    <col min="11" max="11" width="23.26953125" customWidth="1"/>
    <col min="12" max="12" width="17.7265625" customWidth="1"/>
    <col min="14" max="14" width="26.1796875" customWidth="1"/>
    <col min="15" max="15" width="11.6328125" customWidth="1"/>
    <col min="16" max="16" width="10.90625" customWidth="1"/>
    <col min="17" max="17" width="11.1796875" customWidth="1"/>
  </cols>
  <sheetData>
    <row r="1" spans="1:17" x14ac:dyDescent="0.35">
      <c r="A1" t="s">
        <v>33</v>
      </c>
      <c r="K1" t="s">
        <v>34</v>
      </c>
      <c r="N1" t="s">
        <v>66</v>
      </c>
    </row>
    <row r="2" spans="1:17" x14ac:dyDescent="0.35">
      <c r="A2" t="s">
        <v>0</v>
      </c>
      <c r="B2" s="3" t="s">
        <v>45</v>
      </c>
      <c r="C2" s="3" t="s">
        <v>46</v>
      </c>
      <c r="D2" s="3" t="s">
        <v>47</v>
      </c>
      <c r="E2" s="3" t="s">
        <v>48</v>
      </c>
      <c r="F2" s="3"/>
      <c r="G2" s="3" t="s">
        <v>40</v>
      </c>
      <c r="H2" s="3" t="s">
        <v>41</v>
      </c>
      <c r="I2" s="3" t="s">
        <v>39</v>
      </c>
      <c r="K2" t="s">
        <v>0</v>
      </c>
      <c r="L2" s="3" t="s">
        <v>56</v>
      </c>
      <c r="N2" t="s">
        <v>0</v>
      </c>
      <c r="O2" s="3" t="s">
        <v>56</v>
      </c>
      <c r="P2" s="3" t="s">
        <v>56</v>
      </c>
      <c r="Q2" s="3" t="s">
        <v>56</v>
      </c>
    </row>
    <row r="3" spans="1:17" x14ac:dyDescent="0.35">
      <c r="A3" t="s">
        <v>58</v>
      </c>
      <c r="B3">
        <v>5427278</v>
      </c>
      <c r="C3">
        <v>5171848</v>
      </c>
      <c r="D3">
        <v>10421330</v>
      </c>
      <c r="E3">
        <v>7405522</v>
      </c>
      <c r="G3">
        <f>MIN(B3:E3)</f>
        <v>5171848</v>
      </c>
      <c r="H3">
        <f>MAX(B3:E3)</f>
        <v>10421330</v>
      </c>
      <c r="I3">
        <f>MEDIAN(B3:E3)</f>
        <v>6416400</v>
      </c>
      <c r="K3" t="s">
        <v>58</v>
      </c>
      <c r="L3" s="5">
        <v>13784252</v>
      </c>
      <c r="N3" t="s">
        <v>58</v>
      </c>
      <c r="O3">
        <v>10334948</v>
      </c>
      <c r="P3">
        <v>6891492</v>
      </c>
      <c r="Q3">
        <v>3446976</v>
      </c>
    </row>
    <row r="4" spans="1:17" x14ac:dyDescent="0.35">
      <c r="A4" t="s">
        <v>1</v>
      </c>
      <c r="B4">
        <v>17191</v>
      </c>
      <c r="C4">
        <v>10319</v>
      </c>
      <c r="D4">
        <v>28226</v>
      </c>
      <c r="E4">
        <v>166908</v>
      </c>
      <c r="G4">
        <f>MIN(B4:E4)</f>
        <v>10319</v>
      </c>
      <c r="H4">
        <f>MAX(B4:E4)</f>
        <v>166908</v>
      </c>
      <c r="I4">
        <f>MEDIAN(B4:E4)</f>
        <v>22708.5</v>
      </c>
      <c r="K4" t="s">
        <v>1</v>
      </c>
      <c r="L4">
        <v>22560</v>
      </c>
      <c r="N4" t="s">
        <v>1</v>
      </c>
      <c r="O4">
        <v>19985</v>
      </c>
      <c r="P4">
        <v>12904</v>
      </c>
      <c r="Q4">
        <v>9260</v>
      </c>
    </row>
    <row r="5" spans="1:17" x14ac:dyDescent="0.35">
      <c r="A5" t="s">
        <v>2</v>
      </c>
      <c r="B5">
        <v>933</v>
      </c>
      <c r="C5">
        <v>559</v>
      </c>
      <c r="D5">
        <v>1653</v>
      </c>
      <c r="E5">
        <v>752</v>
      </c>
      <c r="G5">
        <f t="shared" ref="G5:G24" si="0">MIN(B5:E5)</f>
        <v>559</v>
      </c>
      <c r="H5">
        <f t="shared" ref="H5:H24" si="1">MAX(B5:E5)</f>
        <v>1653</v>
      </c>
      <c r="I5">
        <f t="shared" ref="I5:I24" si="2">MEDIAN(B5:E5)</f>
        <v>842.5</v>
      </c>
      <c r="K5" t="s">
        <v>2</v>
      </c>
      <c r="L5">
        <v>505</v>
      </c>
      <c r="N5" t="s">
        <v>2</v>
      </c>
      <c r="O5">
        <v>241</v>
      </c>
      <c r="P5">
        <v>100</v>
      </c>
      <c r="Q5">
        <v>60</v>
      </c>
    </row>
    <row r="6" spans="1:17" x14ac:dyDescent="0.35">
      <c r="A6" t="s">
        <v>3</v>
      </c>
      <c r="B6">
        <v>22</v>
      </c>
      <c r="C6">
        <v>22</v>
      </c>
      <c r="D6">
        <v>54</v>
      </c>
      <c r="E6">
        <v>10</v>
      </c>
      <c r="G6">
        <f t="shared" si="0"/>
        <v>10</v>
      </c>
      <c r="H6">
        <f t="shared" si="1"/>
        <v>54</v>
      </c>
      <c r="I6">
        <f t="shared" si="2"/>
        <v>22</v>
      </c>
      <c r="K6" t="s">
        <v>3</v>
      </c>
      <c r="L6">
        <v>25</v>
      </c>
      <c r="N6" t="s">
        <v>3</v>
      </c>
      <c r="O6">
        <v>21</v>
      </c>
      <c r="P6">
        <v>17</v>
      </c>
      <c r="Q6">
        <v>7</v>
      </c>
    </row>
    <row r="7" spans="1:17" x14ac:dyDescent="0.35">
      <c r="A7" t="s">
        <v>4</v>
      </c>
      <c r="B7">
        <v>9</v>
      </c>
      <c r="C7">
        <v>9</v>
      </c>
      <c r="D7">
        <v>9</v>
      </c>
      <c r="E7">
        <v>1</v>
      </c>
      <c r="G7">
        <f t="shared" si="0"/>
        <v>1</v>
      </c>
      <c r="H7">
        <f t="shared" si="1"/>
        <v>9</v>
      </c>
      <c r="I7">
        <f t="shared" si="2"/>
        <v>9</v>
      </c>
      <c r="K7" t="s">
        <v>4</v>
      </c>
      <c r="L7">
        <v>13</v>
      </c>
      <c r="N7" t="s">
        <v>4</v>
      </c>
      <c r="O7">
        <v>10</v>
      </c>
      <c r="P7">
        <v>8</v>
      </c>
      <c r="Q7">
        <v>5</v>
      </c>
    </row>
    <row r="8" spans="1:17" x14ac:dyDescent="0.35">
      <c r="A8" t="s">
        <v>5</v>
      </c>
      <c r="B8">
        <v>2</v>
      </c>
      <c r="C8">
        <v>1</v>
      </c>
      <c r="D8">
        <v>0</v>
      </c>
      <c r="E8">
        <v>0</v>
      </c>
      <c r="G8">
        <f t="shared" si="0"/>
        <v>0</v>
      </c>
      <c r="H8">
        <f t="shared" si="1"/>
        <v>2</v>
      </c>
      <c r="I8">
        <f t="shared" si="2"/>
        <v>0.5</v>
      </c>
      <c r="K8" t="s">
        <v>5</v>
      </c>
      <c r="L8">
        <v>2</v>
      </c>
      <c r="N8" t="s">
        <v>5</v>
      </c>
      <c r="O8">
        <v>2</v>
      </c>
      <c r="P8">
        <v>2</v>
      </c>
      <c r="Q8">
        <v>3</v>
      </c>
    </row>
    <row r="9" spans="1:17" x14ac:dyDescent="0.35">
      <c r="A9" t="s">
        <v>6</v>
      </c>
      <c r="B9">
        <v>0</v>
      </c>
      <c r="C9">
        <v>0</v>
      </c>
      <c r="D9">
        <v>0</v>
      </c>
      <c r="E9">
        <v>0</v>
      </c>
      <c r="G9">
        <f t="shared" si="0"/>
        <v>0</v>
      </c>
      <c r="H9">
        <f t="shared" si="1"/>
        <v>0</v>
      </c>
      <c r="I9">
        <f t="shared" si="2"/>
        <v>0</v>
      </c>
      <c r="K9" t="s">
        <v>6</v>
      </c>
      <c r="L9">
        <v>0</v>
      </c>
      <c r="N9" t="s">
        <v>6</v>
      </c>
      <c r="O9">
        <v>0</v>
      </c>
      <c r="P9">
        <v>0</v>
      </c>
      <c r="Q9">
        <v>0</v>
      </c>
    </row>
    <row r="10" spans="1:17" x14ac:dyDescent="0.35">
      <c r="A10" t="s">
        <v>7</v>
      </c>
      <c r="B10">
        <v>6682820</v>
      </c>
      <c r="C10">
        <v>4184161</v>
      </c>
      <c r="D10">
        <v>10810802</v>
      </c>
      <c r="E10">
        <v>16495687</v>
      </c>
      <c r="G10">
        <f t="shared" si="0"/>
        <v>4184161</v>
      </c>
      <c r="H10">
        <f t="shared" si="1"/>
        <v>16495687</v>
      </c>
      <c r="I10">
        <f t="shared" si="2"/>
        <v>8746811</v>
      </c>
      <c r="K10" t="s">
        <v>7</v>
      </c>
      <c r="L10">
        <v>8107888</v>
      </c>
      <c r="N10" t="s">
        <v>7</v>
      </c>
      <c r="O10">
        <v>6273291</v>
      </c>
      <c r="P10">
        <v>4011566</v>
      </c>
      <c r="Q10">
        <v>2229790</v>
      </c>
    </row>
    <row r="11" spans="1:17" x14ac:dyDescent="0.35">
      <c r="A11" t="s">
        <v>8</v>
      </c>
      <c r="B11">
        <v>1691301</v>
      </c>
      <c r="C11">
        <v>1061021</v>
      </c>
      <c r="D11">
        <v>3226766</v>
      </c>
      <c r="E11">
        <v>1201088</v>
      </c>
      <c r="G11">
        <f t="shared" si="0"/>
        <v>1061021</v>
      </c>
      <c r="H11">
        <f t="shared" si="1"/>
        <v>3226766</v>
      </c>
      <c r="I11">
        <f t="shared" si="2"/>
        <v>1446194.5</v>
      </c>
      <c r="K11" t="s">
        <v>8</v>
      </c>
      <c r="L11">
        <v>988891</v>
      </c>
      <c r="N11" t="s">
        <v>8</v>
      </c>
      <c r="O11">
        <v>604898</v>
      </c>
      <c r="P11">
        <v>390396</v>
      </c>
      <c r="Q11">
        <v>265998</v>
      </c>
    </row>
    <row r="12" spans="1:17" x14ac:dyDescent="0.35">
      <c r="A12" t="s">
        <v>9</v>
      </c>
      <c r="B12">
        <v>255795</v>
      </c>
      <c r="C12">
        <v>249597</v>
      </c>
      <c r="D12">
        <v>441395</v>
      </c>
      <c r="E12">
        <v>75796</v>
      </c>
      <c r="G12">
        <f t="shared" si="0"/>
        <v>75796</v>
      </c>
      <c r="H12">
        <f t="shared" si="1"/>
        <v>441395</v>
      </c>
      <c r="I12">
        <f t="shared" si="2"/>
        <v>252696</v>
      </c>
      <c r="K12" t="s">
        <v>9</v>
      </c>
      <c r="L12">
        <v>313182</v>
      </c>
      <c r="N12" t="s">
        <v>9</v>
      </c>
      <c r="O12">
        <v>282481</v>
      </c>
      <c r="P12">
        <v>243644</v>
      </c>
      <c r="Q12">
        <v>169706</v>
      </c>
    </row>
    <row r="13" spans="1:17" x14ac:dyDescent="0.35">
      <c r="A13" t="s">
        <v>10</v>
      </c>
      <c r="B13">
        <v>166951</v>
      </c>
      <c r="C13">
        <v>158043</v>
      </c>
      <c r="D13">
        <v>120225</v>
      </c>
      <c r="E13">
        <v>11646</v>
      </c>
      <c r="G13">
        <f t="shared" si="0"/>
        <v>11646</v>
      </c>
      <c r="H13">
        <f t="shared" si="1"/>
        <v>166951</v>
      </c>
      <c r="I13">
        <f t="shared" si="2"/>
        <v>139134</v>
      </c>
      <c r="K13" t="s">
        <v>10</v>
      </c>
      <c r="L13">
        <v>233356</v>
      </c>
      <c r="N13" t="s">
        <v>10</v>
      </c>
      <c r="O13">
        <v>209153</v>
      </c>
      <c r="P13">
        <v>187287</v>
      </c>
      <c r="Q13">
        <v>159032</v>
      </c>
    </row>
    <row r="14" spans="1:17" x14ac:dyDescent="0.35">
      <c r="A14" t="s">
        <v>11</v>
      </c>
      <c r="B14">
        <v>58229</v>
      </c>
      <c r="C14">
        <v>36103</v>
      </c>
      <c r="D14">
        <v>0</v>
      </c>
      <c r="E14">
        <v>0</v>
      </c>
      <c r="G14">
        <f t="shared" si="0"/>
        <v>0</v>
      </c>
      <c r="H14">
        <f t="shared" si="1"/>
        <v>58229</v>
      </c>
      <c r="I14">
        <f t="shared" si="2"/>
        <v>18051.5</v>
      </c>
      <c r="K14" t="s">
        <v>11</v>
      </c>
      <c r="L14">
        <v>80970</v>
      </c>
      <c r="N14" t="s">
        <v>11</v>
      </c>
      <c r="O14">
        <v>80897</v>
      </c>
      <c r="P14">
        <v>80895</v>
      </c>
      <c r="Q14">
        <v>120828</v>
      </c>
    </row>
    <row r="15" spans="1:17" x14ac:dyDescent="0.35">
      <c r="A15" t="s">
        <v>12</v>
      </c>
      <c r="B15">
        <v>0</v>
      </c>
      <c r="C15">
        <v>0</v>
      </c>
      <c r="D15">
        <v>0</v>
      </c>
      <c r="E15">
        <v>0</v>
      </c>
      <c r="G15">
        <f t="shared" si="0"/>
        <v>0</v>
      </c>
      <c r="H15">
        <f t="shared" si="1"/>
        <v>0</v>
      </c>
      <c r="I15">
        <f t="shared" si="2"/>
        <v>0</v>
      </c>
      <c r="K15" t="s">
        <v>12</v>
      </c>
      <c r="L15">
        <v>0</v>
      </c>
      <c r="N15" t="s">
        <v>12</v>
      </c>
      <c r="O15">
        <v>0</v>
      </c>
      <c r="P15">
        <v>0</v>
      </c>
      <c r="Q15">
        <v>0</v>
      </c>
    </row>
    <row r="16" spans="1:17" x14ac:dyDescent="0.35">
      <c r="A16" t="s">
        <v>13</v>
      </c>
      <c r="B16">
        <v>933</v>
      </c>
      <c r="C16">
        <v>559</v>
      </c>
      <c r="D16">
        <v>1653</v>
      </c>
      <c r="E16">
        <v>752</v>
      </c>
      <c r="G16">
        <f t="shared" si="0"/>
        <v>559</v>
      </c>
      <c r="H16">
        <f t="shared" si="1"/>
        <v>1653</v>
      </c>
      <c r="I16">
        <f t="shared" si="2"/>
        <v>842.5</v>
      </c>
      <c r="K16" t="s">
        <v>13</v>
      </c>
      <c r="L16">
        <v>505</v>
      </c>
      <c r="N16" t="s">
        <v>13</v>
      </c>
      <c r="O16">
        <v>241</v>
      </c>
      <c r="P16">
        <v>100</v>
      </c>
      <c r="Q16">
        <v>60</v>
      </c>
    </row>
    <row r="17" spans="1:17" x14ac:dyDescent="0.35">
      <c r="A17" t="s">
        <v>14</v>
      </c>
      <c r="B17">
        <v>31556</v>
      </c>
      <c r="C17">
        <v>36103</v>
      </c>
      <c r="D17">
        <v>20727</v>
      </c>
      <c r="E17">
        <v>11646</v>
      </c>
      <c r="G17">
        <f t="shared" si="0"/>
        <v>11646</v>
      </c>
      <c r="H17">
        <f t="shared" si="1"/>
        <v>36103</v>
      </c>
      <c r="I17">
        <f t="shared" si="2"/>
        <v>26141.5</v>
      </c>
      <c r="K17" t="s">
        <v>14</v>
      </c>
      <c r="L17">
        <v>40587</v>
      </c>
      <c r="N17" t="s">
        <v>14</v>
      </c>
      <c r="O17">
        <v>40587</v>
      </c>
      <c r="P17">
        <v>40587</v>
      </c>
      <c r="Q17">
        <v>42631</v>
      </c>
    </row>
    <row r="18" spans="1:17" x14ac:dyDescent="0.35">
      <c r="A18" t="s">
        <v>15</v>
      </c>
      <c r="B18">
        <v>1691301</v>
      </c>
      <c r="C18">
        <v>1061021</v>
      </c>
      <c r="D18">
        <v>3226766</v>
      </c>
      <c r="E18">
        <v>1201088</v>
      </c>
      <c r="G18">
        <f t="shared" si="0"/>
        <v>1061021</v>
      </c>
      <c r="H18">
        <f t="shared" si="1"/>
        <v>3226766</v>
      </c>
      <c r="I18">
        <f t="shared" si="2"/>
        <v>1446194.5</v>
      </c>
      <c r="K18" t="s">
        <v>15</v>
      </c>
      <c r="L18">
        <v>988891</v>
      </c>
      <c r="N18" t="s">
        <v>15</v>
      </c>
      <c r="O18">
        <v>604898</v>
      </c>
      <c r="P18">
        <v>390396</v>
      </c>
      <c r="Q18">
        <v>265998</v>
      </c>
    </row>
    <row r="19" spans="1:17" x14ac:dyDescent="0.35">
      <c r="A19" t="s">
        <v>16</v>
      </c>
      <c r="B19">
        <v>49.04</v>
      </c>
      <c r="C19">
        <v>49.68</v>
      </c>
      <c r="D19">
        <v>45.33</v>
      </c>
      <c r="E19">
        <v>49.17</v>
      </c>
      <c r="G19">
        <f t="shared" si="0"/>
        <v>45.33</v>
      </c>
      <c r="H19">
        <f t="shared" si="1"/>
        <v>49.68</v>
      </c>
      <c r="I19">
        <f t="shared" si="2"/>
        <v>49.105000000000004</v>
      </c>
      <c r="K19" t="s">
        <v>16</v>
      </c>
      <c r="L19">
        <v>47.92</v>
      </c>
      <c r="N19" t="s">
        <v>16</v>
      </c>
      <c r="O19">
        <v>47.95</v>
      </c>
      <c r="P19">
        <v>48.46</v>
      </c>
      <c r="Q19">
        <v>49.92</v>
      </c>
    </row>
    <row r="20" spans="1:17" x14ac:dyDescent="0.35">
      <c r="A20" t="s">
        <v>17</v>
      </c>
      <c r="B20">
        <v>1704</v>
      </c>
      <c r="C20">
        <v>1762</v>
      </c>
      <c r="D20">
        <v>1976</v>
      </c>
      <c r="E20">
        <v>1512</v>
      </c>
      <c r="G20">
        <f t="shared" si="0"/>
        <v>1512</v>
      </c>
      <c r="H20">
        <f t="shared" si="1"/>
        <v>1976</v>
      </c>
      <c r="I20">
        <f t="shared" si="2"/>
        <v>1733</v>
      </c>
      <c r="K20" t="s">
        <v>17</v>
      </c>
      <c r="L20">
        <v>1643</v>
      </c>
      <c r="N20" t="s">
        <v>17</v>
      </c>
      <c r="O20">
        <v>4013</v>
      </c>
      <c r="P20">
        <v>8410</v>
      </c>
      <c r="Q20">
        <v>21097</v>
      </c>
    </row>
    <row r="21" spans="1:17" x14ac:dyDescent="0.35">
      <c r="A21" t="s">
        <v>18</v>
      </c>
      <c r="B21">
        <v>1263</v>
      </c>
      <c r="C21">
        <v>1240</v>
      </c>
      <c r="D21">
        <v>1398</v>
      </c>
      <c r="E21">
        <v>1187</v>
      </c>
      <c r="G21">
        <f t="shared" si="0"/>
        <v>1187</v>
      </c>
      <c r="H21">
        <f t="shared" si="1"/>
        <v>1398</v>
      </c>
      <c r="I21">
        <f t="shared" si="2"/>
        <v>1251.5</v>
      </c>
      <c r="K21" t="s">
        <v>18</v>
      </c>
      <c r="L21">
        <v>1225</v>
      </c>
      <c r="N21" t="s">
        <v>18</v>
      </c>
      <c r="O21">
        <v>1276</v>
      </c>
      <c r="P21">
        <v>2815</v>
      </c>
      <c r="Q21">
        <v>2661</v>
      </c>
    </row>
    <row r="22" spans="1:17" x14ac:dyDescent="0.35">
      <c r="A22" t="s">
        <v>19</v>
      </c>
      <c r="B22">
        <v>265</v>
      </c>
      <c r="C22">
        <v>135</v>
      </c>
      <c r="D22">
        <v>472</v>
      </c>
      <c r="E22">
        <v>251</v>
      </c>
      <c r="G22">
        <f t="shared" si="0"/>
        <v>135</v>
      </c>
      <c r="H22">
        <f t="shared" si="1"/>
        <v>472</v>
      </c>
      <c r="I22">
        <f t="shared" si="2"/>
        <v>258</v>
      </c>
      <c r="K22" t="s">
        <v>19</v>
      </c>
      <c r="L22">
        <v>104</v>
      </c>
      <c r="N22" t="s">
        <v>19</v>
      </c>
      <c r="O22">
        <v>26</v>
      </c>
      <c r="P22">
        <v>9</v>
      </c>
      <c r="Q22">
        <v>4</v>
      </c>
    </row>
    <row r="23" spans="1:17" x14ac:dyDescent="0.35">
      <c r="A23" t="s">
        <v>20</v>
      </c>
      <c r="B23">
        <v>557</v>
      </c>
      <c r="C23">
        <v>319</v>
      </c>
      <c r="D23">
        <v>965</v>
      </c>
      <c r="E23">
        <v>477</v>
      </c>
      <c r="G23">
        <f t="shared" si="0"/>
        <v>319</v>
      </c>
      <c r="H23">
        <f t="shared" si="1"/>
        <v>965</v>
      </c>
      <c r="I23">
        <f t="shared" si="2"/>
        <v>517</v>
      </c>
      <c r="K23" t="s">
        <v>20</v>
      </c>
      <c r="L23">
        <v>281</v>
      </c>
      <c r="N23" t="s">
        <v>20</v>
      </c>
      <c r="O23">
        <v>106</v>
      </c>
      <c r="P23">
        <v>31</v>
      </c>
      <c r="Q23">
        <v>16</v>
      </c>
    </row>
    <row r="24" spans="1:17" x14ac:dyDescent="0.35">
      <c r="A24" t="s">
        <v>21</v>
      </c>
      <c r="B24">
        <v>0</v>
      </c>
      <c r="C24">
        <v>0</v>
      </c>
      <c r="D24">
        <v>0</v>
      </c>
      <c r="E24">
        <v>0</v>
      </c>
      <c r="G24">
        <f t="shared" si="0"/>
        <v>0</v>
      </c>
      <c r="H24">
        <f t="shared" si="1"/>
        <v>0</v>
      </c>
      <c r="I24">
        <f t="shared" si="2"/>
        <v>0</v>
      </c>
      <c r="K24" t="s">
        <v>21</v>
      </c>
      <c r="L24">
        <v>0</v>
      </c>
      <c r="N24" t="s">
        <v>21</v>
      </c>
      <c r="O24">
        <v>0</v>
      </c>
      <c r="P24">
        <v>0</v>
      </c>
      <c r="Q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workbookViewId="0">
      <selection activeCell="E3" sqref="E3"/>
    </sheetView>
  </sheetViews>
  <sheetFormatPr defaultRowHeight="14.5" x14ac:dyDescent="0.35"/>
  <cols>
    <col min="1" max="1" width="26" customWidth="1"/>
    <col min="2" max="2" width="11.90625" customWidth="1"/>
    <col min="4" max="4" width="24.453125" customWidth="1"/>
    <col min="5" max="5" width="17.1796875" customWidth="1"/>
    <col min="7" max="7" width="23.7265625" customWidth="1"/>
    <col min="8" max="8" width="11.81640625" customWidth="1"/>
    <col min="9" max="9" width="11.6328125" customWidth="1"/>
    <col min="10" max="10" width="11.81640625" customWidth="1"/>
  </cols>
  <sheetData>
    <row r="1" spans="1:10" x14ac:dyDescent="0.35">
      <c r="A1" t="s">
        <v>33</v>
      </c>
      <c r="D1" t="s">
        <v>34</v>
      </c>
      <c r="G1" t="s">
        <v>66</v>
      </c>
    </row>
    <row r="2" spans="1:10" x14ac:dyDescent="0.35">
      <c r="A2" t="s">
        <v>0</v>
      </c>
      <c r="B2" s="3" t="s">
        <v>53</v>
      </c>
      <c r="D2" t="s">
        <v>0</v>
      </c>
      <c r="E2" s="3" t="s">
        <v>67</v>
      </c>
      <c r="G2" t="s">
        <v>0</v>
      </c>
      <c r="H2" s="3" t="s">
        <v>67</v>
      </c>
      <c r="I2" s="3" t="s">
        <v>67</v>
      </c>
      <c r="J2" s="3" t="s">
        <v>67</v>
      </c>
    </row>
    <row r="3" spans="1:10" x14ac:dyDescent="0.35">
      <c r="A3" t="s">
        <v>58</v>
      </c>
      <c r="B3">
        <v>56072662</v>
      </c>
      <c r="D3" t="s">
        <v>58</v>
      </c>
      <c r="E3" s="5">
        <v>20549004</v>
      </c>
      <c r="G3" t="s">
        <v>58</v>
      </c>
      <c r="H3">
        <v>15408894</v>
      </c>
      <c r="I3">
        <v>10272782</v>
      </c>
      <c r="J3">
        <v>5137008</v>
      </c>
    </row>
    <row r="4" spans="1:10" x14ac:dyDescent="0.35">
      <c r="A4" t="s">
        <v>1</v>
      </c>
      <c r="B4">
        <v>104256</v>
      </c>
      <c r="D4" t="s">
        <v>1</v>
      </c>
      <c r="E4">
        <v>19320</v>
      </c>
      <c r="G4" t="s">
        <v>1</v>
      </c>
      <c r="H4">
        <v>16745</v>
      </c>
      <c r="I4">
        <v>11385</v>
      </c>
      <c r="J4">
        <v>5976</v>
      </c>
    </row>
    <row r="5" spans="1:10" x14ac:dyDescent="0.35">
      <c r="A5" t="s">
        <v>2</v>
      </c>
      <c r="B5">
        <v>8645</v>
      </c>
      <c r="D5" t="s">
        <v>2</v>
      </c>
      <c r="E5">
        <v>6014</v>
      </c>
      <c r="G5" t="s">
        <v>2</v>
      </c>
      <c r="H5">
        <v>281</v>
      </c>
      <c r="I5">
        <v>214</v>
      </c>
      <c r="J5">
        <v>163</v>
      </c>
    </row>
    <row r="6" spans="1:10" x14ac:dyDescent="0.35">
      <c r="A6" t="s">
        <v>3</v>
      </c>
      <c r="B6">
        <v>578</v>
      </c>
      <c r="D6" t="s">
        <v>3</v>
      </c>
      <c r="E6">
        <v>685</v>
      </c>
      <c r="G6" t="s">
        <v>3</v>
      </c>
      <c r="H6">
        <v>57</v>
      </c>
      <c r="I6">
        <v>59</v>
      </c>
      <c r="J6">
        <v>59</v>
      </c>
    </row>
    <row r="7" spans="1:10" x14ac:dyDescent="0.35">
      <c r="A7" t="s">
        <v>4</v>
      </c>
      <c r="B7">
        <v>71</v>
      </c>
      <c r="D7" t="s">
        <v>4</v>
      </c>
      <c r="E7">
        <v>95</v>
      </c>
      <c r="G7" t="s">
        <v>4</v>
      </c>
      <c r="H7">
        <v>47</v>
      </c>
      <c r="I7">
        <v>48</v>
      </c>
      <c r="J7">
        <v>50</v>
      </c>
    </row>
    <row r="8" spans="1:10" x14ac:dyDescent="0.35">
      <c r="A8" t="s">
        <v>5</v>
      </c>
      <c r="B8">
        <v>2</v>
      </c>
      <c r="D8" t="s">
        <v>5</v>
      </c>
      <c r="E8">
        <v>3</v>
      </c>
      <c r="G8" t="s">
        <v>5</v>
      </c>
      <c r="H8">
        <v>33</v>
      </c>
      <c r="I8">
        <v>35</v>
      </c>
      <c r="J8">
        <v>38</v>
      </c>
    </row>
    <row r="9" spans="1:10" x14ac:dyDescent="0.35">
      <c r="A9" t="s">
        <v>6</v>
      </c>
      <c r="B9">
        <v>0</v>
      </c>
      <c r="D9" t="s">
        <v>6</v>
      </c>
      <c r="E9">
        <v>0</v>
      </c>
      <c r="G9" t="s">
        <v>6</v>
      </c>
      <c r="H9">
        <v>28</v>
      </c>
      <c r="I9">
        <v>30</v>
      </c>
      <c r="J9">
        <v>32</v>
      </c>
    </row>
    <row r="10" spans="1:10" x14ac:dyDescent="0.35">
      <c r="A10" t="s">
        <v>7</v>
      </c>
      <c r="B10">
        <v>48870794</v>
      </c>
      <c r="D10" t="s">
        <v>7</v>
      </c>
      <c r="E10">
        <v>21567167</v>
      </c>
      <c r="G10" t="s">
        <v>7</v>
      </c>
      <c r="H10">
        <v>16649785</v>
      </c>
      <c r="I10">
        <v>13875082</v>
      </c>
      <c r="J10">
        <v>11078480</v>
      </c>
    </row>
    <row r="11" spans="1:10" x14ac:dyDescent="0.35">
      <c r="A11" t="s">
        <v>8</v>
      </c>
      <c r="B11">
        <v>19864222</v>
      </c>
      <c r="D11" t="s">
        <v>8</v>
      </c>
      <c r="E11">
        <v>16788886</v>
      </c>
      <c r="G11" t="s">
        <v>8</v>
      </c>
      <c r="H11">
        <v>8461759</v>
      </c>
      <c r="I11">
        <v>8359429</v>
      </c>
      <c r="J11">
        <v>8281054</v>
      </c>
    </row>
    <row r="12" spans="1:10" x14ac:dyDescent="0.35">
      <c r="A12" t="s">
        <v>9</v>
      </c>
      <c r="B12">
        <v>4259500</v>
      </c>
      <c r="D12" t="s">
        <v>9</v>
      </c>
      <c r="E12">
        <v>5235357</v>
      </c>
      <c r="G12" t="s">
        <v>9</v>
      </c>
      <c r="H12">
        <v>8113431</v>
      </c>
      <c r="I12">
        <v>8097405</v>
      </c>
      <c r="J12">
        <v>8091264</v>
      </c>
    </row>
    <row r="13" spans="1:10" x14ac:dyDescent="0.35">
      <c r="A13" t="s">
        <v>10</v>
      </c>
      <c r="B13">
        <v>953611</v>
      </c>
      <c r="D13" t="s">
        <v>10</v>
      </c>
      <c r="E13">
        <v>1297130</v>
      </c>
      <c r="G13" t="s">
        <v>10</v>
      </c>
      <c r="H13">
        <v>8045751</v>
      </c>
      <c r="I13">
        <v>8021122</v>
      </c>
      <c r="J13">
        <v>8028323</v>
      </c>
    </row>
    <row r="14" spans="1:10" x14ac:dyDescent="0.35">
      <c r="A14" t="s">
        <v>11</v>
      </c>
      <c r="B14">
        <v>60845</v>
      </c>
      <c r="D14" t="s">
        <v>11</v>
      </c>
      <c r="E14">
        <v>87899</v>
      </c>
      <c r="G14" t="s">
        <v>11</v>
      </c>
      <c r="H14">
        <v>7830638</v>
      </c>
      <c r="I14">
        <v>7817286</v>
      </c>
      <c r="J14">
        <v>7834990</v>
      </c>
    </row>
    <row r="15" spans="1:10" x14ac:dyDescent="0.35">
      <c r="A15" t="s">
        <v>12</v>
      </c>
      <c r="B15">
        <v>0</v>
      </c>
      <c r="D15" t="s">
        <v>12</v>
      </c>
      <c r="E15">
        <v>0</v>
      </c>
      <c r="G15" t="s">
        <v>12</v>
      </c>
      <c r="H15">
        <v>7642528</v>
      </c>
      <c r="I15">
        <v>7637376</v>
      </c>
      <c r="J15">
        <v>7609770</v>
      </c>
    </row>
    <row r="16" spans="1:10" x14ac:dyDescent="0.35">
      <c r="A16" t="s">
        <v>13</v>
      </c>
      <c r="B16">
        <v>8645</v>
      </c>
      <c r="D16" t="s">
        <v>13</v>
      </c>
      <c r="E16">
        <v>6014</v>
      </c>
      <c r="G16" t="s">
        <v>13</v>
      </c>
      <c r="H16">
        <v>281</v>
      </c>
      <c r="I16">
        <v>214</v>
      </c>
      <c r="J16">
        <v>163</v>
      </c>
    </row>
    <row r="17" spans="1:10" x14ac:dyDescent="0.35">
      <c r="A17" t="s">
        <v>14</v>
      </c>
      <c r="B17">
        <v>31839</v>
      </c>
      <c r="D17" t="s">
        <v>14</v>
      </c>
      <c r="E17">
        <v>30684</v>
      </c>
      <c r="G17" t="s">
        <v>14</v>
      </c>
      <c r="H17">
        <v>1259786</v>
      </c>
      <c r="I17">
        <v>1259602</v>
      </c>
      <c r="J17">
        <v>1015103</v>
      </c>
    </row>
    <row r="18" spans="1:10" x14ac:dyDescent="0.35">
      <c r="A18" t="s">
        <v>15</v>
      </c>
      <c r="B18">
        <v>19864222</v>
      </c>
      <c r="D18" t="s">
        <v>15</v>
      </c>
      <c r="E18">
        <v>16788886</v>
      </c>
      <c r="G18" t="s">
        <v>15</v>
      </c>
      <c r="H18">
        <v>8461759</v>
      </c>
      <c r="I18">
        <v>8359429</v>
      </c>
      <c r="J18">
        <v>8281054</v>
      </c>
    </row>
    <row r="19" spans="1:10" x14ac:dyDescent="0.35">
      <c r="A19" t="s">
        <v>16</v>
      </c>
      <c r="B19">
        <v>26.74</v>
      </c>
      <c r="D19" t="s">
        <v>16</v>
      </c>
      <c r="E19">
        <v>19.940000000000001</v>
      </c>
      <c r="G19" t="s">
        <v>16</v>
      </c>
      <c r="H19">
        <v>34.29</v>
      </c>
      <c r="I19">
        <v>34.229999999999997</v>
      </c>
      <c r="J19">
        <v>34.19</v>
      </c>
    </row>
    <row r="20" spans="1:10" x14ac:dyDescent="0.35">
      <c r="A20" t="s">
        <v>17</v>
      </c>
      <c r="B20">
        <v>2598</v>
      </c>
      <c r="D20" t="s">
        <v>17</v>
      </c>
      <c r="E20">
        <v>3377</v>
      </c>
      <c r="G20" t="s">
        <v>17</v>
      </c>
      <c r="H20">
        <v>605092</v>
      </c>
      <c r="I20">
        <v>462231</v>
      </c>
      <c r="J20">
        <v>330495</v>
      </c>
    </row>
    <row r="21" spans="1:10" x14ac:dyDescent="0.35">
      <c r="A21" t="s">
        <v>18</v>
      </c>
      <c r="B21">
        <v>1596</v>
      </c>
      <c r="D21" t="s">
        <v>18</v>
      </c>
      <c r="E21">
        <v>2028</v>
      </c>
      <c r="G21" t="s">
        <v>18</v>
      </c>
      <c r="H21">
        <v>172136</v>
      </c>
      <c r="I21">
        <v>140211</v>
      </c>
      <c r="J21">
        <v>140211</v>
      </c>
    </row>
    <row r="22" spans="1:10" x14ac:dyDescent="0.35">
      <c r="A22" t="s">
        <v>19</v>
      </c>
      <c r="B22">
        <v>2198</v>
      </c>
      <c r="D22" t="s">
        <v>19</v>
      </c>
      <c r="E22">
        <v>1464</v>
      </c>
      <c r="G22" t="s">
        <v>19</v>
      </c>
      <c r="H22">
        <v>5</v>
      </c>
      <c r="I22">
        <v>6</v>
      </c>
      <c r="J22">
        <v>7</v>
      </c>
    </row>
    <row r="23" spans="1:10" x14ac:dyDescent="0.35">
      <c r="A23" t="s">
        <v>20</v>
      </c>
      <c r="B23">
        <v>4657</v>
      </c>
      <c r="D23" t="s">
        <v>20</v>
      </c>
      <c r="E23">
        <v>3079</v>
      </c>
      <c r="G23" t="s">
        <v>20</v>
      </c>
      <c r="H23">
        <v>12</v>
      </c>
      <c r="I23">
        <v>14</v>
      </c>
      <c r="J23">
        <v>15</v>
      </c>
    </row>
    <row r="24" spans="1:10" x14ac:dyDescent="0.35">
      <c r="A24" t="s">
        <v>21</v>
      </c>
      <c r="B24">
        <v>0</v>
      </c>
      <c r="D24" t="s">
        <v>21</v>
      </c>
      <c r="E24">
        <v>0</v>
      </c>
      <c r="G24" t="s">
        <v>21</v>
      </c>
      <c r="H24">
        <v>0</v>
      </c>
      <c r="I24">
        <v>0</v>
      </c>
      <c r="J24">
        <v>0</v>
      </c>
    </row>
    <row r="25" spans="1:10" x14ac:dyDescent="0.35">
      <c r="A25" t="s">
        <v>63</v>
      </c>
      <c r="B25">
        <v>60</v>
      </c>
      <c r="D25" t="s">
        <v>63</v>
      </c>
      <c r="E25">
        <v>137</v>
      </c>
    </row>
    <row r="26" spans="1:10" x14ac:dyDescent="0.35">
      <c r="A26" t="s">
        <v>62</v>
      </c>
      <c r="B26">
        <v>5</v>
      </c>
      <c r="D26" t="s">
        <v>62</v>
      </c>
      <c r="E26">
        <v>3</v>
      </c>
    </row>
    <row r="27" spans="1:10" x14ac:dyDescent="0.35">
      <c r="A27" t="s">
        <v>61</v>
      </c>
      <c r="B27">
        <v>73</v>
      </c>
      <c r="D27" t="s">
        <v>61</v>
      </c>
      <c r="E27">
        <v>34</v>
      </c>
    </row>
    <row r="28" spans="1:10" x14ac:dyDescent="0.35">
      <c r="A28" t="s">
        <v>60</v>
      </c>
      <c r="B28">
        <v>165</v>
      </c>
      <c r="D28" t="s">
        <v>60</v>
      </c>
      <c r="E28">
        <v>129</v>
      </c>
    </row>
    <row r="29" spans="1:10" x14ac:dyDescent="0.35">
      <c r="A29" t="s">
        <v>64</v>
      </c>
      <c r="B29">
        <v>303</v>
      </c>
      <c r="D29" t="s">
        <v>64</v>
      </c>
      <c r="E29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workbookViewId="0">
      <selection activeCell="L3" sqref="L3"/>
    </sheetView>
  </sheetViews>
  <sheetFormatPr defaultRowHeight="14.5" x14ac:dyDescent="0.35"/>
  <cols>
    <col min="1" max="1" width="22.1796875" customWidth="1"/>
    <col min="2" max="2" width="11.1796875" customWidth="1"/>
    <col min="3" max="3" width="11.08984375" customWidth="1"/>
    <col min="4" max="4" width="10.81640625" customWidth="1"/>
    <col min="5" max="6" width="10.36328125" customWidth="1"/>
    <col min="11" max="11" width="23.453125" customWidth="1"/>
    <col min="12" max="12" width="17.6328125" customWidth="1"/>
    <col min="14" max="14" width="24.7265625" customWidth="1"/>
    <col min="15" max="15" width="12.1796875" customWidth="1"/>
    <col min="16" max="17" width="11.453125" customWidth="1"/>
  </cols>
  <sheetData>
    <row r="1" spans="1:17" x14ac:dyDescent="0.35">
      <c r="A1" t="s">
        <v>33</v>
      </c>
      <c r="K1" t="s">
        <v>34</v>
      </c>
      <c r="N1" t="s">
        <v>66</v>
      </c>
    </row>
    <row r="2" spans="1:17" x14ac:dyDescent="0.35">
      <c r="A2" t="s">
        <v>0</v>
      </c>
      <c r="B2" s="3" t="s">
        <v>35</v>
      </c>
      <c r="C2" s="3" t="s">
        <v>36</v>
      </c>
      <c r="D2" s="3" t="s">
        <v>37</v>
      </c>
      <c r="E2" s="3" t="s">
        <v>38</v>
      </c>
      <c r="F2" s="3"/>
      <c r="G2" s="3" t="s">
        <v>40</v>
      </c>
      <c r="H2" s="3" t="s">
        <v>41</v>
      </c>
      <c r="I2" s="3" t="s">
        <v>39</v>
      </c>
      <c r="K2" t="s">
        <v>0</v>
      </c>
      <c r="L2" s="3" t="s">
        <v>57</v>
      </c>
      <c r="N2" t="s">
        <v>0</v>
      </c>
      <c r="O2" s="3" t="s">
        <v>57</v>
      </c>
      <c r="P2" s="3" t="s">
        <v>57</v>
      </c>
      <c r="Q2" s="3" t="s">
        <v>57</v>
      </c>
    </row>
    <row r="3" spans="1:17" x14ac:dyDescent="0.35">
      <c r="A3" t="s">
        <v>58</v>
      </c>
      <c r="B3">
        <v>11218338</v>
      </c>
      <c r="C3">
        <v>10036518</v>
      </c>
      <c r="D3">
        <v>11865312</v>
      </c>
      <c r="E3">
        <v>12112208</v>
      </c>
      <c r="G3">
        <f>MIN(B3:E3)</f>
        <v>10036518</v>
      </c>
      <c r="H3">
        <f>MAX(B3:E3)</f>
        <v>12112208</v>
      </c>
      <c r="I3">
        <f>MEDIAN(B3:E3)</f>
        <v>11541825</v>
      </c>
      <c r="K3" t="s">
        <v>58</v>
      </c>
      <c r="L3" s="3">
        <v>12174316</v>
      </c>
      <c r="N3" t="s">
        <v>58</v>
      </c>
      <c r="O3">
        <v>9128766</v>
      </c>
      <c r="P3">
        <v>6087558</v>
      </c>
      <c r="Q3">
        <v>3044778</v>
      </c>
    </row>
    <row r="4" spans="1:17" x14ac:dyDescent="0.35">
      <c r="A4" t="s">
        <v>1</v>
      </c>
      <c r="B4">
        <v>22397</v>
      </c>
      <c r="C4">
        <v>20149</v>
      </c>
      <c r="D4">
        <v>26148</v>
      </c>
      <c r="E4">
        <v>26208</v>
      </c>
      <c r="G4">
        <f>MIN(B4:E4)</f>
        <v>20149</v>
      </c>
      <c r="H4">
        <f>MAX(B4:E4)</f>
        <v>26208</v>
      </c>
      <c r="I4">
        <f>MEDIAN(B4:E4)</f>
        <v>24272.5</v>
      </c>
      <c r="K4" t="s">
        <v>1</v>
      </c>
      <c r="L4">
        <v>22063</v>
      </c>
      <c r="N4" t="s">
        <v>1</v>
      </c>
      <c r="O4">
        <v>16745</v>
      </c>
      <c r="P4">
        <v>11385</v>
      </c>
      <c r="Q4">
        <v>5976</v>
      </c>
    </row>
    <row r="5" spans="1:17" x14ac:dyDescent="0.35">
      <c r="A5" t="s">
        <v>2</v>
      </c>
      <c r="B5">
        <v>529</v>
      </c>
      <c r="C5">
        <v>751</v>
      </c>
      <c r="D5">
        <v>801</v>
      </c>
      <c r="E5">
        <v>1013</v>
      </c>
      <c r="G5">
        <f t="shared" ref="G5:G29" si="0">MIN(B5:E5)</f>
        <v>529</v>
      </c>
      <c r="H5">
        <f t="shared" ref="H5:H29" si="1">MAX(B5:E5)</f>
        <v>1013</v>
      </c>
      <c r="I5">
        <f t="shared" ref="I5:I29" si="2">MEDIAN(B5:E5)</f>
        <v>776</v>
      </c>
      <c r="K5" t="s">
        <v>2</v>
      </c>
      <c r="L5">
        <v>382</v>
      </c>
      <c r="N5" t="s">
        <v>2</v>
      </c>
      <c r="O5">
        <v>281</v>
      </c>
      <c r="P5">
        <v>214</v>
      </c>
      <c r="Q5">
        <v>163</v>
      </c>
    </row>
    <row r="6" spans="1:17" x14ac:dyDescent="0.35">
      <c r="A6" t="s">
        <v>3</v>
      </c>
      <c r="B6">
        <v>194</v>
      </c>
      <c r="C6">
        <v>207</v>
      </c>
      <c r="D6">
        <v>220</v>
      </c>
      <c r="E6">
        <v>216</v>
      </c>
      <c r="G6">
        <f t="shared" si="0"/>
        <v>194</v>
      </c>
      <c r="H6">
        <f t="shared" si="1"/>
        <v>220</v>
      </c>
      <c r="I6">
        <f t="shared" si="2"/>
        <v>211.5</v>
      </c>
      <c r="K6" t="s">
        <v>3</v>
      </c>
      <c r="L6">
        <v>58</v>
      </c>
      <c r="N6" t="s">
        <v>3</v>
      </c>
      <c r="O6">
        <v>57</v>
      </c>
      <c r="P6">
        <v>59</v>
      </c>
      <c r="Q6">
        <v>59</v>
      </c>
    </row>
    <row r="7" spans="1:17" x14ac:dyDescent="0.35">
      <c r="A7" t="s">
        <v>4</v>
      </c>
      <c r="B7">
        <v>139</v>
      </c>
      <c r="C7">
        <v>145</v>
      </c>
      <c r="D7">
        <v>158</v>
      </c>
      <c r="E7">
        <v>150</v>
      </c>
      <c r="G7">
        <f t="shared" si="0"/>
        <v>139</v>
      </c>
      <c r="H7">
        <f t="shared" si="1"/>
        <v>158</v>
      </c>
      <c r="I7">
        <f t="shared" si="2"/>
        <v>147.5</v>
      </c>
      <c r="K7" t="s">
        <v>4</v>
      </c>
      <c r="L7">
        <v>48</v>
      </c>
      <c r="N7" t="s">
        <v>4</v>
      </c>
      <c r="O7">
        <v>47</v>
      </c>
      <c r="P7">
        <v>48</v>
      </c>
      <c r="Q7">
        <v>50</v>
      </c>
    </row>
    <row r="8" spans="1:17" x14ac:dyDescent="0.35">
      <c r="A8" t="s">
        <v>5</v>
      </c>
      <c r="B8">
        <v>73</v>
      </c>
      <c r="C8">
        <v>83</v>
      </c>
      <c r="D8">
        <v>85</v>
      </c>
      <c r="E8">
        <v>88</v>
      </c>
      <c r="G8">
        <f t="shared" si="0"/>
        <v>73</v>
      </c>
      <c r="H8">
        <f t="shared" si="1"/>
        <v>88</v>
      </c>
      <c r="I8">
        <f t="shared" si="2"/>
        <v>84</v>
      </c>
      <c r="K8" t="s">
        <v>5</v>
      </c>
      <c r="L8">
        <v>35</v>
      </c>
      <c r="N8" t="s">
        <v>5</v>
      </c>
      <c r="O8">
        <v>33</v>
      </c>
      <c r="P8">
        <v>35</v>
      </c>
      <c r="Q8">
        <v>38</v>
      </c>
    </row>
    <row r="9" spans="1:17" x14ac:dyDescent="0.35">
      <c r="A9" t="s">
        <v>6</v>
      </c>
      <c r="B9">
        <v>44</v>
      </c>
      <c r="C9">
        <v>48</v>
      </c>
      <c r="D9">
        <v>47</v>
      </c>
      <c r="E9">
        <v>50</v>
      </c>
      <c r="G9">
        <f t="shared" si="0"/>
        <v>44</v>
      </c>
      <c r="H9">
        <f t="shared" si="1"/>
        <v>50</v>
      </c>
      <c r="I9">
        <f t="shared" si="2"/>
        <v>47.5</v>
      </c>
      <c r="K9" t="s">
        <v>6</v>
      </c>
      <c r="L9">
        <v>30</v>
      </c>
      <c r="N9" t="s">
        <v>6</v>
      </c>
      <c r="O9">
        <v>28</v>
      </c>
      <c r="P9">
        <v>30</v>
      </c>
      <c r="Q9">
        <v>32</v>
      </c>
    </row>
    <row r="10" spans="1:17" x14ac:dyDescent="0.35">
      <c r="A10" t="s">
        <v>7</v>
      </c>
      <c r="B10">
        <v>14444072</v>
      </c>
      <c r="C10">
        <v>14134243</v>
      </c>
      <c r="D10">
        <v>15985894</v>
      </c>
      <c r="E10">
        <v>16446719</v>
      </c>
      <c r="G10">
        <f t="shared" si="0"/>
        <v>14134243</v>
      </c>
      <c r="H10">
        <f t="shared" si="1"/>
        <v>16446719</v>
      </c>
      <c r="I10">
        <f t="shared" si="2"/>
        <v>15214983</v>
      </c>
      <c r="K10" t="s">
        <v>7</v>
      </c>
      <c r="L10">
        <v>19430844</v>
      </c>
      <c r="N10" t="s">
        <v>7</v>
      </c>
      <c r="O10">
        <v>16649785</v>
      </c>
      <c r="P10">
        <v>13875082</v>
      </c>
      <c r="Q10">
        <v>11078480</v>
      </c>
    </row>
    <row r="11" spans="1:17" x14ac:dyDescent="0.35">
      <c r="A11" t="s">
        <v>8</v>
      </c>
      <c r="B11">
        <v>8536338</v>
      </c>
      <c r="C11">
        <v>8861003</v>
      </c>
      <c r="D11">
        <v>8921942</v>
      </c>
      <c r="E11">
        <v>9403639</v>
      </c>
      <c r="G11">
        <f t="shared" si="0"/>
        <v>8536338</v>
      </c>
      <c r="H11">
        <f t="shared" si="1"/>
        <v>9403639</v>
      </c>
      <c r="I11">
        <f t="shared" si="2"/>
        <v>8891472.5</v>
      </c>
      <c r="K11" t="s">
        <v>8</v>
      </c>
      <c r="L11">
        <v>8591594</v>
      </c>
      <c r="N11" t="s">
        <v>8</v>
      </c>
      <c r="O11">
        <v>8461759</v>
      </c>
      <c r="P11">
        <v>8359429</v>
      </c>
      <c r="Q11">
        <v>8281054</v>
      </c>
    </row>
    <row r="12" spans="1:17" x14ac:dyDescent="0.35">
      <c r="A12" t="s">
        <v>9</v>
      </c>
      <c r="B12">
        <v>7906442</v>
      </c>
      <c r="C12">
        <v>7909209</v>
      </c>
      <c r="D12">
        <v>7901543</v>
      </c>
      <c r="E12">
        <v>7999547</v>
      </c>
      <c r="G12">
        <f t="shared" si="0"/>
        <v>7901543</v>
      </c>
      <c r="H12">
        <f t="shared" si="1"/>
        <v>7999547</v>
      </c>
      <c r="I12">
        <f t="shared" si="2"/>
        <v>7907825.5</v>
      </c>
      <c r="K12" t="s">
        <v>9</v>
      </c>
      <c r="L12">
        <v>8118950</v>
      </c>
      <c r="N12" t="s">
        <v>9</v>
      </c>
      <c r="O12">
        <v>8113431</v>
      </c>
      <c r="P12">
        <v>8097405</v>
      </c>
      <c r="Q12">
        <v>8091264</v>
      </c>
    </row>
    <row r="13" spans="1:17" x14ac:dyDescent="0.35">
      <c r="A13" t="s">
        <v>10</v>
      </c>
      <c r="B13">
        <v>7523998</v>
      </c>
      <c r="C13">
        <v>7479196</v>
      </c>
      <c r="D13">
        <v>7467188</v>
      </c>
      <c r="E13">
        <v>7547317</v>
      </c>
      <c r="G13">
        <f t="shared" si="0"/>
        <v>7467188</v>
      </c>
      <c r="H13">
        <f t="shared" si="1"/>
        <v>7547317</v>
      </c>
      <c r="I13">
        <f t="shared" si="2"/>
        <v>7501597</v>
      </c>
      <c r="K13" t="s">
        <v>10</v>
      </c>
      <c r="L13">
        <v>8051361</v>
      </c>
      <c r="N13" t="s">
        <v>10</v>
      </c>
      <c r="O13">
        <v>8045751</v>
      </c>
      <c r="P13">
        <v>8021122</v>
      </c>
      <c r="Q13">
        <v>8028323</v>
      </c>
    </row>
    <row r="14" spans="1:17" x14ac:dyDescent="0.35">
      <c r="A14" t="s">
        <v>11</v>
      </c>
      <c r="B14">
        <v>6424477</v>
      </c>
      <c r="C14">
        <v>6468812</v>
      </c>
      <c r="D14">
        <v>6316651</v>
      </c>
      <c r="E14">
        <v>6534159</v>
      </c>
      <c r="G14">
        <f t="shared" si="0"/>
        <v>6316651</v>
      </c>
      <c r="H14">
        <f t="shared" si="1"/>
        <v>6534159</v>
      </c>
      <c r="I14">
        <f t="shared" si="2"/>
        <v>6446644.5</v>
      </c>
      <c r="K14" t="s">
        <v>11</v>
      </c>
      <c r="L14">
        <v>7848190</v>
      </c>
      <c r="N14" t="s">
        <v>11</v>
      </c>
      <c r="O14">
        <v>7830638</v>
      </c>
      <c r="P14">
        <v>7817286</v>
      </c>
      <c r="Q14">
        <v>7834990</v>
      </c>
    </row>
    <row r="15" spans="1:17" x14ac:dyDescent="0.35">
      <c r="A15" t="s">
        <v>12</v>
      </c>
      <c r="B15">
        <v>5325555</v>
      </c>
      <c r="C15">
        <v>5188455</v>
      </c>
      <c r="D15">
        <v>4930953</v>
      </c>
      <c r="E15">
        <v>5164684</v>
      </c>
      <c r="G15">
        <f t="shared" si="0"/>
        <v>4930953</v>
      </c>
      <c r="H15">
        <f t="shared" si="1"/>
        <v>5325555</v>
      </c>
      <c r="I15">
        <f t="shared" si="2"/>
        <v>5176569.5</v>
      </c>
      <c r="K15" t="s">
        <v>12</v>
      </c>
      <c r="L15">
        <v>7657313</v>
      </c>
      <c r="N15" t="s">
        <v>12</v>
      </c>
      <c r="O15">
        <v>7642528</v>
      </c>
      <c r="P15">
        <v>7637376</v>
      </c>
      <c r="Q15">
        <v>7609770</v>
      </c>
    </row>
    <row r="16" spans="1:17" x14ac:dyDescent="0.35">
      <c r="A16" t="s">
        <v>13</v>
      </c>
      <c r="B16">
        <v>529</v>
      </c>
      <c r="C16">
        <v>751</v>
      </c>
      <c r="D16">
        <v>801</v>
      </c>
      <c r="E16">
        <v>1013</v>
      </c>
      <c r="G16">
        <f t="shared" si="0"/>
        <v>529</v>
      </c>
      <c r="H16">
        <f t="shared" si="1"/>
        <v>1013</v>
      </c>
      <c r="I16">
        <f t="shared" si="2"/>
        <v>776</v>
      </c>
      <c r="K16" t="s">
        <v>13</v>
      </c>
      <c r="L16">
        <v>382</v>
      </c>
      <c r="N16" t="s">
        <v>13</v>
      </c>
      <c r="O16">
        <v>281</v>
      </c>
      <c r="P16">
        <v>214</v>
      </c>
      <c r="Q16">
        <v>163</v>
      </c>
    </row>
    <row r="17" spans="1:17" x14ac:dyDescent="0.35">
      <c r="A17" t="s">
        <v>14</v>
      </c>
      <c r="B17">
        <v>482586</v>
      </c>
      <c r="C17">
        <v>383624</v>
      </c>
      <c r="D17">
        <v>230929</v>
      </c>
      <c r="E17">
        <v>291088</v>
      </c>
      <c r="G17">
        <f t="shared" si="0"/>
        <v>230929</v>
      </c>
      <c r="H17">
        <f t="shared" si="1"/>
        <v>482586</v>
      </c>
      <c r="I17">
        <f t="shared" si="2"/>
        <v>337356</v>
      </c>
      <c r="K17" t="s">
        <v>14</v>
      </c>
      <c r="L17">
        <v>1259786</v>
      </c>
      <c r="N17" t="s">
        <v>14</v>
      </c>
      <c r="O17">
        <v>1259786</v>
      </c>
      <c r="P17">
        <v>1259602</v>
      </c>
      <c r="Q17">
        <v>1015103</v>
      </c>
    </row>
    <row r="18" spans="1:17" x14ac:dyDescent="0.35">
      <c r="A18" t="s">
        <v>15</v>
      </c>
      <c r="B18">
        <v>8536338</v>
      </c>
      <c r="C18">
        <v>8861003</v>
      </c>
      <c r="D18">
        <v>8921942</v>
      </c>
      <c r="E18">
        <v>9403639</v>
      </c>
      <c r="G18">
        <f t="shared" si="0"/>
        <v>8536338</v>
      </c>
      <c r="H18">
        <f t="shared" si="1"/>
        <v>9403639</v>
      </c>
      <c r="I18">
        <f t="shared" si="2"/>
        <v>8891472.5</v>
      </c>
      <c r="K18" t="s">
        <v>15</v>
      </c>
      <c r="L18">
        <v>8591594</v>
      </c>
      <c r="N18" t="s">
        <v>15</v>
      </c>
      <c r="O18">
        <v>8461759</v>
      </c>
      <c r="P18">
        <v>8359429</v>
      </c>
      <c r="Q18">
        <v>8281054</v>
      </c>
    </row>
    <row r="19" spans="1:17" x14ac:dyDescent="0.35">
      <c r="A19" t="s">
        <v>16</v>
      </c>
      <c r="B19">
        <v>33.85</v>
      </c>
      <c r="C19">
        <v>33.450000000000003</v>
      </c>
      <c r="D19">
        <v>33.5</v>
      </c>
      <c r="E19">
        <v>32.9</v>
      </c>
      <c r="G19">
        <f t="shared" si="0"/>
        <v>32.9</v>
      </c>
      <c r="H19">
        <f t="shared" si="1"/>
        <v>33.85</v>
      </c>
      <c r="I19">
        <f t="shared" si="2"/>
        <v>33.475000000000001</v>
      </c>
      <c r="K19" t="s">
        <v>16</v>
      </c>
      <c r="L19">
        <v>34.380000000000003</v>
      </c>
      <c r="N19" t="s">
        <v>16</v>
      </c>
      <c r="O19">
        <v>34.29</v>
      </c>
      <c r="P19">
        <v>34.229999999999997</v>
      </c>
      <c r="Q19">
        <v>34.19</v>
      </c>
    </row>
    <row r="20" spans="1:17" x14ac:dyDescent="0.35">
      <c r="A20" t="s">
        <v>17</v>
      </c>
      <c r="B20">
        <v>73514</v>
      </c>
      <c r="C20">
        <v>66217</v>
      </c>
      <c r="D20">
        <v>63037</v>
      </c>
      <c r="E20">
        <v>57441</v>
      </c>
      <c r="G20">
        <f t="shared" si="0"/>
        <v>57441</v>
      </c>
      <c r="H20">
        <f t="shared" si="1"/>
        <v>73514</v>
      </c>
      <c r="I20">
        <f t="shared" si="2"/>
        <v>64627</v>
      </c>
      <c r="K20" t="s">
        <v>17</v>
      </c>
      <c r="L20">
        <v>392389</v>
      </c>
      <c r="N20" t="s">
        <v>17</v>
      </c>
      <c r="O20">
        <v>605092</v>
      </c>
      <c r="P20">
        <v>462231</v>
      </c>
      <c r="Q20">
        <v>330495</v>
      </c>
    </row>
    <row r="21" spans="1:17" x14ac:dyDescent="0.35">
      <c r="A21" t="s">
        <v>18</v>
      </c>
      <c r="B21">
        <v>25760</v>
      </c>
      <c r="C21">
        <v>22325</v>
      </c>
      <c r="D21">
        <v>19117</v>
      </c>
      <c r="E21">
        <v>17409</v>
      </c>
      <c r="G21">
        <f t="shared" si="0"/>
        <v>17409</v>
      </c>
      <c r="H21">
        <f t="shared" si="1"/>
        <v>25760</v>
      </c>
      <c r="I21">
        <f t="shared" si="2"/>
        <v>20721</v>
      </c>
      <c r="K21" t="s">
        <v>18</v>
      </c>
      <c r="L21">
        <v>130983</v>
      </c>
      <c r="N21" t="s">
        <v>18</v>
      </c>
      <c r="O21">
        <v>172136</v>
      </c>
      <c r="P21">
        <v>140211</v>
      </c>
      <c r="Q21">
        <v>140211</v>
      </c>
    </row>
    <row r="22" spans="1:17" x14ac:dyDescent="0.35">
      <c r="A22" t="s">
        <v>19</v>
      </c>
      <c r="B22">
        <v>28</v>
      </c>
      <c r="C22">
        <v>35</v>
      </c>
      <c r="D22">
        <v>40</v>
      </c>
      <c r="E22">
        <v>42</v>
      </c>
      <c r="G22">
        <f t="shared" si="0"/>
        <v>28</v>
      </c>
      <c r="H22">
        <f t="shared" si="1"/>
        <v>42</v>
      </c>
      <c r="I22">
        <f t="shared" si="2"/>
        <v>37.5</v>
      </c>
      <c r="K22" t="s">
        <v>19</v>
      </c>
      <c r="L22">
        <v>6</v>
      </c>
      <c r="N22" t="s">
        <v>19</v>
      </c>
      <c r="O22">
        <v>5</v>
      </c>
      <c r="P22">
        <v>6</v>
      </c>
      <c r="Q22">
        <v>7</v>
      </c>
    </row>
    <row r="23" spans="1:17" x14ac:dyDescent="0.35">
      <c r="A23" t="s">
        <v>20</v>
      </c>
      <c r="B23">
        <v>73</v>
      </c>
      <c r="C23">
        <v>91</v>
      </c>
      <c r="D23">
        <v>103</v>
      </c>
      <c r="E23">
        <v>114</v>
      </c>
      <c r="G23">
        <f t="shared" si="0"/>
        <v>73</v>
      </c>
      <c r="H23">
        <f t="shared" si="1"/>
        <v>114</v>
      </c>
      <c r="I23">
        <f t="shared" si="2"/>
        <v>97</v>
      </c>
      <c r="K23" t="s">
        <v>20</v>
      </c>
      <c r="L23">
        <v>15</v>
      </c>
      <c r="N23" t="s">
        <v>20</v>
      </c>
      <c r="O23">
        <v>12</v>
      </c>
      <c r="P23">
        <v>14</v>
      </c>
      <c r="Q23">
        <v>15</v>
      </c>
    </row>
    <row r="24" spans="1:17" x14ac:dyDescent="0.35">
      <c r="A24" t="s">
        <v>21</v>
      </c>
      <c r="B24">
        <v>0</v>
      </c>
      <c r="C24">
        <v>0</v>
      </c>
      <c r="D24">
        <v>0</v>
      </c>
      <c r="E24">
        <v>0</v>
      </c>
      <c r="G24">
        <f t="shared" si="0"/>
        <v>0</v>
      </c>
      <c r="H24">
        <f t="shared" si="1"/>
        <v>0</v>
      </c>
      <c r="I24">
        <f t="shared" si="2"/>
        <v>0</v>
      </c>
      <c r="K24" t="s">
        <v>21</v>
      </c>
      <c r="L24">
        <v>0</v>
      </c>
      <c r="N24" t="s">
        <v>21</v>
      </c>
      <c r="O24">
        <v>0</v>
      </c>
      <c r="P24">
        <v>0</v>
      </c>
      <c r="Q24">
        <v>0</v>
      </c>
    </row>
    <row r="25" spans="1:17" x14ac:dyDescent="0.35">
      <c r="A25" t="s">
        <v>63</v>
      </c>
      <c r="B25">
        <v>90</v>
      </c>
      <c r="C25">
        <v>88</v>
      </c>
      <c r="D25">
        <v>86</v>
      </c>
      <c r="E25">
        <v>87</v>
      </c>
      <c r="G25">
        <f t="shared" si="0"/>
        <v>86</v>
      </c>
      <c r="H25">
        <f t="shared" si="1"/>
        <v>90</v>
      </c>
      <c r="I25">
        <f t="shared" si="2"/>
        <v>87.5</v>
      </c>
      <c r="K25" t="s">
        <v>63</v>
      </c>
      <c r="L25">
        <v>92</v>
      </c>
    </row>
    <row r="26" spans="1:17" x14ac:dyDescent="0.35">
      <c r="A26" t="s">
        <v>62</v>
      </c>
      <c r="B26">
        <v>3</v>
      </c>
      <c r="C26">
        <v>2</v>
      </c>
      <c r="D26">
        <v>2</v>
      </c>
      <c r="E26">
        <v>2</v>
      </c>
      <c r="G26">
        <f t="shared" si="0"/>
        <v>2</v>
      </c>
      <c r="H26">
        <f t="shared" si="1"/>
        <v>3</v>
      </c>
      <c r="I26">
        <f t="shared" si="2"/>
        <v>2</v>
      </c>
      <c r="K26" t="s">
        <v>62</v>
      </c>
      <c r="L26">
        <v>2</v>
      </c>
    </row>
    <row r="27" spans="1:17" x14ac:dyDescent="0.35">
      <c r="A27" t="s">
        <v>61</v>
      </c>
      <c r="B27">
        <v>54</v>
      </c>
      <c r="C27">
        <v>48</v>
      </c>
      <c r="D27">
        <v>47</v>
      </c>
      <c r="E27">
        <v>42</v>
      </c>
      <c r="G27">
        <f t="shared" si="0"/>
        <v>42</v>
      </c>
      <c r="H27">
        <f t="shared" si="1"/>
        <v>54</v>
      </c>
      <c r="I27">
        <f t="shared" si="2"/>
        <v>47.5</v>
      </c>
      <c r="K27" t="s">
        <v>61</v>
      </c>
      <c r="L27">
        <v>41</v>
      </c>
    </row>
    <row r="28" spans="1:17" x14ac:dyDescent="0.35">
      <c r="A28" t="s">
        <v>60</v>
      </c>
      <c r="B28">
        <v>156</v>
      </c>
      <c r="C28">
        <v>165</v>
      </c>
      <c r="D28">
        <v>168</v>
      </c>
      <c r="E28">
        <v>172</v>
      </c>
      <c r="G28">
        <f t="shared" si="0"/>
        <v>156</v>
      </c>
      <c r="H28">
        <f t="shared" si="1"/>
        <v>172</v>
      </c>
      <c r="I28">
        <f t="shared" si="2"/>
        <v>166.5</v>
      </c>
      <c r="K28" t="s">
        <v>60</v>
      </c>
      <c r="L28">
        <v>168</v>
      </c>
    </row>
    <row r="29" spans="1:17" x14ac:dyDescent="0.35">
      <c r="A29" t="s">
        <v>64</v>
      </c>
      <c r="B29">
        <v>303</v>
      </c>
      <c r="C29">
        <v>303</v>
      </c>
      <c r="D29">
        <v>303</v>
      </c>
      <c r="E29">
        <v>303</v>
      </c>
      <c r="G29">
        <f t="shared" si="0"/>
        <v>303</v>
      </c>
      <c r="H29">
        <f t="shared" si="1"/>
        <v>303</v>
      </c>
      <c r="I29">
        <f t="shared" si="2"/>
        <v>303</v>
      </c>
      <c r="K29" t="s">
        <v>64</v>
      </c>
      <c r="L29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Aspergillus</vt:lpstr>
      <vt:lpstr>Brugia</vt:lpstr>
      <vt:lpstr>Ecoli</vt:lpstr>
      <vt:lpstr>Klebsiella</vt:lpstr>
      <vt:lpstr>pB171</vt:lpstr>
      <vt:lpstr>Plasmodium</vt:lpstr>
      <vt:lpstr>Theileria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Tvedte, Eric</dc:creator>
  <cp:lastModifiedBy>Tvedte, Eric</cp:lastModifiedBy>
  <dcterms:created xsi:type="dcterms:W3CDTF">2019-01-28T19:18:48Z</dcterms:created>
  <dcterms:modified xsi:type="dcterms:W3CDTF">2019-11-06T14:12:49Z</dcterms:modified>
</cp:coreProperties>
</file>