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1625" windowHeight="6030" firstSheet="2" activeTab="4"/>
  </bookViews>
  <sheets>
    <sheet name="Liquid Limit Device" sheetId="14" r:id="rId1"/>
    <sheet name="Standard Hammer" sheetId="2" r:id="rId2"/>
    <sheet name="Modified Hammer" sheetId="3" r:id="rId3"/>
    <sheet name="4&quot; Mold Calibration" sheetId="18" r:id="rId4"/>
    <sheet name="6&quot; Mold Calibration" sheetId="17" r:id="rId5"/>
    <sheet name="Pycnometer Blank" sheetId="7" r:id="rId6"/>
    <sheet name="Pycnometer " sheetId="12" r:id="rId7"/>
    <sheet name="Pycnometer Statement" sheetId="13" r:id="rId8"/>
  </sheets>
  <calcPr calcId="145621"/>
</workbook>
</file>

<file path=xl/calcChain.xml><?xml version="1.0" encoding="utf-8"?>
<calcChain xmlns="http://schemas.openxmlformats.org/spreadsheetml/2006/main">
  <c r="D44" i="17" l="1"/>
  <c r="D44" i="18"/>
  <c r="E35" i="12" l="1"/>
  <c r="E7" i="12"/>
  <c r="B38" i="12"/>
  <c r="E38" i="12"/>
  <c r="B37" i="12"/>
  <c r="E37" i="12"/>
  <c r="B36" i="12"/>
  <c r="E36" i="12"/>
  <c r="B8" i="12"/>
  <c r="E8" i="12"/>
  <c r="B9" i="12"/>
  <c r="E9" i="12"/>
  <c r="B10" i="12"/>
  <c r="E10" i="12"/>
</calcChain>
</file>

<file path=xl/sharedStrings.xml><?xml version="1.0" encoding="utf-8"?>
<sst xmlns="http://schemas.openxmlformats.org/spreadsheetml/2006/main" count="430" uniqueCount="170">
  <si>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</si>
  <si>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</si>
  <si>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</si>
  <si>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</si>
  <si>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</si>
  <si>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</si>
  <si>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</si>
  <si>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</si>
  <si>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</si>
  <si>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</si>
  <si>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</si>
  <si>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Calibration Procedure:</t>
  </si>
  <si>
    <t>Calibration Equipment:</t>
  </si>
  <si>
    <t>Pass/Fail:</t>
  </si>
  <si>
    <t>Comments:</t>
  </si>
  <si>
    <t>Initial By:</t>
  </si>
  <si>
    <t>Liquid Limit Device and Grooving Tool Calibration Worksheet</t>
  </si>
  <si>
    <t>Depth of Cup:</t>
  </si>
  <si>
    <t>Thickness of Cup:</t>
  </si>
  <si>
    <t>Tolerance = 2 +/- 0.1 mm</t>
  </si>
  <si>
    <t>Tolerance = 27 +/- 1 mm</t>
  </si>
  <si>
    <t>Tolerance = 47 +/- 1.5 mm</t>
  </si>
  <si>
    <t>Thickness of Base:</t>
  </si>
  <si>
    <t>Length of Base:</t>
  </si>
  <si>
    <t>Width of Base:</t>
  </si>
  <si>
    <t>Grooving Tool Thickness:</t>
  </si>
  <si>
    <t>Width of Cutting Edge of Tool:</t>
  </si>
  <si>
    <t>Width of Grooving Tool:</t>
  </si>
  <si>
    <t>Tolerance = 50 +/- 5 mm</t>
  </si>
  <si>
    <t>Tolerance = 150 +/- 5 mm</t>
  </si>
  <si>
    <t>Tolerance = 125 +/- 5 mm</t>
  </si>
  <si>
    <t>Tolerance = 10 +/- 0.1 mm</t>
  </si>
  <si>
    <t>Tolerance = 13.5 +/- 0.1 mm</t>
  </si>
  <si>
    <t>Tolerance = 10 +/- 0.2 mm</t>
  </si>
  <si>
    <t>Tolerance = At least 15.9 mm</t>
  </si>
  <si>
    <t>Cup to Base (at cam follower):</t>
  </si>
  <si>
    <t>Proctor Hammer Calibration Worksheet</t>
  </si>
  <si>
    <t xml:space="preserve">Verify critical dimensions of the proctor hammer </t>
  </si>
  <si>
    <t>In-House Procedure #00-6</t>
  </si>
  <si>
    <t>Mititoyo Digimatic Calipers, tape measure, and Scale CL1.</t>
  </si>
  <si>
    <t>Diameter of Rammer Face:</t>
  </si>
  <si>
    <t>Tolerance = 50.80 +/- 0.25 mm</t>
  </si>
  <si>
    <t>Drop Height of Hammer:</t>
  </si>
  <si>
    <t>Tolerance = 305 +/- 2 mm</t>
  </si>
  <si>
    <t>Mass of Hammer:</t>
  </si>
  <si>
    <t>Tolerance = 2.495 +/- 0.009 kg</t>
  </si>
  <si>
    <t>Vent Hole Diameters:</t>
  </si>
  <si>
    <t>Tolerance = approx. 3/8 inch</t>
  </si>
  <si>
    <t xml:space="preserve">Verify critical dimensions of the modified proctor hammer </t>
  </si>
  <si>
    <t>Tolerance = 457 +/- 2 mm</t>
  </si>
  <si>
    <t>Tolerance = 4.536 +/- 0.009 kg</t>
  </si>
  <si>
    <t>4" Proctor Mold Calibration Worksheet</t>
  </si>
  <si>
    <t>In-House Procedure #00-7</t>
  </si>
  <si>
    <t>Mititoyo Digimatic Calipers</t>
  </si>
  <si>
    <t>Top Inside Diameter of Mold:</t>
  </si>
  <si>
    <t>Bottom Inside Diameter of Mold:</t>
  </si>
  <si>
    <t>Height of Mold:</t>
  </si>
  <si>
    <t>Height of Collar:</t>
  </si>
  <si>
    <t>Tolerance = approx. 60 mm</t>
  </si>
  <si>
    <t>Inside Diameter of Collar:</t>
  </si>
  <si>
    <t>6" Proctor Mold Calibration Worksheet</t>
  </si>
  <si>
    <t>Pyc</t>
  </si>
  <si>
    <t>Pyc + Water</t>
  </si>
  <si>
    <t>Water</t>
  </si>
  <si>
    <t>Temp, F</t>
  </si>
  <si>
    <t>Pycnometer #</t>
  </si>
  <si>
    <t>Procedure:</t>
  </si>
  <si>
    <t>500 mL Pyc. #1</t>
  </si>
  <si>
    <t>Kimax</t>
  </si>
  <si>
    <t>NA</t>
  </si>
  <si>
    <t>ST (216)</t>
  </si>
  <si>
    <t>AASHTO T-100 (P7)</t>
  </si>
  <si>
    <t>G</t>
  </si>
  <si>
    <t>500 mL Pyc. #2 (G)</t>
  </si>
  <si>
    <t>AAHSTO T-100 (P7)</t>
  </si>
  <si>
    <t>Modified Proctor Hammer Calibration Worksheet</t>
  </si>
  <si>
    <t>ST (218)</t>
  </si>
  <si>
    <t>Base Plate Planeness:</t>
  </si>
  <si>
    <t>(maximum deviation)</t>
  </si>
  <si>
    <t>Tolerance = 0.005 in.</t>
  </si>
  <si>
    <t>Mary Fleck</t>
  </si>
  <si>
    <t>ELE / Soiltest</t>
  </si>
  <si>
    <t>Pass</t>
  </si>
  <si>
    <t>CN - 415</t>
  </si>
  <si>
    <t>Mod. Proctor Hammer</t>
  </si>
  <si>
    <t>CN - 416</t>
  </si>
  <si>
    <t>4" Proctor Mold</t>
  </si>
  <si>
    <t>6" Proctor Mold</t>
  </si>
  <si>
    <t>ELE</t>
  </si>
  <si>
    <t>CN - 404</t>
  </si>
  <si>
    <t>Verify critical dimensions of the Liquid Limit Device, Grooving Tool, and Gage</t>
  </si>
  <si>
    <t>Stand. Proctor Hammer</t>
  </si>
  <si>
    <t>&lt; 0.0015"</t>
  </si>
  <si>
    <t>April 2013</t>
  </si>
  <si>
    <t>April 2011</t>
  </si>
  <si>
    <t>This calibration is no longer being performed.  The calibration of the pycnometer is performed</t>
  </si>
  <si>
    <t>during each test by bringing the pyc +  water to the same test temperature as the</t>
  </si>
  <si>
    <t>pyc + water + sample before obtaining it's weight.  This eliminates the need for this procedure.</t>
  </si>
  <si>
    <t>Depth of Gauge:</t>
  </si>
  <si>
    <t>Width of Gauge:</t>
  </si>
  <si>
    <t>Length of Gauge:</t>
  </si>
  <si>
    <t>Height Gauge Block:</t>
  </si>
  <si>
    <t>M. Fleck</t>
  </si>
  <si>
    <t>457 mm</t>
  </si>
  <si>
    <t>9.52 mm</t>
  </si>
  <si>
    <t>9.53 mm</t>
  </si>
  <si>
    <t>9.51 mm</t>
  </si>
  <si>
    <t>9.54 mm</t>
  </si>
  <si>
    <t>305 mm</t>
  </si>
  <si>
    <t>9.45 mm</t>
  </si>
  <si>
    <t>9.44 mm</t>
  </si>
  <si>
    <t>9.43 mm</t>
  </si>
  <si>
    <t>4.544 kg</t>
  </si>
  <si>
    <t>Liquid Limit Device</t>
  </si>
  <si>
    <t>CL - 206</t>
  </si>
  <si>
    <t>Mititoyo Digimatic Calipers, balance read. to 0.1 g, and ruler read. to 1 mm.</t>
  </si>
  <si>
    <t>In-House Procedure #00-12</t>
  </si>
  <si>
    <t>9.98 mm</t>
  </si>
  <si>
    <t>9.94 mm</t>
  </si>
  <si>
    <t>2.05 mm</t>
  </si>
  <si>
    <t>9.42 mm</t>
  </si>
  <si>
    <t>50.76 mm</t>
  </si>
  <si>
    <t>152.53 mm</t>
  </si>
  <si>
    <t xml:space="preserve">Verify critical dimensions and volume of the proctor mold </t>
  </si>
  <si>
    <t>Mold Volume:</t>
  </si>
  <si>
    <t>Empty Weight of Mold, Base,</t>
  </si>
  <si>
    <t>Weight of Mold, Base, and</t>
  </si>
  <si>
    <t>Temperature of Water (° F):</t>
  </si>
  <si>
    <t>Density of Water (lb/ft³):</t>
  </si>
  <si>
    <t>Mold Volume (ft³):</t>
  </si>
  <si>
    <t>and Glass Plate (g):</t>
  </si>
  <si>
    <t>Glass Plate filled with Water (g):</t>
  </si>
  <si>
    <t>° F</t>
  </si>
  <si>
    <t>lb/ft³</t>
  </si>
  <si>
    <t>AASHTO T 19 - Density of Water (Interpolated)</t>
  </si>
  <si>
    <t>CN - 405</t>
  </si>
  <si>
    <t>Tolerance = 0.0333 ± 0.0005 ft³</t>
  </si>
  <si>
    <t>Tolerance = 0.0750 ± 0.0009 ft³</t>
  </si>
  <si>
    <t>(0.0328 - 0.0338)</t>
  </si>
  <si>
    <t>(0.0741 - 0.0759)</t>
  </si>
  <si>
    <t>Tolerance = 101.60 +/- 0.40 mm</t>
  </si>
  <si>
    <t>Tolerance = 116.40 +/- 0.50 mm</t>
  </si>
  <si>
    <t>Tolerance = 152.40 +/- 0.70 mm</t>
  </si>
  <si>
    <t>3/2/16</t>
  </si>
  <si>
    <t>March 2017</t>
  </si>
  <si>
    <t>March 2015</t>
  </si>
  <si>
    <t>50.63 mm</t>
  </si>
  <si>
    <t>50.65 mm</t>
  </si>
  <si>
    <t>2.490 kg</t>
  </si>
  <si>
    <t>50.83 mm</t>
  </si>
  <si>
    <t>71° F</t>
  </si>
  <si>
    <t>152.71 mm</t>
  </si>
  <si>
    <t>152.67 mm</t>
  </si>
  <si>
    <t>152.68 mm</t>
  </si>
  <si>
    <t>116.43 mm</t>
  </si>
  <si>
    <t>59.99 mm</t>
  </si>
  <si>
    <t>60.15 mm</t>
  </si>
  <si>
    <t>152.55 mm</t>
  </si>
  <si>
    <t>&lt; 0.004"</t>
  </si>
  <si>
    <t>71 °F</t>
  </si>
  <si>
    <t>2.01 mm</t>
  </si>
  <si>
    <t>26.88 mm</t>
  </si>
  <si>
    <t>46.94 mm</t>
  </si>
  <si>
    <t>50.44 mm</t>
  </si>
  <si>
    <t>149.95 mm</t>
  </si>
  <si>
    <t>124.83 mm</t>
  </si>
  <si>
    <t>9.95 mm</t>
  </si>
  <si>
    <t>13.45 mm</t>
  </si>
  <si>
    <t>9.97 mm</t>
  </si>
  <si>
    <t>15.87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</si>
</sst>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/d/yy;@"/>
    <numFmt numFmtId="166" formatCode="0.0000"/>
    <numFmt numFmtId="167" formatCode="0.00000"/>
  </numFmts>
  <fonts count="9">
    <font>
      <sz val="10"/>
      <name val="Arial"/>
    </font>
    <font>
      <sz val="12"/>
      <name val="Stewardson"/>
    </font>
    <font>
      <sz val="10"/>
      <name val="Stewardson"/>
    </font>
    <font>
      <sz val="10"/>
      <name val="Tahoma"/>
      <family val="2"/>
    </font>
    <font>
      <b/>
      <sz val="10"/>
      <name val="Stewardson"/>
    </font>
    <font>
      <b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0" xfId="0" applyFont="1" applyFill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164" fontId="3" fillId="2" borderId="16" xfId="0" applyNumberFormat="1" applyFont="1" applyFill="1" applyBorder="1" applyAlignment="1">
      <alignment horizontal="center"/>
    </xf>
    <xf numFmtId="164" fontId="3" fillId="2" borderId="17" xfId="0" applyNumberFormat="1" applyFont="1" applyFill="1" applyBorder="1" applyAlignment="1">
      <alignment horizontal="center"/>
    </xf>
    <xf numFmtId="2" fontId="3" fillId="2" borderId="18" xfId="0" applyNumberFormat="1" applyFont="1" applyFill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2" fontId="3" fillId="0" borderId="19" xfId="0" applyNumberFormat="1" applyFont="1" applyBorder="1" applyAlignment="1">
      <alignment horizontal="center"/>
    </xf>
    <xf numFmtId="2" fontId="3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 applyFill="1" applyAlignment="1"/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22" xfId="0" applyFont="1" applyFill="1" applyBorder="1" applyAlignment="1">
      <alignment horizontal="center" vertical="center" wrapText="1" readingOrder="1"/>
    </xf>
    <xf numFmtId="0" fontId="6" fillId="3" borderId="21" xfId="0" applyFont="1" applyFill="1" applyBorder="1"/>
    <xf numFmtId="0" fontId="5" fillId="0" borderId="23" xfId="0" applyFont="1" applyFill="1" applyBorder="1" applyAlignment="1">
      <alignment horizontal="center" vertical="center" wrapText="1" readingOrder="1"/>
    </xf>
    <xf numFmtId="0" fontId="8" fillId="0" borderId="16" xfId="0" applyFont="1" applyFill="1" applyBorder="1" applyAlignment="1">
      <alignment horizontal="center" vertical="center" wrapText="1" readingOrder="1"/>
    </xf>
    <xf numFmtId="0" fontId="7" fillId="3" borderId="27" xfId="0" applyFont="1" applyFill="1" applyBorder="1"/>
    <xf numFmtId="0" fontId="8" fillId="0" borderId="14" xfId="0" applyFont="1" applyFill="1" applyBorder="1" applyAlignment="1">
      <alignment horizontal="center" vertical="center" wrapText="1" readingOrder="1"/>
    </xf>
    <xf numFmtId="0" fontId="7" fillId="3" borderId="27" xfId="0" applyFont="1" applyFill="1" applyBorder="1" applyAlignment="1">
      <alignment horizontal="right"/>
    </xf>
    <xf numFmtId="0" fontId="7" fillId="3" borderId="22" xfId="0" applyFont="1" applyFill="1" applyBorder="1" applyAlignment="1">
      <alignment horizontal="right"/>
    </xf>
    <xf numFmtId="0" fontId="2" fillId="0" borderId="0" xfId="0" applyFont="1" applyBorder="1" applyAlignment="1">
      <alignment horizontal="left"/>
    </xf>
    <xf numFmtId="166" fontId="2" fillId="0" borderId="0" xfId="0" applyNumberFormat="1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/>
    <xf numFmtId="167" fontId="2" fillId="0" borderId="1" xfId="0" applyNumberFormat="1" applyFont="1" applyBorder="1"/>
    <xf numFmtId="0" fontId="2" fillId="0" borderId="7" xfId="0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wrapText="1"/>
    </xf>
    <xf numFmtId="0" fontId="5" fillId="0" borderId="7" xfId="0" applyFont="1" applyFill="1" applyBorder="1" applyAlignment="1">
      <alignment horizontal="center" wrapText="1"/>
    </xf>
    <xf numFmtId="0" fontId="5" fillId="0" borderId="26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22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Pycnometer #</a:t>
            </a:r>
          </a:p>
        </c:rich>
      </c:tx>
      <c:layout>
        <c:manualLayout>
          <c:xMode val="edge"/>
          <c:yMode val="edge"/>
          <c:x val="0.4161966477354172"/>
          <c:y val="3.5031847133757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99455809086278"/>
          <c:y val="0.1751592356687898"/>
          <c:w val="0.83615972987238452"/>
          <c:h val="0.64331210191082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'Pycnometer Blank'!$E$6</c:f>
              <c:strCache>
                <c:ptCount val="1"/>
                <c:pt idx="0">
                  <c:v>Water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'Pycnometer Blank'!$D$7:$D$10</c:f>
              <c:numCache>
                <c:formatCode>0.0</c:formatCode>
                <c:ptCount val="4"/>
              </c:numCache>
            </c:numRef>
          </c:xVal>
          <c:yVal>
            <c:numRef>
              <c:f>'Pycnometer Blank'!$E$7:$E$10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89024"/>
        <c:axId val="153895680"/>
      </c:scatterChart>
      <c:valAx>
        <c:axId val="153889024"/>
        <c:scaling>
          <c:orientation val="minMax"/>
          <c:max val="90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Temperature, F</a:t>
                </a:r>
              </a:p>
            </c:rich>
          </c:tx>
          <c:layout>
            <c:manualLayout>
              <c:xMode val="edge"/>
              <c:yMode val="edge"/>
              <c:x val="0.44632847447741347"/>
              <c:y val="0.89490445859872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3895680"/>
        <c:crosses val="autoZero"/>
        <c:crossBetween val="midCat"/>
      </c:valAx>
      <c:valAx>
        <c:axId val="153895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Weight of Water, g</a:t>
                </a:r>
              </a:p>
            </c:rich>
          </c:tx>
          <c:layout>
            <c:manualLayout>
              <c:xMode val="edge"/>
              <c:yMode val="edge"/>
              <c:x val="3.0131826741996232E-2"/>
              <c:y val="0.32484076433121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3889024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Pycnometer #</a:t>
            </a:r>
          </a:p>
        </c:rich>
      </c:tx>
      <c:layout>
        <c:manualLayout>
          <c:xMode val="edge"/>
          <c:yMode val="edge"/>
          <c:x val="0.41509433962264153"/>
          <c:y val="3.47003154574132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0754716981132"/>
          <c:y val="0.17350157728706625"/>
          <c:w val="0.83584905660377362"/>
          <c:h val="0.64668769716088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'Pycnometer Blank'!$E$6</c:f>
              <c:strCache>
                <c:ptCount val="1"/>
                <c:pt idx="0">
                  <c:v>Water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'Pycnometer Blank'!$D$7:$D$10</c:f>
              <c:numCache>
                <c:formatCode>0.0</c:formatCode>
                <c:ptCount val="4"/>
              </c:numCache>
            </c:numRef>
          </c:xVal>
          <c:yVal>
            <c:numRef>
              <c:f>'Pycnometer Blank'!$E$7:$E$10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19872"/>
        <c:axId val="153922176"/>
      </c:scatterChart>
      <c:valAx>
        <c:axId val="153919872"/>
        <c:scaling>
          <c:orientation val="minMax"/>
          <c:max val="8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Temperature, F</a:t>
                </a:r>
              </a:p>
            </c:rich>
          </c:tx>
          <c:layout>
            <c:manualLayout>
              <c:xMode val="edge"/>
              <c:yMode val="edge"/>
              <c:x val="0.44528301886792454"/>
              <c:y val="0.8958990536277602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3922176"/>
        <c:crosses val="autoZero"/>
        <c:crossBetween val="midCat"/>
      </c:valAx>
      <c:valAx>
        <c:axId val="15392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Weight of Water, g</a:t>
                </a:r>
              </a:p>
            </c:rich>
          </c:tx>
          <c:layout>
            <c:manualLayout>
              <c:xMode val="edge"/>
              <c:yMode val="edge"/>
              <c:x val="3.0188679245283019E-2"/>
              <c:y val="0.3249211356466876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391987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Pycnometer #
1</a:t>
            </a:r>
          </a:p>
        </c:rich>
      </c:tx>
      <c:layout>
        <c:manualLayout>
          <c:xMode val="edge"/>
          <c:yMode val="edge"/>
          <c:x val="0.3898312993361705"/>
          <c:y val="4.14012738853503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59346970903532"/>
          <c:y val="0.22292993630573249"/>
          <c:w val="0.813560818254212"/>
          <c:h val="0.595541401273885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'Pycnometer '!$E$6</c:f>
              <c:strCache>
                <c:ptCount val="1"/>
                <c:pt idx="0">
                  <c:v>Water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'Pycnometer '!$D$7:$D$10</c:f>
              <c:numCache>
                <c:formatCode>0.0</c:formatCode>
                <c:ptCount val="4"/>
              </c:numCache>
            </c:numRef>
          </c:xVal>
          <c:yVal>
            <c:numRef>
              <c:f>'Pycnometer '!$E$7:$E$10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31424"/>
        <c:axId val="160638080"/>
      </c:scatterChart>
      <c:valAx>
        <c:axId val="160631424"/>
        <c:scaling>
          <c:orientation val="minMax"/>
          <c:max val="90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Temperature, F</a:t>
                </a:r>
              </a:p>
            </c:rich>
          </c:tx>
          <c:layout>
            <c:manualLayout>
              <c:xMode val="edge"/>
              <c:yMode val="edge"/>
              <c:x val="0.45762790950566207"/>
              <c:y val="0.89490445859872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0638080"/>
        <c:crosses val="autoZero"/>
        <c:crossBetween val="midCat"/>
      </c:valAx>
      <c:valAx>
        <c:axId val="160638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Weight of Water, g</a:t>
                </a:r>
              </a:p>
            </c:rich>
          </c:tx>
          <c:layout>
            <c:manualLayout>
              <c:xMode val="edge"/>
              <c:yMode val="edge"/>
              <c:x val="3.0131826741996232E-2"/>
              <c:y val="0.3471337579617834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0631424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Pycnometer # 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'Pycnometer '!$E$34</c:f>
              <c:strCache>
                <c:ptCount val="1"/>
                <c:pt idx="0">
                  <c:v>Water</c:v>
                </c:pt>
              </c:strCache>
            </c:strRef>
          </c:tx>
          <c:spPr>
            <a:ln>
              <a:noFill/>
            </a:ln>
          </c:spPr>
          <c:xVal>
            <c:numRef>
              <c:f>'Pycnometer '!$D$35:$D$38</c:f>
              <c:numCache>
                <c:formatCode>0.0</c:formatCode>
                <c:ptCount val="4"/>
              </c:numCache>
            </c:numRef>
          </c:xVal>
          <c:yVal>
            <c:numRef>
              <c:f>'Pycnometer '!$E$35:$E$38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68288"/>
        <c:axId val="160674560"/>
      </c:scatterChart>
      <c:valAx>
        <c:axId val="160668288"/>
        <c:scaling>
          <c:orientation val="minMax"/>
          <c:max val="90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Temperature, F</a:t>
                </a:r>
              </a:p>
            </c:rich>
          </c:tx>
          <c:overlay val="0"/>
        </c:title>
        <c:numFmt formatCode="0.0" sourceLinked="1"/>
        <c:majorTickMark val="out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674560"/>
        <c:crosses val="autoZero"/>
        <c:crossBetween val="midCat"/>
        <c:majorUnit val="5"/>
        <c:minorUnit val="1"/>
      </c:valAx>
      <c:valAx>
        <c:axId val="160674560"/>
        <c:scaling>
          <c:orientation val="minMax"/>
          <c:max val="498.8"/>
          <c:min val="49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Weight of Water, g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668288"/>
        <c:crosses val="autoZero"/>
        <c:crossBetween val="midCat"/>
        <c:majorUnit val="0.2"/>
        <c:minorUnit val="2.0000000000000004E-2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11</xdr:row>
      <xdr:rowOff>38100</xdr:rowOff>
    </xdr:from>
    <xdr:to>
      <xdr:col>8</xdr:col>
      <xdr:colOff>495300</xdr:colOff>
      <xdr:row>29</xdr:row>
      <xdr:rowOff>114300</xdr:rowOff>
    </xdr:to>
    <xdr:graphicFrame macro="">
      <xdr:nvGraphicFramePr>
        <xdr:cNvPr id="12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39</xdr:row>
      <xdr:rowOff>19050</xdr:rowOff>
    </xdr:from>
    <xdr:to>
      <xdr:col>8</xdr:col>
      <xdr:colOff>495300</xdr:colOff>
      <xdr:row>57</xdr:row>
      <xdr:rowOff>123825</xdr:rowOff>
    </xdr:to>
    <xdr:graphicFrame macro="">
      <xdr:nvGraphicFramePr>
        <xdr:cNvPr id="12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11</xdr:row>
      <xdr:rowOff>38100</xdr:rowOff>
    </xdr:from>
    <xdr:to>
      <xdr:col>8</xdr:col>
      <xdr:colOff>495300</xdr:colOff>
      <xdr:row>29</xdr:row>
      <xdr:rowOff>114300</xdr:rowOff>
    </xdr:to>
    <xdr:graphicFrame macro="">
      <xdr:nvGraphicFramePr>
        <xdr:cNvPr id="65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819150</xdr:colOff>
      <xdr:row>15</xdr:row>
      <xdr:rowOff>152400</xdr:rowOff>
    </xdr:from>
    <xdr:to>
      <xdr:col>6</xdr:col>
      <xdr:colOff>304800</xdr:colOff>
      <xdr:row>26</xdr:row>
      <xdr:rowOff>47625</xdr:rowOff>
    </xdr:to>
    <xdr:cxnSp macro="">
      <xdr:nvCxnSpPr>
        <xdr:cNvPr id="5" name="Straight Connector 4"/>
        <xdr:cNvCxnSpPr/>
      </xdr:nvCxnSpPr>
      <xdr:spPr>
        <a:xfrm>
          <a:off x="1819275" y="2600325"/>
          <a:ext cx="2409825" cy="1676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39</xdr:row>
      <xdr:rowOff>9525</xdr:rowOff>
    </xdr:from>
    <xdr:to>
      <xdr:col>8</xdr:col>
      <xdr:colOff>438150</xdr:colOff>
      <xdr:row>57</xdr:row>
      <xdr:rowOff>85725</xdr:rowOff>
    </xdr:to>
    <xdr:graphicFrame macro="">
      <xdr:nvGraphicFramePr>
        <xdr:cNvPr id="656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866775</xdr:colOff>
      <xdr:row>42</xdr:row>
      <xdr:rowOff>142875</xdr:rowOff>
    </xdr:from>
    <xdr:to>
      <xdr:col>7</xdr:col>
      <xdr:colOff>219075</xdr:colOff>
      <xdr:row>52</xdr:row>
      <xdr:rowOff>152400</xdr:rowOff>
    </xdr:to>
    <xdr:cxnSp macro="">
      <xdr:nvCxnSpPr>
        <xdr:cNvPr id="7" name="Straight Connector 6"/>
        <xdr:cNvCxnSpPr/>
      </xdr:nvCxnSpPr>
      <xdr:spPr>
        <a:xfrm>
          <a:off x="1866900" y="6981825"/>
          <a:ext cx="2886075" cy="1628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Normal="100" workbookViewId="0">
      <selection activeCell="D43" sqref="D43"/>
    </sheetView>
  </sheetViews>
  <sheetFormatPr defaultRowHeight="12.75"/>
  <cols>
    <col min="1" max="1" width="9.140625" style="1"/>
    <col min="2" max="2" width="11.42578125" style="1" customWidth="1"/>
    <col min="3" max="3" width="7.285156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59" t="s">
        <v>16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5" spans="1:12">
      <c r="C5" s="2" t="s">
        <v>0</v>
      </c>
      <c r="D5" s="60" t="s">
        <v>113</v>
      </c>
      <c r="E5" s="60"/>
      <c r="F5" s="60"/>
      <c r="I5" s="2" t="s">
        <v>1</v>
      </c>
      <c r="J5" s="61" t="s">
        <v>143</v>
      </c>
      <c r="K5" s="61"/>
      <c r="L5" s="61"/>
    </row>
    <row r="6" spans="1:12">
      <c r="C6" s="2" t="s">
        <v>2</v>
      </c>
      <c r="D6" s="57" t="s">
        <v>81</v>
      </c>
      <c r="E6" s="57"/>
      <c r="F6" s="57"/>
      <c r="I6" s="2" t="s">
        <v>3</v>
      </c>
      <c r="J6" s="57" t="s">
        <v>102</v>
      </c>
      <c r="K6" s="57"/>
      <c r="L6" s="57"/>
    </row>
    <row r="7" spans="1:12">
      <c r="C7" s="2" t="s">
        <v>4</v>
      </c>
      <c r="D7" s="57" t="s">
        <v>114</v>
      </c>
      <c r="E7" s="57"/>
      <c r="F7" s="57"/>
      <c r="I7" s="2"/>
      <c r="J7" s="3"/>
      <c r="K7" s="3"/>
      <c r="L7" s="3"/>
    </row>
    <row r="8" spans="1:12">
      <c r="C8" s="2" t="s">
        <v>5</v>
      </c>
      <c r="D8" s="57" t="s">
        <v>69</v>
      </c>
      <c r="E8" s="57"/>
      <c r="F8" s="57"/>
      <c r="I8" s="2" t="s">
        <v>6</v>
      </c>
      <c r="J8" s="58" t="s">
        <v>144</v>
      </c>
      <c r="K8" s="58"/>
      <c r="L8" s="58"/>
    </row>
    <row r="9" spans="1:12">
      <c r="C9" s="2" t="s">
        <v>9</v>
      </c>
      <c r="D9" s="57" t="s">
        <v>76</v>
      </c>
      <c r="E9" s="57"/>
      <c r="F9" s="57"/>
      <c r="I9" s="2" t="s">
        <v>8</v>
      </c>
      <c r="J9" s="58" t="s">
        <v>145</v>
      </c>
      <c r="K9" s="58"/>
      <c r="L9" s="58"/>
    </row>
    <row r="12" spans="1:12">
      <c r="B12" s="2" t="s">
        <v>10</v>
      </c>
      <c r="C12" s="1" t="s">
        <v>90</v>
      </c>
    </row>
    <row r="13" spans="1:12" ht="6" customHeight="1">
      <c r="B13" s="2"/>
    </row>
    <row r="14" spans="1:12">
      <c r="B14" s="2" t="s">
        <v>11</v>
      </c>
      <c r="C14" s="1" t="s">
        <v>116</v>
      </c>
    </row>
    <row r="15" spans="1:12" ht="6" customHeight="1">
      <c r="B15" s="2"/>
    </row>
    <row r="16" spans="1:12">
      <c r="B16" s="2" t="s">
        <v>12</v>
      </c>
      <c r="C16" s="1" t="s">
        <v>115</v>
      </c>
    </row>
    <row r="17" spans="1:12" ht="13.5" thickBot="1"/>
    <row r="18" spans="1:1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12">
      <c r="A19" s="7"/>
      <c r="B19" s="8"/>
      <c r="C19" s="9" t="s">
        <v>18</v>
      </c>
      <c r="D19" s="33" t="s">
        <v>160</v>
      </c>
      <c r="E19" s="8"/>
      <c r="F19" s="8"/>
      <c r="G19" s="8"/>
      <c r="H19" s="8" t="s">
        <v>19</v>
      </c>
      <c r="I19" s="8"/>
      <c r="J19" s="8"/>
      <c r="K19" s="8"/>
      <c r="L19" s="10"/>
    </row>
    <row r="20" spans="1:12">
      <c r="A20" s="7"/>
      <c r="B20" s="8"/>
      <c r="C20" s="8"/>
      <c r="D20" s="34"/>
      <c r="E20" s="8"/>
      <c r="F20" s="8"/>
      <c r="G20" s="8"/>
      <c r="H20" s="8"/>
      <c r="I20" s="8"/>
      <c r="J20" s="8"/>
      <c r="K20" s="8"/>
      <c r="L20" s="10"/>
    </row>
    <row r="21" spans="1:12">
      <c r="A21" s="7"/>
      <c r="B21" s="8"/>
      <c r="C21" s="9" t="s">
        <v>17</v>
      </c>
      <c r="D21" s="33" t="s">
        <v>161</v>
      </c>
      <c r="E21" s="8"/>
      <c r="F21" s="8"/>
      <c r="G21" s="8"/>
      <c r="H21" s="8" t="s">
        <v>20</v>
      </c>
      <c r="I21" s="8"/>
      <c r="J21" s="8"/>
      <c r="K21" s="8"/>
      <c r="L21" s="10"/>
    </row>
    <row r="22" spans="1:12">
      <c r="A22" s="7"/>
      <c r="B22" s="8"/>
      <c r="C22" s="8"/>
      <c r="D22" s="34"/>
      <c r="E22" s="8"/>
      <c r="F22" s="8"/>
      <c r="G22" s="8"/>
      <c r="H22" s="8"/>
      <c r="I22" s="8"/>
      <c r="J22" s="8"/>
      <c r="K22" s="8"/>
      <c r="L22" s="10"/>
    </row>
    <row r="23" spans="1:12">
      <c r="A23" s="7"/>
      <c r="B23" s="8"/>
      <c r="C23" s="9" t="s">
        <v>35</v>
      </c>
      <c r="D23" s="33" t="s">
        <v>162</v>
      </c>
      <c r="E23" s="8"/>
      <c r="F23" s="8"/>
      <c r="G23" s="8"/>
      <c r="H23" s="8" t="s">
        <v>21</v>
      </c>
      <c r="I23" s="8"/>
      <c r="J23" s="8"/>
      <c r="K23" s="8"/>
      <c r="L23" s="10"/>
    </row>
    <row r="24" spans="1:12">
      <c r="A24" s="7"/>
      <c r="B24" s="8"/>
      <c r="C24" s="9"/>
      <c r="D24" s="35"/>
      <c r="E24" s="8"/>
      <c r="F24" s="8"/>
      <c r="G24" s="8"/>
      <c r="H24" s="8"/>
      <c r="I24" s="8"/>
      <c r="J24" s="8"/>
      <c r="K24" s="8"/>
      <c r="L24" s="10"/>
    </row>
    <row r="25" spans="1:12">
      <c r="A25" s="7"/>
      <c r="B25" s="8"/>
      <c r="C25" s="9" t="s">
        <v>22</v>
      </c>
      <c r="D25" s="33" t="s">
        <v>163</v>
      </c>
      <c r="E25" s="8"/>
      <c r="F25" s="8"/>
      <c r="G25" s="8"/>
      <c r="H25" s="8" t="s">
        <v>28</v>
      </c>
      <c r="I25" s="8"/>
      <c r="J25" s="8"/>
      <c r="K25" s="8"/>
      <c r="L25" s="10"/>
    </row>
    <row r="26" spans="1:12">
      <c r="A26" s="7"/>
      <c r="B26" s="8"/>
      <c r="C26" s="9"/>
      <c r="D26" s="34"/>
      <c r="E26" s="8"/>
      <c r="F26" s="8"/>
      <c r="G26" s="8"/>
      <c r="H26" s="8"/>
      <c r="I26" s="8"/>
      <c r="J26" s="8"/>
      <c r="K26" s="8"/>
      <c r="L26" s="10"/>
    </row>
    <row r="27" spans="1:12">
      <c r="A27" s="7"/>
      <c r="B27" s="8"/>
      <c r="C27" s="9" t="s">
        <v>23</v>
      </c>
      <c r="D27" s="33" t="s">
        <v>164</v>
      </c>
      <c r="E27" s="8"/>
      <c r="F27" s="8"/>
      <c r="G27" s="8"/>
      <c r="H27" s="8" t="s">
        <v>29</v>
      </c>
      <c r="I27" s="8"/>
      <c r="J27" s="8"/>
      <c r="K27" s="8"/>
      <c r="L27" s="10"/>
    </row>
    <row r="28" spans="1:12">
      <c r="A28" s="7"/>
      <c r="B28" s="8"/>
      <c r="C28" s="9"/>
      <c r="D28" s="34"/>
      <c r="E28" s="8"/>
      <c r="F28" s="8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24</v>
      </c>
      <c r="D29" s="33" t="s">
        <v>165</v>
      </c>
      <c r="E29" s="8"/>
      <c r="F29" s="8"/>
      <c r="G29" s="8"/>
      <c r="H29" s="8" t="s">
        <v>30</v>
      </c>
      <c r="I29" s="8"/>
      <c r="J29" s="8"/>
      <c r="K29" s="8"/>
      <c r="L29" s="10"/>
    </row>
    <row r="30" spans="1:12">
      <c r="A30" s="7"/>
      <c r="B30" s="8"/>
      <c r="C30" s="9"/>
      <c r="D30" s="34"/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9" t="s">
        <v>25</v>
      </c>
      <c r="D31" s="33" t="s">
        <v>166</v>
      </c>
      <c r="E31" s="8"/>
      <c r="F31" s="8"/>
      <c r="G31" s="8"/>
      <c r="H31" s="8" t="s">
        <v>31</v>
      </c>
      <c r="I31" s="8"/>
      <c r="J31" s="8"/>
      <c r="K31" s="8"/>
      <c r="L31" s="10"/>
    </row>
    <row r="32" spans="1:12">
      <c r="A32" s="7"/>
      <c r="B32" s="8"/>
      <c r="C32" s="9"/>
      <c r="D32" s="34"/>
      <c r="E32" s="8"/>
      <c r="F32" s="8"/>
      <c r="G32" s="8"/>
      <c r="H32" s="8"/>
      <c r="I32" s="8"/>
      <c r="J32" s="8"/>
      <c r="K32" s="8"/>
      <c r="L32" s="10"/>
    </row>
    <row r="33" spans="1:12">
      <c r="A33" s="7"/>
      <c r="B33" s="8"/>
      <c r="C33" s="9" t="s">
        <v>26</v>
      </c>
      <c r="D33" s="33" t="s">
        <v>119</v>
      </c>
      <c r="E33" s="8"/>
      <c r="F33" s="8"/>
      <c r="G33" s="8"/>
      <c r="H33" s="8" t="s">
        <v>19</v>
      </c>
      <c r="I33" s="8"/>
      <c r="J33" s="8"/>
      <c r="K33" s="8"/>
      <c r="L33" s="10"/>
    </row>
    <row r="34" spans="1:12">
      <c r="A34" s="7"/>
      <c r="B34" s="8"/>
      <c r="C34" s="9"/>
      <c r="D34" s="34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27</v>
      </c>
      <c r="D35" s="33" t="s">
        <v>167</v>
      </c>
      <c r="E35" s="8"/>
      <c r="F35" s="8"/>
      <c r="G35" s="8"/>
      <c r="H35" s="8" t="s">
        <v>32</v>
      </c>
      <c r="I35" s="8"/>
      <c r="J35" s="8"/>
      <c r="K35" s="8"/>
      <c r="L35" s="10"/>
    </row>
    <row r="36" spans="1:12">
      <c r="A36" s="7"/>
      <c r="B36" s="8"/>
      <c r="C36" s="9"/>
      <c r="D36" s="34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9" t="s">
        <v>98</v>
      </c>
      <c r="D37" s="33" t="s">
        <v>168</v>
      </c>
      <c r="E37" s="8"/>
      <c r="F37" s="8"/>
      <c r="G37" s="8"/>
      <c r="H37" s="8" t="s">
        <v>33</v>
      </c>
      <c r="I37" s="8"/>
      <c r="J37" s="8"/>
      <c r="K37" s="8"/>
      <c r="L37" s="10"/>
    </row>
    <row r="38" spans="1:12">
      <c r="A38" s="7"/>
      <c r="B38" s="8"/>
      <c r="C38" s="9"/>
      <c r="D38" s="34"/>
      <c r="E38" s="8"/>
      <c r="F38" s="8"/>
      <c r="G38" s="8"/>
      <c r="H38" s="8"/>
      <c r="I38" s="8"/>
      <c r="J38" s="8"/>
      <c r="K38" s="8"/>
      <c r="L38" s="10"/>
    </row>
    <row r="39" spans="1:12">
      <c r="A39" s="7"/>
      <c r="B39" s="8"/>
      <c r="C39" s="9" t="s">
        <v>99</v>
      </c>
      <c r="D39" s="33" t="s">
        <v>118</v>
      </c>
      <c r="E39" s="8"/>
      <c r="F39" s="8"/>
      <c r="G39" s="8"/>
      <c r="H39" s="8" t="s">
        <v>33</v>
      </c>
      <c r="I39" s="8"/>
      <c r="J39" s="8"/>
      <c r="K39" s="8"/>
      <c r="L39" s="10"/>
    </row>
    <row r="40" spans="1:12">
      <c r="A40" s="7"/>
      <c r="B40" s="8"/>
      <c r="C40" s="8"/>
      <c r="D40" s="34"/>
      <c r="E40" s="8"/>
      <c r="F40" s="8"/>
      <c r="G40" s="8"/>
      <c r="H40" s="8"/>
      <c r="I40" s="8"/>
      <c r="J40" s="8"/>
      <c r="K40" s="8"/>
      <c r="L40" s="10"/>
    </row>
    <row r="41" spans="1:12">
      <c r="A41" s="7"/>
      <c r="B41" s="8"/>
      <c r="C41" s="9" t="s">
        <v>100</v>
      </c>
      <c r="D41" s="33" t="s">
        <v>169</v>
      </c>
      <c r="E41" s="8"/>
      <c r="F41" s="8"/>
      <c r="G41" s="8"/>
      <c r="H41" s="8" t="s">
        <v>34</v>
      </c>
      <c r="I41" s="8"/>
      <c r="J41" s="8"/>
      <c r="K41" s="8"/>
      <c r="L41" s="10"/>
    </row>
    <row r="42" spans="1:12">
      <c r="A42" s="7"/>
      <c r="B42" s="8"/>
      <c r="C42" s="8"/>
      <c r="D42" s="34"/>
      <c r="E42" s="8"/>
      <c r="F42" s="8"/>
      <c r="G42" s="8"/>
      <c r="H42" s="8"/>
      <c r="I42" s="8"/>
      <c r="J42" s="8"/>
      <c r="K42" s="8"/>
      <c r="L42" s="10"/>
    </row>
    <row r="43" spans="1:12">
      <c r="A43" s="7"/>
      <c r="B43" s="8"/>
      <c r="C43" s="9" t="s">
        <v>101</v>
      </c>
      <c r="D43" s="33" t="s">
        <v>117</v>
      </c>
      <c r="E43" s="8"/>
      <c r="F43" s="8"/>
      <c r="J43" s="9" t="s">
        <v>13</v>
      </c>
      <c r="K43" s="36" t="s">
        <v>82</v>
      </c>
      <c r="L43" s="10"/>
    </row>
    <row r="44" spans="1:12" ht="13.5" thickBot="1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4"/>
    </row>
    <row r="46" spans="1:12">
      <c r="B46" s="2" t="s">
        <v>14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>
      <c r="C47" s="11"/>
      <c r="D47" s="11"/>
      <c r="E47" s="11"/>
      <c r="F47" s="11"/>
      <c r="G47" s="11"/>
      <c r="H47" s="11"/>
      <c r="I47" s="11"/>
      <c r="J47" s="11"/>
      <c r="K47" s="11"/>
      <c r="L47" s="11"/>
    </row>
    <row r="50" spans="11:12">
      <c r="K50" s="2" t="s">
        <v>15</v>
      </c>
      <c r="L50" s="36"/>
    </row>
  </sheetData>
  <mergeCells count="10">
    <mergeCell ref="D8:F8"/>
    <mergeCell ref="J8:L8"/>
    <mergeCell ref="J9:L9"/>
    <mergeCell ref="D9:F9"/>
    <mergeCell ref="A1:L1"/>
    <mergeCell ref="D5:F5"/>
    <mergeCell ref="J5:L5"/>
    <mergeCell ref="D6:F6"/>
    <mergeCell ref="J6:L6"/>
    <mergeCell ref="D7:F7"/>
  </mergeCells>
  <pageMargins left="0.75" right="0.75" top="0.7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J5" sqref="J5:L9"/>
    </sheetView>
  </sheetViews>
  <sheetFormatPr defaultRowHeight="12.75"/>
  <cols>
    <col min="1" max="1" width="9.140625" style="1"/>
    <col min="2" max="2" width="11.42578125" style="1" customWidth="1"/>
    <col min="3" max="3" width="5.710937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59" t="s">
        <v>36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5" spans="1:12">
      <c r="C5" s="2" t="s">
        <v>0</v>
      </c>
      <c r="D5" s="60" t="s">
        <v>91</v>
      </c>
      <c r="E5" s="60"/>
      <c r="F5" s="60"/>
      <c r="I5" s="2" t="s">
        <v>1</v>
      </c>
      <c r="J5" s="61" t="s">
        <v>143</v>
      </c>
      <c r="K5" s="61"/>
      <c r="L5" s="61"/>
    </row>
    <row r="6" spans="1:12">
      <c r="C6" s="2" t="s">
        <v>2</v>
      </c>
      <c r="D6" s="57" t="s">
        <v>81</v>
      </c>
      <c r="E6" s="57"/>
      <c r="F6" s="57"/>
      <c r="I6" s="2" t="s">
        <v>3</v>
      </c>
      <c r="J6" s="57" t="s">
        <v>102</v>
      </c>
      <c r="K6" s="57"/>
      <c r="L6" s="57"/>
    </row>
    <row r="7" spans="1:12">
      <c r="C7" s="2" t="s">
        <v>4</v>
      </c>
      <c r="D7" s="57" t="s">
        <v>83</v>
      </c>
      <c r="E7" s="57"/>
      <c r="F7" s="57"/>
      <c r="I7" s="2"/>
      <c r="J7" s="3"/>
      <c r="K7" s="3"/>
      <c r="L7" s="3"/>
    </row>
    <row r="8" spans="1:12">
      <c r="C8" s="2" t="s">
        <v>5</v>
      </c>
      <c r="D8" s="57" t="s">
        <v>69</v>
      </c>
      <c r="E8" s="57"/>
      <c r="F8" s="57"/>
      <c r="I8" s="2" t="s">
        <v>6</v>
      </c>
      <c r="J8" s="58" t="s">
        <v>144</v>
      </c>
      <c r="K8" s="58"/>
      <c r="L8" s="58"/>
    </row>
    <row r="9" spans="1:12">
      <c r="C9" s="2" t="s">
        <v>7</v>
      </c>
      <c r="D9" s="57" t="s">
        <v>69</v>
      </c>
      <c r="E9" s="57"/>
      <c r="F9" s="57"/>
      <c r="I9" s="2" t="s">
        <v>8</v>
      </c>
      <c r="J9" s="58" t="s">
        <v>145</v>
      </c>
      <c r="K9" s="58"/>
      <c r="L9" s="58"/>
    </row>
    <row r="10" spans="1:12">
      <c r="C10" s="2" t="s">
        <v>9</v>
      </c>
      <c r="D10" s="57" t="s">
        <v>76</v>
      </c>
      <c r="E10" s="57"/>
      <c r="F10" s="57"/>
    </row>
    <row r="12" spans="1:12">
      <c r="B12" s="2" t="s">
        <v>10</v>
      </c>
      <c r="C12" s="1" t="s">
        <v>37</v>
      </c>
    </row>
    <row r="13" spans="1:12" ht="6" customHeight="1">
      <c r="B13" s="2"/>
    </row>
    <row r="14" spans="1:12">
      <c r="B14" s="2" t="s">
        <v>11</v>
      </c>
      <c r="C14" s="1" t="s">
        <v>38</v>
      </c>
    </row>
    <row r="15" spans="1:12" ht="6" customHeight="1">
      <c r="B15" s="2"/>
    </row>
    <row r="16" spans="1:12">
      <c r="B16" s="2" t="s">
        <v>12</v>
      </c>
      <c r="C16" s="1" t="s">
        <v>39</v>
      </c>
    </row>
    <row r="17" spans="1:12" ht="13.5" thickBot="1"/>
    <row r="18" spans="1:1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12">
      <c r="A19" s="7"/>
      <c r="B19" s="8"/>
      <c r="C19" s="9" t="s">
        <v>40</v>
      </c>
      <c r="D19" s="33" t="s">
        <v>146</v>
      </c>
      <c r="E19" s="34"/>
      <c r="F19" s="33" t="s">
        <v>147</v>
      </c>
      <c r="G19" s="8"/>
      <c r="H19" s="8" t="s">
        <v>41</v>
      </c>
      <c r="I19" s="8"/>
      <c r="J19" s="8"/>
      <c r="K19" s="8"/>
      <c r="L19" s="10"/>
    </row>
    <row r="20" spans="1:12">
      <c r="A20" s="7"/>
      <c r="B20" s="8"/>
      <c r="C20" s="8"/>
      <c r="D20" s="34"/>
      <c r="E20" s="34"/>
      <c r="F20" s="34"/>
      <c r="G20" s="8"/>
      <c r="H20" s="8"/>
      <c r="I20" s="8"/>
      <c r="J20" s="8"/>
      <c r="K20" s="8"/>
      <c r="L20" s="10"/>
    </row>
    <row r="21" spans="1:12">
      <c r="A21" s="7"/>
      <c r="B21" s="8"/>
      <c r="C21" s="9" t="s">
        <v>42</v>
      </c>
      <c r="D21" s="33" t="s">
        <v>108</v>
      </c>
      <c r="E21" s="34"/>
      <c r="F21" s="34"/>
      <c r="G21" s="8"/>
      <c r="H21" s="8" t="s">
        <v>43</v>
      </c>
      <c r="I21" s="8"/>
      <c r="J21" s="8"/>
      <c r="K21" s="8"/>
      <c r="L21" s="10"/>
    </row>
    <row r="22" spans="1:12">
      <c r="A22" s="7"/>
      <c r="B22" s="8"/>
      <c r="C22" s="8"/>
      <c r="D22" s="34"/>
      <c r="E22" s="34"/>
      <c r="F22" s="34"/>
      <c r="G22" s="8"/>
      <c r="H22" s="8"/>
      <c r="I22" s="8"/>
      <c r="J22" s="8"/>
      <c r="K22" s="8"/>
      <c r="L22" s="10"/>
    </row>
    <row r="23" spans="1:12">
      <c r="A23" s="7"/>
      <c r="B23" s="8"/>
      <c r="C23" s="9" t="s">
        <v>44</v>
      </c>
      <c r="D23" s="33" t="s">
        <v>148</v>
      </c>
      <c r="E23" s="34"/>
      <c r="F23" s="34"/>
      <c r="G23" s="8"/>
      <c r="H23" s="8" t="s">
        <v>45</v>
      </c>
      <c r="I23" s="8"/>
      <c r="J23" s="8"/>
      <c r="K23" s="8"/>
      <c r="L23" s="10"/>
    </row>
    <row r="24" spans="1:12">
      <c r="A24" s="7"/>
      <c r="B24" s="8"/>
      <c r="C24" s="8"/>
      <c r="D24" s="34"/>
      <c r="E24" s="34"/>
      <c r="F24" s="34"/>
      <c r="G24" s="8"/>
      <c r="H24" s="8"/>
      <c r="I24" s="8"/>
      <c r="J24" s="8"/>
      <c r="K24" s="8"/>
      <c r="L24" s="10"/>
    </row>
    <row r="25" spans="1:12">
      <c r="A25" s="7"/>
      <c r="B25" s="8"/>
      <c r="C25" s="9" t="s">
        <v>46</v>
      </c>
      <c r="D25" s="33" t="s">
        <v>111</v>
      </c>
      <c r="E25" s="34"/>
      <c r="F25" s="33" t="s">
        <v>111</v>
      </c>
      <c r="G25" s="8"/>
      <c r="H25" s="8" t="s">
        <v>47</v>
      </c>
      <c r="I25" s="8"/>
      <c r="J25" s="8"/>
      <c r="K25" s="8"/>
      <c r="L25" s="10"/>
    </row>
    <row r="26" spans="1:12">
      <c r="A26" s="7"/>
      <c r="B26" s="8"/>
      <c r="C26" s="8"/>
      <c r="D26" s="33" t="s">
        <v>110</v>
      </c>
      <c r="E26" s="34"/>
      <c r="F26" s="33" t="s">
        <v>109</v>
      </c>
      <c r="G26" s="8"/>
      <c r="H26" s="8"/>
      <c r="I26" s="8"/>
      <c r="J26" s="8"/>
      <c r="K26" s="8"/>
      <c r="L26" s="10"/>
    </row>
    <row r="27" spans="1:12">
      <c r="A27" s="7"/>
      <c r="B27" s="8"/>
      <c r="C27" s="8"/>
      <c r="D27" s="33" t="s">
        <v>110</v>
      </c>
      <c r="E27" s="34"/>
      <c r="F27" s="33" t="s">
        <v>109</v>
      </c>
      <c r="G27" s="8"/>
      <c r="H27" s="8"/>
      <c r="I27" s="8"/>
      <c r="J27" s="8"/>
      <c r="K27" s="8"/>
      <c r="L27" s="10"/>
    </row>
    <row r="28" spans="1:12">
      <c r="A28" s="7"/>
      <c r="B28" s="8"/>
      <c r="C28" s="8"/>
      <c r="D28" s="33" t="s">
        <v>120</v>
      </c>
      <c r="E28" s="34"/>
      <c r="F28" s="33" t="s">
        <v>110</v>
      </c>
      <c r="G28" s="8"/>
      <c r="H28" s="8"/>
      <c r="I28" s="8"/>
      <c r="J28" s="8"/>
      <c r="K28" s="8"/>
      <c r="L28" s="10"/>
    </row>
    <row r="29" spans="1:1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10"/>
    </row>
    <row r="30" spans="1:12">
      <c r="A30" s="7"/>
      <c r="B30" s="8"/>
      <c r="C30" s="8"/>
      <c r="D30" s="8"/>
      <c r="E30" s="8"/>
      <c r="J30" s="9" t="s">
        <v>13</v>
      </c>
      <c r="K30" s="36" t="s">
        <v>82</v>
      </c>
      <c r="L30" s="10"/>
    </row>
    <row r="31" spans="1:1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</row>
    <row r="32" spans="1:12" ht="13.5" thickBo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12">
      <c r="B34" s="2" t="s">
        <v>14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2:12"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8" spans="2:12">
      <c r="K38" s="2" t="s">
        <v>15</v>
      </c>
      <c r="L38" s="36"/>
    </row>
  </sheetData>
  <mergeCells count="11">
    <mergeCell ref="D9:F9"/>
    <mergeCell ref="D10:F10"/>
    <mergeCell ref="J5:L5"/>
    <mergeCell ref="J6:L6"/>
    <mergeCell ref="J8:L8"/>
    <mergeCell ref="J9:L9"/>
    <mergeCell ref="A1:L1"/>
    <mergeCell ref="D5:F5"/>
    <mergeCell ref="D6:F6"/>
    <mergeCell ref="D7:F7"/>
    <mergeCell ref="D8:F8"/>
  </mergeCells>
  <phoneticPr fontId="0" type="noConversion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4" workbookViewId="0">
      <selection activeCell="J5" sqref="J5:L9"/>
    </sheetView>
  </sheetViews>
  <sheetFormatPr defaultRowHeight="12.75"/>
  <cols>
    <col min="1" max="1" width="9.140625" style="1"/>
    <col min="2" max="2" width="11.42578125" style="1" customWidth="1"/>
    <col min="3" max="3" width="5.710937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59" t="s">
        <v>75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5" spans="1:12">
      <c r="C5" s="2" t="s">
        <v>0</v>
      </c>
      <c r="D5" s="60" t="s">
        <v>84</v>
      </c>
      <c r="E5" s="60"/>
      <c r="F5" s="60"/>
      <c r="I5" s="2" t="s">
        <v>1</v>
      </c>
      <c r="J5" s="61" t="s">
        <v>143</v>
      </c>
      <c r="K5" s="61"/>
      <c r="L5" s="61"/>
    </row>
    <row r="6" spans="1:12">
      <c r="C6" s="2" t="s">
        <v>2</v>
      </c>
      <c r="D6" s="57" t="s">
        <v>81</v>
      </c>
      <c r="E6" s="57"/>
      <c r="F6" s="57"/>
      <c r="I6" s="2" t="s">
        <v>3</v>
      </c>
      <c r="J6" s="57" t="s">
        <v>102</v>
      </c>
      <c r="K6" s="57"/>
      <c r="L6" s="57"/>
    </row>
    <row r="7" spans="1:12">
      <c r="C7" s="2" t="s">
        <v>4</v>
      </c>
      <c r="D7" s="57" t="s">
        <v>85</v>
      </c>
      <c r="E7" s="57"/>
      <c r="F7" s="57"/>
      <c r="I7" s="2"/>
      <c r="J7" s="3"/>
      <c r="K7" s="3"/>
      <c r="L7" s="3"/>
    </row>
    <row r="8" spans="1:12">
      <c r="C8" s="2" t="s">
        <v>5</v>
      </c>
      <c r="D8" s="57" t="s">
        <v>69</v>
      </c>
      <c r="E8" s="57"/>
      <c r="F8" s="57"/>
      <c r="I8" s="2" t="s">
        <v>6</v>
      </c>
      <c r="J8" s="58" t="s">
        <v>144</v>
      </c>
      <c r="K8" s="58"/>
      <c r="L8" s="58"/>
    </row>
    <row r="9" spans="1:12">
      <c r="C9" s="2" t="s">
        <v>7</v>
      </c>
      <c r="D9" s="57" t="s">
        <v>69</v>
      </c>
      <c r="E9" s="57"/>
      <c r="F9" s="57"/>
      <c r="I9" s="2" t="s">
        <v>8</v>
      </c>
      <c r="J9" s="58" t="s">
        <v>145</v>
      </c>
      <c r="K9" s="58"/>
      <c r="L9" s="58"/>
    </row>
    <row r="10" spans="1:12">
      <c r="C10" s="2" t="s">
        <v>9</v>
      </c>
      <c r="D10" s="57" t="s">
        <v>76</v>
      </c>
      <c r="E10" s="57"/>
      <c r="F10" s="57"/>
    </row>
    <row r="12" spans="1:12">
      <c r="B12" s="2" t="s">
        <v>10</v>
      </c>
      <c r="C12" s="1" t="s">
        <v>48</v>
      </c>
    </row>
    <row r="13" spans="1:12" ht="6" customHeight="1">
      <c r="B13" s="2"/>
    </row>
    <row r="14" spans="1:12">
      <c r="B14" s="2" t="s">
        <v>11</v>
      </c>
      <c r="C14" s="1" t="s">
        <v>38</v>
      </c>
    </row>
    <row r="15" spans="1:12" ht="6" customHeight="1">
      <c r="B15" s="2"/>
    </row>
    <row r="16" spans="1:12">
      <c r="B16" s="2" t="s">
        <v>12</v>
      </c>
      <c r="C16" s="1" t="s">
        <v>39</v>
      </c>
    </row>
    <row r="17" spans="1:12" ht="13.5" thickBot="1"/>
    <row r="18" spans="1:1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12">
      <c r="A19" s="7"/>
      <c r="B19" s="8"/>
      <c r="C19" s="9" t="s">
        <v>40</v>
      </c>
      <c r="D19" s="33" t="s">
        <v>149</v>
      </c>
      <c r="E19" s="34"/>
      <c r="F19" s="33" t="s">
        <v>121</v>
      </c>
      <c r="G19" s="8"/>
      <c r="H19" s="8" t="s">
        <v>41</v>
      </c>
      <c r="I19" s="15"/>
      <c r="J19" s="8"/>
      <c r="K19" s="8"/>
      <c r="L19" s="10"/>
    </row>
    <row r="20" spans="1:12">
      <c r="A20" s="7"/>
      <c r="B20" s="8"/>
      <c r="C20" s="8"/>
      <c r="D20" s="34"/>
      <c r="E20" s="34"/>
      <c r="F20" s="34"/>
      <c r="G20" s="8"/>
      <c r="H20" s="8"/>
      <c r="I20" s="8"/>
      <c r="J20" s="8"/>
      <c r="K20" s="8"/>
      <c r="L20" s="10"/>
    </row>
    <row r="21" spans="1:12">
      <c r="A21" s="7"/>
      <c r="B21" s="8"/>
      <c r="C21" s="9" t="s">
        <v>42</v>
      </c>
      <c r="D21" s="33" t="s">
        <v>103</v>
      </c>
      <c r="E21" s="34"/>
      <c r="F21" s="34"/>
      <c r="G21" s="8"/>
      <c r="H21" s="8" t="s">
        <v>49</v>
      </c>
      <c r="I21" s="15"/>
      <c r="J21" s="8"/>
      <c r="K21" s="8"/>
      <c r="L21" s="10"/>
    </row>
    <row r="22" spans="1:12">
      <c r="A22" s="7"/>
      <c r="B22" s="8"/>
      <c r="C22" s="8"/>
      <c r="D22" s="34"/>
      <c r="E22" s="34"/>
      <c r="F22" s="34"/>
      <c r="G22" s="8"/>
      <c r="H22" s="8"/>
      <c r="I22" s="8"/>
      <c r="J22" s="8"/>
      <c r="K22" s="8"/>
      <c r="L22" s="10"/>
    </row>
    <row r="23" spans="1:12">
      <c r="A23" s="7"/>
      <c r="B23" s="8"/>
      <c r="C23" s="9" t="s">
        <v>44</v>
      </c>
      <c r="D23" s="33" t="s">
        <v>112</v>
      </c>
      <c r="E23" s="34"/>
      <c r="F23" s="34"/>
      <c r="G23" s="8"/>
      <c r="H23" s="8" t="s">
        <v>50</v>
      </c>
      <c r="I23" s="15"/>
      <c r="J23" s="8"/>
      <c r="K23" s="8"/>
      <c r="L23" s="10"/>
    </row>
    <row r="24" spans="1:12">
      <c r="A24" s="7"/>
      <c r="B24" s="8"/>
      <c r="C24" s="8"/>
      <c r="D24" s="34"/>
      <c r="E24" s="34"/>
      <c r="F24" s="34"/>
      <c r="G24" s="8"/>
      <c r="H24" s="8"/>
      <c r="I24" s="8"/>
      <c r="J24" s="8"/>
      <c r="K24" s="8"/>
      <c r="L24" s="10"/>
    </row>
    <row r="25" spans="1:12">
      <c r="A25" s="7"/>
      <c r="B25" s="8"/>
      <c r="C25" s="9" t="s">
        <v>46</v>
      </c>
      <c r="D25" s="33" t="s">
        <v>105</v>
      </c>
      <c r="E25" s="34"/>
      <c r="F25" s="33" t="s">
        <v>104</v>
      </c>
      <c r="G25" s="8"/>
      <c r="H25" s="8" t="s">
        <v>47</v>
      </c>
      <c r="I25" s="8"/>
      <c r="J25" s="8"/>
      <c r="K25" s="8"/>
      <c r="L25" s="10"/>
    </row>
    <row r="26" spans="1:12">
      <c r="A26" s="7"/>
      <c r="B26" s="8"/>
      <c r="C26" s="8"/>
      <c r="D26" s="33" t="s">
        <v>104</v>
      </c>
      <c r="E26" s="34"/>
      <c r="F26" s="33" t="s">
        <v>107</v>
      </c>
      <c r="G26" s="8"/>
      <c r="H26" s="8"/>
      <c r="I26" s="8"/>
      <c r="J26" s="8"/>
      <c r="K26" s="8"/>
      <c r="L26" s="10"/>
    </row>
    <row r="27" spans="1:12">
      <c r="A27" s="7"/>
      <c r="B27" s="8"/>
      <c r="C27" s="8"/>
      <c r="D27" s="33" t="s">
        <v>107</v>
      </c>
      <c r="E27" s="34"/>
      <c r="F27" s="33" t="s">
        <v>107</v>
      </c>
      <c r="G27" s="8"/>
      <c r="H27" s="8"/>
      <c r="I27" s="8"/>
      <c r="J27" s="8"/>
      <c r="K27" s="8"/>
      <c r="L27" s="10"/>
    </row>
    <row r="28" spans="1:12">
      <c r="A28" s="7"/>
      <c r="B28" s="8"/>
      <c r="C28" s="8"/>
      <c r="D28" s="33" t="s">
        <v>106</v>
      </c>
      <c r="E28" s="34"/>
      <c r="F28" s="33" t="s">
        <v>105</v>
      </c>
      <c r="G28" s="8"/>
      <c r="H28" s="8"/>
      <c r="I28" s="8"/>
      <c r="J28" s="8"/>
      <c r="K28" s="8"/>
      <c r="L28" s="10"/>
    </row>
    <row r="29" spans="1:12">
      <c r="A29" s="7"/>
      <c r="B29" s="8"/>
      <c r="C29" s="8"/>
      <c r="D29" s="34"/>
      <c r="E29" s="34"/>
      <c r="F29" s="34"/>
      <c r="G29" s="8"/>
      <c r="H29" s="8"/>
      <c r="I29" s="8"/>
      <c r="J29" s="8"/>
      <c r="K29" s="8"/>
      <c r="L29" s="10"/>
    </row>
    <row r="30" spans="1:12">
      <c r="A30" s="7"/>
      <c r="B30" s="8"/>
      <c r="C30" s="8"/>
      <c r="D30" s="8"/>
      <c r="E30" s="8"/>
      <c r="J30" s="9" t="s">
        <v>13</v>
      </c>
      <c r="K30" s="36" t="s">
        <v>82</v>
      </c>
      <c r="L30" s="10"/>
    </row>
    <row r="31" spans="1:1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</row>
    <row r="32" spans="1:12" ht="13.5" thickBo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12">
      <c r="B34" s="2" t="s">
        <v>14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2:12"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8" spans="2:12">
      <c r="K38" s="2" t="s">
        <v>15</v>
      </c>
      <c r="L38" s="36"/>
    </row>
  </sheetData>
  <mergeCells count="11">
    <mergeCell ref="D9:F9"/>
    <mergeCell ref="D10:F10"/>
    <mergeCell ref="J5:L5"/>
    <mergeCell ref="J6:L6"/>
    <mergeCell ref="J8:L8"/>
    <mergeCell ref="J9:L9"/>
    <mergeCell ref="A1:L1"/>
    <mergeCell ref="D5:F5"/>
    <mergeCell ref="D6:F6"/>
    <mergeCell ref="D7:F7"/>
    <mergeCell ref="D8:F8"/>
  </mergeCells>
  <phoneticPr fontId="0" type="noConversion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workbookViewId="0">
      <selection activeCell="L42" sqref="L42"/>
    </sheetView>
  </sheetViews>
  <sheetFormatPr defaultRowHeight="12.75"/>
  <cols>
    <col min="1" max="1" width="9.140625" style="1"/>
    <col min="2" max="2" width="11.42578125" style="1" customWidth="1"/>
    <col min="3" max="3" width="7.285156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59" t="s">
        <v>51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5" spans="1:12">
      <c r="C5" s="2" t="s">
        <v>0</v>
      </c>
      <c r="D5" s="60" t="s">
        <v>86</v>
      </c>
      <c r="E5" s="60"/>
      <c r="F5" s="60"/>
      <c r="I5" s="2" t="s">
        <v>1</v>
      </c>
      <c r="J5" s="61" t="s">
        <v>143</v>
      </c>
      <c r="K5" s="61"/>
      <c r="L5" s="61"/>
    </row>
    <row r="6" spans="1:12">
      <c r="C6" s="2" t="s">
        <v>2</v>
      </c>
      <c r="D6" s="57" t="s">
        <v>88</v>
      </c>
      <c r="E6" s="57"/>
      <c r="F6" s="57"/>
      <c r="I6" s="2" t="s">
        <v>3</v>
      </c>
      <c r="J6" s="57" t="s">
        <v>102</v>
      </c>
      <c r="K6" s="57"/>
      <c r="L6" s="57"/>
    </row>
    <row r="7" spans="1:12">
      <c r="C7" s="2" t="s">
        <v>4</v>
      </c>
      <c r="D7" s="57" t="s">
        <v>135</v>
      </c>
      <c r="E7" s="57"/>
      <c r="F7" s="57"/>
      <c r="I7" s="2"/>
      <c r="J7" s="3"/>
      <c r="K7" s="3"/>
      <c r="L7" s="3"/>
    </row>
    <row r="8" spans="1:12">
      <c r="C8" s="2" t="s">
        <v>5</v>
      </c>
      <c r="D8" s="57" t="s">
        <v>69</v>
      </c>
      <c r="E8" s="57"/>
      <c r="F8" s="57"/>
      <c r="I8" s="2" t="s">
        <v>6</v>
      </c>
      <c r="J8" s="58" t="s">
        <v>144</v>
      </c>
      <c r="K8" s="58"/>
      <c r="L8" s="58"/>
    </row>
    <row r="9" spans="1:12">
      <c r="C9" s="2" t="s">
        <v>7</v>
      </c>
      <c r="D9" s="57" t="s">
        <v>69</v>
      </c>
      <c r="E9" s="57"/>
      <c r="F9" s="57"/>
      <c r="I9" s="2" t="s">
        <v>8</v>
      </c>
      <c r="J9" s="58" t="s">
        <v>145</v>
      </c>
      <c r="K9" s="58"/>
      <c r="L9" s="58"/>
    </row>
    <row r="10" spans="1:12">
      <c r="C10" s="2" t="s">
        <v>9</v>
      </c>
      <c r="D10" s="57" t="s">
        <v>76</v>
      </c>
      <c r="E10" s="57"/>
      <c r="F10" s="57"/>
    </row>
    <row r="12" spans="1:12">
      <c r="B12" s="2" t="s">
        <v>10</v>
      </c>
      <c r="C12" s="1" t="s">
        <v>123</v>
      </c>
    </row>
    <row r="13" spans="1:12" ht="6" customHeight="1">
      <c r="B13" s="2"/>
    </row>
    <row r="14" spans="1:12">
      <c r="B14" s="2" t="s">
        <v>11</v>
      </c>
      <c r="C14" s="1" t="s">
        <v>52</v>
      </c>
    </row>
    <row r="15" spans="1:12" ht="6" customHeight="1">
      <c r="B15" s="2"/>
    </row>
    <row r="16" spans="1:12">
      <c r="B16" s="2" t="s">
        <v>12</v>
      </c>
      <c r="C16" s="1" t="s">
        <v>53</v>
      </c>
    </row>
    <row r="17" spans="1:12" ht="13.5" thickBot="1"/>
    <row r="18" spans="1:1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12">
      <c r="A19" s="7"/>
      <c r="B19" s="8"/>
      <c r="C19" s="9" t="s">
        <v>54</v>
      </c>
      <c r="D19" s="52">
        <v>101.66</v>
      </c>
      <c r="E19" s="34"/>
      <c r="F19" s="52">
        <v>101.73</v>
      </c>
      <c r="G19" s="8"/>
      <c r="H19" s="8" t="s">
        <v>140</v>
      </c>
      <c r="I19" s="8"/>
      <c r="J19" s="8"/>
      <c r="K19" s="8"/>
      <c r="L19" s="10"/>
    </row>
    <row r="20" spans="1:12">
      <c r="A20" s="7"/>
      <c r="B20" s="8"/>
      <c r="C20" s="8"/>
      <c r="D20" s="34"/>
      <c r="E20" s="34"/>
      <c r="F20" s="34"/>
      <c r="G20" s="8"/>
      <c r="H20" s="8"/>
      <c r="I20" s="8"/>
      <c r="J20" s="8"/>
      <c r="K20" s="8"/>
      <c r="L20" s="10"/>
    </row>
    <row r="21" spans="1:12">
      <c r="A21" s="7"/>
      <c r="B21" s="8"/>
      <c r="C21" s="9" t="s">
        <v>55</v>
      </c>
      <c r="D21" s="52">
        <v>101.71</v>
      </c>
      <c r="E21" s="34"/>
      <c r="F21" s="52">
        <v>101.64</v>
      </c>
      <c r="G21" s="8"/>
      <c r="H21" s="8" t="s">
        <v>140</v>
      </c>
      <c r="I21" s="8"/>
      <c r="J21" s="8"/>
      <c r="K21" s="8"/>
      <c r="L21" s="10"/>
    </row>
    <row r="22" spans="1:12">
      <c r="A22" s="7"/>
      <c r="B22" s="8"/>
      <c r="C22" s="8"/>
      <c r="D22" s="34"/>
      <c r="E22" s="34"/>
      <c r="F22" s="34"/>
      <c r="G22" s="8"/>
      <c r="H22" s="8"/>
      <c r="I22" s="8"/>
      <c r="J22" s="8"/>
      <c r="K22" s="8"/>
      <c r="L22" s="10"/>
    </row>
    <row r="23" spans="1:12">
      <c r="A23" s="7"/>
      <c r="B23" s="8"/>
      <c r="C23" s="9" t="s">
        <v>56</v>
      </c>
      <c r="D23" s="52">
        <v>116.42</v>
      </c>
      <c r="E23" s="34"/>
      <c r="F23" s="52">
        <v>116.41</v>
      </c>
      <c r="G23" s="8"/>
      <c r="H23" s="8" t="s">
        <v>141</v>
      </c>
      <c r="I23" s="8"/>
      <c r="J23" s="8"/>
      <c r="K23" s="8"/>
      <c r="L23" s="10"/>
    </row>
    <row r="24" spans="1:12">
      <c r="A24" s="7"/>
      <c r="B24" s="8"/>
      <c r="C24" s="8"/>
      <c r="D24" s="34"/>
      <c r="E24" s="34"/>
      <c r="F24" s="34"/>
      <c r="G24" s="8"/>
      <c r="H24" s="8"/>
      <c r="I24" s="8"/>
      <c r="J24" s="8"/>
      <c r="K24" s="8"/>
      <c r="L24" s="10"/>
    </row>
    <row r="25" spans="1:12">
      <c r="A25" s="7"/>
      <c r="B25" s="8"/>
      <c r="C25" s="9" t="s">
        <v>57</v>
      </c>
      <c r="D25" s="54">
        <v>60.33</v>
      </c>
      <c r="E25" s="34"/>
      <c r="F25" s="54">
        <v>60.43</v>
      </c>
      <c r="G25" s="8"/>
      <c r="H25" s="8" t="s">
        <v>58</v>
      </c>
      <c r="I25" s="8"/>
      <c r="J25" s="8"/>
      <c r="K25" s="8"/>
      <c r="L25" s="10"/>
    </row>
    <row r="26" spans="1:12">
      <c r="A26" s="7"/>
      <c r="B26" s="8"/>
      <c r="C26" s="8"/>
      <c r="D26" s="34"/>
      <c r="E26" s="34"/>
      <c r="F26" s="34"/>
      <c r="G26" s="8"/>
      <c r="H26" s="8"/>
      <c r="I26" s="8"/>
      <c r="J26" s="8"/>
      <c r="K26" s="8"/>
      <c r="L26" s="10"/>
    </row>
    <row r="27" spans="1:12">
      <c r="A27" s="7"/>
      <c r="B27" s="8"/>
      <c r="C27" s="9" t="s">
        <v>59</v>
      </c>
      <c r="D27" s="52">
        <v>101.53</v>
      </c>
      <c r="E27" s="34"/>
      <c r="F27" s="52">
        <v>101.52</v>
      </c>
      <c r="G27" s="8"/>
      <c r="H27" s="8" t="s">
        <v>140</v>
      </c>
      <c r="I27" s="8"/>
      <c r="J27" s="8"/>
      <c r="K27" s="8"/>
      <c r="L27" s="10"/>
    </row>
    <row r="28" spans="1:12">
      <c r="A28" s="7"/>
      <c r="B28" s="8"/>
      <c r="C28" s="8"/>
      <c r="D28" s="34"/>
      <c r="E28" s="34"/>
      <c r="F28" s="34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77</v>
      </c>
      <c r="D29" s="60" t="s">
        <v>92</v>
      </c>
      <c r="E29" s="60"/>
      <c r="F29" s="60"/>
      <c r="G29" s="8"/>
      <c r="H29" s="8" t="s">
        <v>79</v>
      </c>
      <c r="I29" s="8"/>
      <c r="J29" s="8"/>
      <c r="K29" s="8"/>
      <c r="L29" s="10"/>
    </row>
    <row r="30" spans="1:12">
      <c r="A30" s="7"/>
      <c r="B30" s="8"/>
      <c r="C30" s="9" t="s">
        <v>78</v>
      </c>
      <c r="D30" s="34"/>
      <c r="E30" s="34"/>
      <c r="F30" s="34"/>
      <c r="G30" s="8"/>
      <c r="H30" s="8"/>
      <c r="I30" s="8"/>
      <c r="J30" s="8"/>
      <c r="K30" s="8"/>
      <c r="L30" s="10"/>
    </row>
    <row r="31" spans="1:12" ht="13.5" customHeight="1">
      <c r="A31" s="7"/>
      <c r="B31" s="8"/>
      <c r="C31" s="8"/>
      <c r="D31" s="8"/>
      <c r="E31" s="8"/>
      <c r="F31" s="8"/>
      <c r="G31" s="64" t="s">
        <v>134</v>
      </c>
      <c r="H31" s="65"/>
      <c r="I31" s="65"/>
      <c r="J31" s="65"/>
      <c r="K31" s="65"/>
      <c r="L31" s="66"/>
    </row>
    <row r="32" spans="1:12">
      <c r="A32" s="67" t="s">
        <v>124</v>
      </c>
      <c r="B32" s="68"/>
      <c r="C32" s="8"/>
      <c r="D32" s="8"/>
      <c r="E32" s="8"/>
      <c r="F32" s="8"/>
      <c r="G32" s="69" t="s">
        <v>132</v>
      </c>
      <c r="H32" s="69"/>
      <c r="I32" s="41" t="s">
        <v>133</v>
      </c>
      <c r="J32" s="42"/>
      <c r="K32" s="41" t="s">
        <v>132</v>
      </c>
      <c r="L32" s="43" t="s">
        <v>133</v>
      </c>
    </row>
    <row r="33" spans="1:12">
      <c r="A33" s="7"/>
      <c r="B33" s="8"/>
      <c r="C33" s="8"/>
      <c r="D33" s="8"/>
      <c r="E33" s="8"/>
      <c r="F33" s="8"/>
      <c r="G33" s="62">
        <v>65</v>
      </c>
      <c r="H33" s="63"/>
      <c r="I33" s="44">
        <v>62.335999999999999</v>
      </c>
      <c r="J33" s="45"/>
      <c r="K33" s="44">
        <v>74</v>
      </c>
      <c r="L33" s="46">
        <v>62.268999999999998</v>
      </c>
    </row>
    <row r="34" spans="1:12">
      <c r="A34" s="7"/>
      <c r="B34" s="8"/>
      <c r="C34" s="9" t="s">
        <v>125</v>
      </c>
      <c r="D34" s="8"/>
      <c r="E34" s="8"/>
      <c r="F34" s="8"/>
      <c r="G34" s="62">
        <v>66</v>
      </c>
      <c r="H34" s="63"/>
      <c r="I34" s="44">
        <v>62.329000000000001</v>
      </c>
      <c r="J34" s="47"/>
      <c r="K34" s="44">
        <v>75</v>
      </c>
      <c r="L34" s="46">
        <v>62.261000000000003</v>
      </c>
    </row>
    <row r="35" spans="1:12">
      <c r="A35" s="7"/>
      <c r="B35" s="8"/>
      <c r="C35" s="9" t="s">
        <v>130</v>
      </c>
      <c r="D35" s="55">
        <v>4456.8999999999996</v>
      </c>
      <c r="E35" s="8"/>
      <c r="F35" s="8"/>
      <c r="G35" s="62">
        <v>67</v>
      </c>
      <c r="H35" s="63"/>
      <c r="I35" s="44">
        <v>63.322000000000003</v>
      </c>
      <c r="J35" s="47"/>
      <c r="K35" s="44">
        <v>76</v>
      </c>
      <c r="L35" s="46">
        <v>62.252000000000002</v>
      </c>
    </row>
    <row r="36" spans="1:12">
      <c r="A36" s="7"/>
      <c r="B36" s="8"/>
      <c r="C36" s="8"/>
      <c r="D36" s="8"/>
      <c r="E36" s="8"/>
      <c r="F36" s="8"/>
      <c r="G36" s="62">
        <v>68</v>
      </c>
      <c r="H36" s="63"/>
      <c r="I36" s="44">
        <v>62.314999999999998</v>
      </c>
      <c r="J36" s="47"/>
      <c r="K36" s="44">
        <v>77</v>
      </c>
      <c r="L36" s="46">
        <v>62.243000000000002</v>
      </c>
    </row>
    <row r="37" spans="1:12">
      <c r="A37" s="7"/>
      <c r="B37" s="8"/>
      <c r="C37" s="9" t="s">
        <v>126</v>
      </c>
      <c r="D37" s="8"/>
      <c r="E37" s="8"/>
      <c r="F37" s="8"/>
      <c r="G37" s="62">
        <v>69</v>
      </c>
      <c r="H37" s="63"/>
      <c r="I37" s="44">
        <v>62.308</v>
      </c>
      <c r="J37" s="47"/>
      <c r="K37" s="44">
        <v>78</v>
      </c>
      <c r="L37" s="46">
        <v>62.234000000000002</v>
      </c>
    </row>
    <row r="38" spans="1:12">
      <c r="A38" s="7"/>
      <c r="B38" s="8"/>
      <c r="C38" s="9" t="s">
        <v>131</v>
      </c>
      <c r="D38" s="55">
        <v>5396</v>
      </c>
      <c r="E38" s="8"/>
      <c r="F38" s="8"/>
      <c r="G38" s="62">
        <v>70</v>
      </c>
      <c r="H38" s="63"/>
      <c r="I38" s="44">
        <v>62.301000000000002</v>
      </c>
      <c r="J38" s="47"/>
      <c r="K38" s="44">
        <v>79</v>
      </c>
      <c r="L38" s="46">
        <v>62.225000000000001</v>
      </c>
    </row>
    <row r="39" spans="1:12">
      <c r="A39" s="7"/>
      <c r="B39" s="8"/>
      <c r="C39" s="8"/>
      <c r="D39" s="8"/>
      <c r="E39" s="8"/>
      <c r="F39" s="8"/>
      <c r="G39" s="62">
        <v>71</v>
      </c>
      <c r="H39" s="63"/>
      <c r="I39" s="44">
        <v>62.292999999999999</v>
      </c>
      <c r="J39" s="47"/>
      <c r="K39" s="44">
        <v>80</v>
      </c>
      <c r="L39" s="46">
        <v>62.216000000000001</v>
      </c>
    </row>
    <row r="40" spans="1:12">
      <c r="A40" s="7"/>
      <c r="B40" s="8"/>
      <c r="C40" s="9" t="s">
        <v>127</v>
      </c>
      <c r="D40" s="51" t="s">
        <v>150</v>
      </c>
      <c r="E40" s="8"/>
      <c r="F40" s="8"/>
      <c r="G40" s="62">
        <v>72</v>
      </c>
      <c r="H40" s="63"/>
      <c r="I40" s="44">
        <v>62.284999999999997</v>
      </c>
      <c r="J40" s="47"/>
      <c r="K40" s="44">
        <v>81</v>
      </c>
      <c r="L40" s="46">
        <v>62.206000000000003</v>
      </c>
    </row>
    <row r="41" spans="1:12">
      <c r="A41" s="7"/>
      <c r="B41" s="8"/>
      <c r="C41" s="8"/>
      <c r="D41" s="8"/>
      <c r="E41" s="8"/>
      <c r="F41" s="8"/>
      <c r="G41" s="62">
        <v>73</v>
      </c>
      <c r="H41" s="63"/>
      <c r="I41" s="44">
        <v>62.277000000000001</v>
      </c>
      <c r="J41" s="48"/>
      <c r="K41" s="44">
        <v>82</v>
      </c>
      <c r="L41" s="46">
        <v>62.195999999999998</v>
      </c>
    </row>
    <row r="42" spans="1:12">
      <c r="A42" s="7"/>
      <c r="B42" s="8"/>
      <c r="C42" s="9" t="s">
        <v>128</v>
      </c>
      <c r="D42" s="3">
        <v>62.292999999999999</v>
      </c>
      <c r="E42" s="8"/>
      <c r="F42" s="8"/>
      <c r="J42" s="9"/>
      <c r="K42" s="53"/>
      <c r="L42" s="10"/>
    </row>
    <row r="43" spans="1:12">
      <c r="A43" s="7"/>
      <c r="B43" s="8"/>
      <c r="C43" s="8"/>
      <c r="D43" s="8"/>
      <c r="E43" s="8"/>
      <c r="F43" s="8"/>
      <c r="J43" s="9"/>
      <c r="K43" s="53"/>
      <c r="L43" s="10"/>
    </row>
    <row r="44" spans="1:12">
      <c r="A44" s="7"/>
      <c r="B44" s="8"/>
      <c r="C44" s="9" t="s">
        <v>129</v>
      </c>
      <c r="D44" s="56">
        <f>(D38-D35)/(453.6*D42)</f>
        <v>3.3235295758104647E-2</v>
      </c>
      <c r="E44" s="8"/>
      <c r="F44" s="49"/>
      <c r="G44" s="8"/>
      <c r="H44" s="8"/>
      <c r="J44" s="9" t="s">
        <v>13</v>
      </c>
      <c r="K44" s="36" t="s">
        <v>82</v>
      </c>
      <c r="L44" s="10"/>
    </row>
    <row r="45" spans="1:12">
      <c r="A45" s="7"/>
      <c r="B45" s="8"/>
      <c r="C45" s="9"/>
      <c r="D45" s="50"/>
      <c r="E45" s="8"/>
      <c r="F45" s="49"/>
      <c r="G45" s="8"/>
      <c r="H45" s="8"/>
      <c r="J45" s="9"/>
      <c r="K45" s="53"/>
      <c r="L45" s="10"/>
    </row>
    <row r="46" spans="1:12">
      <c r="A46" s="7"/>
      <c r="B46" s="8"/>
      <c r="C46" s="9"/>
      <c r="D46" s="2" t="s">
        <v>136</v>
      </c>
      <c r="E46" s="8"/>
      <c r="F46" s="49" t="s">
        <v>138</v>
      </c>
      <c r="G46" s="8"/>
      <c r="H46" s="8"/>
      <c r="J46" s="9"/>
      <c r="K46" s="53"/>
      <c r="L46" s="10"/>
    </row>
    <row r="47" spans="1:12" ht="13.5" thickBot="1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4"/>
    </row>
    <row r="49" spans="2:19">
      <c r="B49" s="2" t="s">
        <v>14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2:19">
      <c r="C50" s="11"/>
      <c r="D50" s="11"/>
      <c r="E50" s="11"/>
      <c r="F50" s="11"/>
      <c r="G50" s="11"/>
      <c r="H50" s="11"/>
      <c r="I50" s="11"/>
      <c r="J50" s="11"/>
      <c r="K50" s="11"/>
      <c r="L50" s="11"/>
    </row>
    <row r="53" spans="2:19">
      <c r="K53" s="2" t="s">
        <v>15</v>
      </c>
      <c r="L53" s="36"/>
    </row>
    <row r="56" spans="2:19">
      <c r="M56" s="38"/>
      <c r="N56" s="38"/>
      <c r="O56" s="38"/>
      <c r="P56" s="38"/>
      <c r="Q56" s="38"/>
      <c r="R56" s="38"/>
      <c r="S56" s="38"/>
    </row>
    <row r="57" spans="2:19">
      <c r="M57" s="38"/>
      <c r="N57" s="38"/>
      <c r="O57" s="38"/>
      <c r="P57" s="38"/>
      <c r="Q57" s="38"/>
      <c r="R57" s="38"/>
      <c r="S57" s="38"/>
    </row>
    <row r="58" spans="2:19">
      <c r="M58" s="38"/>
      <c r="N58" s="38"/>
      <c r="O58" s="38"/>
      <c r="P58" s="38"/>
      <c r="Q58" s="38"/>
      <c r="R58" s="38"/>
      <c r="S58" s="38"/>
    </row>
    <row r="59" spans="2:19">
      <c r="M59" s="38"/>
      <c r="N59" s="38"/>
      <c r="O59" s="38"/>
      <c r="P59" s="38"/>
      <c r="Q59" s="38"/>
      <c r="R59" s="38"/>
      <c r="S59" s="38"/>
    </row>
    <row r="60" spans="2:19">
      <c r="M60" s="38"/>
      <c r="N60" s="38"/>
      <c r="O60" s="38"/>
      <c r="P60" s="38"/>
      <c r="Q60" s="38"/>
      <c r="R60" s="38"/>
      <c r="S60" s="38"/>
    </row>
    <row r="61" spans="2:19">
      <c r="M61" s="38"/>
      <c r="N61" s="38"/>
      <c r="O61" s="38"/>
      <c r="P61" s="38"/>
      <c r="Q61" s="38"/>
      <c r="R61" s="38"/>
      <c r="S61" s="38"/>
    </row>
    <row r="62" spans="2:19">
      <c r="M62" s="38"/>
      <c r="N62" s="38"/>
      <c r="O62" s="38"/>
      <c r="P62" s="38"/>
      <c r="Q62" s="38"/>
      <c r="R62" s="38"/>
      <c r="S62" s="38"/>
    </row>
    <row r="63" spans="2:19">
      <c r="M63" s="38"/>
      <c r="N63" s="38"/>
      <c r="O63" s="38"/>
      <c r="P63" s="38"/>
      <c r="Q63" s="38"/>
      <c r="R63" s="38"/>
      <c r="S63" s="38"/>
    </row>
    <row r="64" spans="2:19">
      <c r="M64" s="38"/>
      <c r="N64" s="38"/>
      <c r="O64" s="38"/>
      <c r="P64" s="38"/>
      <c r="Q64" s="38"/>
      <c r="R64" s="38"/>
      <c r="S64" s="38"/>
    </row>
    <row r="65" spans="13:19">
      <c r="M65" s="38"/>
      <c r="N65" s="38"/>
      <c r="O65" s="38"/>
      <c r="P65" s="38"/>
      <c r="Q65" s="38"/>
      <c r="R65" s="38"/>
      <c r="S65" s="38"/>
    </row>
    <row r="66" spans="13:19">
      <c r="M66" s="38"/>
      <c r="N66" s="38"/>
      <c r="O66" s="38"/>
      <c r="P66" s="38"/>
      <c r="Q66" s="38"/>
      <c r="R66" s="38"/>
      <c r="S66" s="38"/>
    </row>
    <row r="67" spans="13:19">
      <c r="M67" s="38"/>
      <c r="N67" s="38"/>
      <c r="O67" s="38"/>
      <c r="P67" s="38"/>
      <c r="Q67" s="38"/>
      <c r="R67" s="38"/>
      <c r="S67" s="38"/>
    </row>
    <row r="68" spans="13:19">
      <c r="M68" s="38"/>
      <c r="N68" s="38"/>
      <c r="O68" s="38"/>
      <c r="P68" s="38"/>
      <c r="Q68" s="38"/>
      <c r="R68" s="38"/>
      <c r="S68" s="38"/>
    </row>
  </sheetData>
  <mergeCells count="24">
    <mergeCell ref="D29:F29"/>
    <mergeCell ref="A1:L1"/>
    <mergeCell ref="D5:F5"/>
    <mergeCell ref="J5:L5"/>
    <mergeCell ref="D6:F6"/>
    <mergeCell ref="J6:L6"/>
    <mergeCell ref="D7:F7"/>
    <mergeCell ref="D8:F8"/>
    <mergeCell ref="J8:L8"/>
    <mergeCell ref="D9:F9"/>
    <mergeCell ref="J9:L9"/>
    <mergeCell ref="D10:F10"/>
    <mergeCell ref="G41:H41"/>
    <mergeCell ref="G31:L31"/>
    <mergeCell ref="A32:B32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</mergeCells>
  <pageMargins left="0.75" right="0.75" top="1" bottom="1" header="0.5" footer="0.5"/>
  <pageSetup orientation="portrait" horizontalDpi="300" verticalDpi="300" r:id="rId1"/>
  <headerFooter alignWithMargins="0">
    <oddFooter>&amp;L&amp;"Comic Sans MS,Regular"&amp;9&amp;A&amp;R&amp;"Comic Sans MS,Regular"&amp;9&amp;D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abSelected="1" workbookViewId="0">
      <selection activeCell="L42" sqref="L42"/>
    </sheetView>
  </sheetViews>
  <sheetFormatPr defaultRowHeight="12.75"/>
  <cols>
    <col min="1" max="1" width="9.140625" style="1"/>
    <col min="2" max="2" width="11.42578125" style="1" customWidth="1"/>
    <col min="3" max="3" width="7.285156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59" t="s">
        <v>60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5" spans="1:12">
      <c r="C5" s="2" t="s">
        <v>0</v>
      </c>
      <c r="D5" s="60" t="s">
        <v>87</v>
      </c>
      <c r="E5" s="60"/>
      <c r="F5" s="60"/>
      <c r="I5" s="2" t="s">
        <v>1</v>
      </c>
      <c r="J5" s="61" t="s">
        <v>143</v>
      </c>
      <c r="K5" s="61"/>
      <c r="L5" s="61"/>
    </row>
    <row r="6" spans="1:12">
      <c r="C6" s="2" t="s">
        <v>2</v>
      </c>
      <c r="D6" s="57" t="s">
        <v>88</v>
      </c>
      <c r="E6" s="57"/>
      <c r="F6" s="57"/>
      <c r="I6" s="2" t="s">
        <v>3</v>
      </c>
      <c r="J6" s="57" t="s">
        <v>102</v>
      </c>
      <c r="K6" s="57"/>
      <c r="L6" s="57"/>
    </row>
    <row r="7" spans="1:12">
      <c r="C7" s="2" t="s">
        <v>4</v>
      </c>
      <c r="D7" s="57" t="s">
        <v>89</v>
      </c>
      <c r="E7" s="57"/>
      <c r="F7" s="57"/>
      <c r="I7" s="2"/>
      <c r="J7" s="3"/>
      <c r="K7" s="3"/>
      <c r="L7" s="3"/>
    </row>
    <row r="8" spans="1:12">
      <c r="C8" s="2" t="s">
        <v>5</v>
      </c>
      <c r="D8" s="57" t="s">
        <v>69</v>
      </c>
      <c r="E8" s="57"/>
      <c r="F8" s="57"/>
      <c r="I8" s="2" t="s">
        <v>6</v>
      </c>
      <c r="J8" s="58" t="s">
        <v>144</v>
      </c>
      <c r="K8" s="58"/>
      <c r="L8" s="58"/>
    </row>
    <row r="9" spans="1:12">
      <c r="C9" s="2" t="s">
        <v>7</v>
      </c>
      <c r="D9" s="57" t="s">
        <v>69</v>
      </c>
      <c r="E9" s="57"/>
      <c r="F9" s="57"/>
      <c r="I9" s="2" t="s">
        <v>8</v>
      </c>
      <c r="J9" s="58" t="s">
        <v>145</v>
      </c>
      <c r="K9" s="58"/>
      <c r="L9" s="58"/>
    </row>
    <row r="10" spans="1:12">
      <c r="C10" s="2" t="s">
        <v>9</v>
      </c>
      <c r="D10" s="57" t="s">
        <v>76</v>
      </c>
      <c r="E10" s="57"/>
      <c r="F10" s="57"/>
    </row>
    <row r="12" spans="1:12">
      <c r="B12" s="2" t="s">
        <v>10</v>
      </c>
      <c r="C12" s="1" t="s">
        <v>123</v>
      </c>
    </row>
    <row r="13" spans="1:12" ht="6" customHeight="1">
      <c r="B13" s="2"/>
    </row>
    <row r="14" spans="1:12">
      <c r="B14" s="2" t="s">
        <v>11</v>
      </c>
      <c r="C14" s="1" t="s">
        <v>52</v>
      </c>
    </row>
    <row r="15" spans="1:12" ht="6" customHeight="1">
      <c r="B15" s="2"/>
    </row>
    <row r="16" spans="1:12">
      <c r="B16" s="2" t="s">
        <v>12</v>
      </c>
      <c r="C16" s="1" t="s">
        <v>53</v>
      </c>
    </row>
    <row r="17" spans="1:12" ht="13.5" thickBot="1"/>
    <row r="18" spans="1:1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12">
      <c r="A19" s="7"/>
      <c r="B19" s="8"/>
      <c r="C19" s="9" t="s">
        <v>54</v>
      </c>
      <c r="D19" s="39" t="s">
        <v>151</v>
      </c>
      <c r="E19" s="34"/>
      <c r="F19" s="39" t="s">
        <v>152</v>
      </c>
      <c r="G19" s="8"/>
      <c r="H19" s="8" t="s">
        <v>142</v>
      </c>
      <c r="I19" s="8"/>
      <c r="J19" s="8"/>
      <c r="K19" s="8"/>
      <c r="L19" s="10"/>
    </row>
    <row r="20" spans="1:12">
      <c r="A20" s="7"/>
      <c r="B20" s="8"/>
      <c r="C20" s="8"/>
      <c r="D20" s="34"/>
      <c r="E20" s="34"/>
      <c r="F20" s="34"/>
      <c r="G20" s="8"/>
      <c r="H20" s="8"/>
      <c r="I20" s="8"/>
      <c r="J20" s="8"/>
      <c r="K20" s="8"/>
      <c r="L20" s="10"/>
    </row>
    <row r="21" spans="1:12">
      <c r="A21" s="7"/>
      <c r="B21" s="8"/>
      <c r="C21" s="9" t="s">
        <v>55</v>
      </c>
      <c r="D21" s="39" t="s">
        <v>153</v>
      </c>
      <c r="E21" s="34"/>
      <c r="F21" s="39" t="s">
        <v>122</v>
      </c>
      <c r="G21" s="8"/>
      <c r="H21" s="8" t="s">
        <v>142</v>
      </c>
      <c r="I21" s="8"/>
      <c r="J21" s="8"/>
      <c r="K21" s="8"/>
      <c r="L21" s="10"/>
    </row>
    <row r="22" spans="1:12">
      <c r="A22" s="7"/>
      <c r="B22" s="8"/>
      <c r="C22" s="8"/>
      <c r="D22" s="34"/>
      <c r="E22" s="34"/>
      <c r="F22" s="34"/>
      <c r="G22" s="8"/>
      <c r="H22" s="8"/>
      <c r="I22" s="8"/>
      <c r="J22" s="8"/>
      <c r="K22" s="8"/>
      <c r="L22" s="10"/>
    </row>
    <row r="23" spans="1:12">
      <c r="A23" s="7"/>
      <c r="B23" s="8"/>
      <c r="C23" s="9" t="s">
        <v>56</v>
      </c>
      <c r="D23" s="39" t="s">
        <v>154</v>
      </c>
      <c r="E23" s="34"/>
      <c r="F23" s="39" t="s">
        <v>154</v>
      </c>
      <c r="G23" s="8"/>
      <c r="H23" s="8" t="s">
        <v>141</v>
      </c>
      <c r="I23" s="8"/>
      <c r="J23" s="8"/>
      <c r="K23" s="8"/>
      <c r="L23" s="10"/>
    </row>
    <row r="24" spans="1:12">
      <c r="A24" s="7"/>
      <c r="B24" s="8"/>
      <c r="C24" s="8"/>
      <c r="D24" s="34"/>
      <c r="E24" s="34"/>
      <c r="F24" s="34"/>
      <c r="G24" s="8"/>
      <c r="H24" s="8"/>
      <c r="I24" s="8"/>
      <c r="J24" s="8"/>
      <c r="K24" s="8"/>
      <c r="L24" s="10"/>
    </row>
    <row r="25" spans="1:12">
      <c r="A25" s="7"/>
      <c r="B25" s="8"/>
      <c r="C25" s="9" t="s">
        <v>57</v>
      </c>
      <c r="D25" s="39" t="s">
        <v>156</v>
      </c>
      <c r="E25" s="34"/>
      <c r="F25" s="39" t="s">
        <v>155</v>
      </c>
      <c r="G25" s="8"/>
      <c r="H25" s="8" t="s">
        <v>58</v>
      </c>
      <c r="I25" s="8"/>
      <c r="J25" s="8"/>
      <c r="K25" s="8"/>
      <c r="L25" s="10"/>
    </row>
    <row r="26" spans="1:12">
      <c r="A26" s="7"/>
      <c r="B26" s="8"/>
      <c r="C26" s="8"/>
      <c r="D26" s="34"/>
      <c r="E26" s="34"/>
      <c r="F26" s="34"/>
      <c r="G26" s="8"/>
      <c r="H26" s="8"/>
      <c r="I26" s="8"/>
      <c r="J26" s="8"/>
      <c r="K26" s="8"/>
      <c r="L26" s="10"/>
    </row>
    <row r="27" spans="1:12">
      <c r="A27" s="7"/>
      <c r="B27" s="8"/>
      <c r="C27" s="9" t="s">
        <v>59</v>
      </c>
      <c r="D27" s="39" t="s">
        <v>157</v>
      </c>
      <c r="E27" s="34"/>
      <c r="F27" s="39" t="s">
        <v>152</v>
      </c>
      <c r="G27" s="8"/>
      <c r="H27" s="8" t="s">
        <v>142</v>
      </c>
      <c r="I27" s="8"/>
      <c r="J27" s="8"/>
      <c r="K27" s="8"/>
      <c r="L27" s="10"/>
    </row>
    <row r="28" spans="1:12">
      <c r="A28" s="7"/>
      <c r="B28" s="8"/>
      <c r="C28" s="8"/>
      <c r="D28" s="34"/>
      <c r="E28" s="34"/>
      <c r="F28" s="34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77</v>
      </c>
      <c r="D29" s="60" t="s">
        <v>158</v>
      </c>
      <c r="E29" s="60"/>
      <c r="F29" s="60"/>
      <c r="G29" s="8"/>
      <c r="H29" s="8" t="s">
        <v>79</v>
      </c>
      <c r="I29" s="8"/>
      <c r="J29" s="8"/>
      <c r="K29" s="8"/>
      <c r="L29" s="10"/>
    </row>
    <row r="30" spans="1:12">
      <c r="A30" s="7"/>
      <c r="B30" s="8"/>
      <c r="C30" s="9" t="s">
        <v>78</v>
      </c>
      <c r="D30" s="34"/>
      <c r="E30" s="34"/>
      <c r="F30" s="34"/>
      <c r="G30" s="8"/>
      <c r="H30" s="8"/>
      <c r="I30" s="8"/>
      <c r="J30" s="8"/>
      <c r="K30" s="8"/>
      <c r="L30" s="10"/>
    </row>
    <row r="31" spans="1:12" ht="13.5" customHeight="1">
      <c r="A31" s="7"/>
      <c r="B31" s="8"/>
      <c r="C31" s="8"/>
      <c r="D31" s="8"/>
      <c r="E31" s="8"/>
      <c r="F31" s="8"/>
      <c r="G31" s="64" t="s">
        <v>134</v>
      </c>
      <c r="H31" s="65"/>
      <c r="I31" s="65"/>
      <c r="J31" s="65"/>
      <c r="K31" s="65"/>
      <c r="L31" s="66"/>
    </row>
    <row r="32" spans="1:12">
      <c r="A32" s="67" t="s">
        <v>124</v>
      </c>
      <c r="B32" s="68"/>
      <c r="C32" s="8"/>
      <c r="D32" s="8"/>
      <c r="E32" s="8"/>
      <c r="F32" s="8"/>
      <c r="G32" s="69" t="s">
        <v>132</v>
      </c>
      <c r="H32" s="69"/>
      <c r="I32" s="41" t="s">
        <v>133</v>
      </c>
      <c r="J32" s="42"/>
      <c r="K32" s="41" t="s">
        <v>132</v>
      </c>
      <c r="L32" s="43" t="s">
        <v>133</v>
      </c>
    </row>
    <row r="33" spans="1:12">
      <c r="A33" s="7"/>
      <c r="B33" s="8"/>
      <c r="C33" s="8"/>
      <c r="D33" s="8"/>
      <c r="E33" s="8"/>
      <c r="F33" s="8"/>
      <c r="G33" s="62">
        <v>65</v>
      </c>
      <c r="H33" s="63"/>
      <c r="I33" s="44">
        <v>62.335999999999999</v>
      </c>
      <c r="J33" s="45"/>
      <c r="K33" s="44">
        <v>74</v>
      </c>
      <c r="L33" s="46">
        <v>62.268999999999998</v>
      </c>
    </row>
    <row r="34" spans="1:12">
      <c r="A34" s="7"/>
      <c r="B34" s="8"/>
      <c r="C34" s="9" t="s">
        <v>125</v>
      </c>
      <c r="D34" s="8"/>
      <c r="E34" s="8"/>
      <c r="F34" s="8"/>
      <c r="G34" s="62">
        <v>66</v>
      </c>
      <c r="H34" s="63"/>
      <c r="I34" s="44">
        <v>62.329000000000001</v>
      </c>
      <c r="J34" s="47"/>
      <c r="K34" s="44">
        <v>75</v>
      </c>
      <c r="L34" s="46">
        <v>62.261000000000003</v>
      </c>
    </row>
    <row r="35" spans="1:12">
      <c r="A35" s="7"/>
      <c r="B35" s="8"/>
      <c r="C35" s="9" t="s">
        <v>130</v>
      </c>
      <c r="D35" s="3">
        <v>6916.6</v>
      </c>
      <c r="E35" s="8"/>
      <c r="F35" s="8"/>
      <c r="G35" s="62">
        <v>67</v>
      </c>
      <c r="H35" s="63"/>
      <c r="I35" s="44">
        <v>63.322000000000003</v>
      </c>
      <c r="J35" s="47"/>
      <c r="K35" s="44">
        <v>76</v>
      </c>
      <c r="L35" s="46">
        <v>62.252000000000002</v>
      </c>
    </row>
    <row r="36" spans="1:12">
      <c r="A36" s="7"/>
      <c r="B36" s="8"/>
      <c r="C36" s="8"/>
      <c r="D36" s="8"/>
      <c r="E36" s="8"/>
      <c r="F36" s="8"/>
      <c r="G36" s="62">
        <v>68</v>
      </c>
      <c r="H36" s="63"/>
      <c r="I36" s="44">
        <v>62.314999999999998</v>
      </c>
      <c r="J36" s="47"/>
      <c r="K36" s="44">
        <v>77</v>
      </c>
      <c r="L36" s="46">
        <v>62.243000000000002</v>
      </c>
    </row>
    <row r="37" spans="1:12">
      <c r="A37" s="7"/>
      <c r="B37" s="8"/>
      <c r="C37" s="9" t="s">
        <v>126</v>
      </c>
      <c r="D37" s="8"/>
      <c r="E37" s="8"/>
      <c r="F37" s="8"/>
      <c r="G37" s="62">
        <v>69</v>
      </c>
      <c r="H37" s="63"/>
      <c r="I37" s="44">
        <v>62.308</v>
      </c>
      <c r="J37" s="47"/>
      <c r="K37" s="44">
        <v>78</v>
      </c>
      <c r="L37" s="46">
        <v>62.234000000000002</v>
      </c>
    </row>
    <row r="38" spans="1:12">
      <c r="A38" s="7"/>
      <c r="B38" s="8"/>
      <c r="C38" s="9" t="s">
        <v>131</v>
      </c>
      <c r="D38" s="3">
        <v>9039.2000000000007</v>
      </c>
      <c r="E38" s="8"/>
      <c r="F38" s="8"/>
      <c r="G38" s="62">
        <v>70</v>
      </c>
      <c r="H38" s="63"/>
      <c r="I38" s="44">
        <v>62.301000000000002</v>
      </c>
      <c r="J38" s="47"/>
      <c r="K38" s="44">
        <v>79</v>
      </c>
      <c r="L38" s="46">
        <v>62.225000000000001</v>
      </c>
    </row>
    <row r="39" spans="1:12">
      <c r="A39" s="7"/>
      <c r="B39" s="8"/>
      <c r="C39" s="8"/>
      <c r="D39" s="8"/>
      <c r="E39" s="8"/>
      <c r="F39" s="8"/>
      <c r="G39" s="62">
        <v>71</v>
      </c>
      <c r="H39" s="63"/>
      <c r="I39" s="44">
        <v>62.292999999999999</v>
      </c>
      <c r="J39" s="47"/>
      <c r="K39" s="44">
        <v>80</v>
      </c>
      <c r="L39" s="46">
        <v>62.216000000000001</v>
      </c>
    </row>
    <row r="40" spans="1:12">
      <c r="A40" s="7"/>
      <c r="B40" s="8"/>
      <c r="C40" s="9" t="s">
        <v>127</v>
      </c>
      <c r="D40" s="51" t="s">
        <v>159</v>
      </c>
      <c r="E40" s="8"/>
      <c r="F40" s="8"/>
      <c r="G40" s="62">
        <v>72</v>
      </c>
      <c r="H40" s="63"/>
      <c r="I40" s="44">
        <v>62.284999999999997</v>
      </c>
      <c r="J40" s="47"/>
      <c r="K40" s="44">
        <v>81</v>
      </c>
      <c r="L40" s="46">
        <v>62.206000000000003</v>
      </c>
    </row>
    <row r="41" spans="1:12">
      <c r="A41" s="7"/>
      <c r="B41" s="8"/>
      <c r="C41" s="8"/>
      <c r="D41" s="8"/>
      <c r="E41" s="8"/>
      <c r="F41" s="8"/>
      <c r="G41" s="62">
        <v>73</v>
      </c>
      <c r="H41" s="63"/>
      <c r="I41" s="44">
        <v>62.277000000000001</v>
      </c>
      <c r="J41" s="48"/>
      <c r="K41" s="44">
        <v>82</v>
      </c>
      <c r="L41" s="46">
        <v>62.195999999999998</v>
      </c>
    </row>
    <row r="42" spans="1:12">
      <c r="A42" s="7"/>
      <c r="B42" s="8"/>
      <c r="C42" s="9" t="s">
        <v>128</v>
      </c>
      <c r="D42" s="3">
        <v>62.292999999999999</v>
      </c>
      <c r="E42" s="8"/>
      <c r="F42" s="8"/>
      <c r="J42" s="9"/>
      <c r="K42" s="40"/>
      <c r="L42" s="10"/>
    </row>
    <row r="43" spans="1:12">
      <c r="A43" s="7"/>
      <c r="B43" s="8"/>
      <c r="C43" s="8"/>
      <c r="D43" s="8"/>
      <c r="E43" s="8"/>
      <c r="F43" s="8"/>
      <c r="J43" s="9"/>
      <c r="K43" s="40"/>
      <c r="L43" s="10"/>
    </row>
    <row r="44" spans="1:12">
      <c r="A44" s="7"/>
      <c r="B44" s="8"/>
      <c r="C44" s="9" t="s">
        <v>129</v>
      </c>
      <c r="D44" s="56">
        <f>(D38-D35)/(453.592*D42)</f>
        <v>7.5121374701524843E-2</v>
      </c>
      <c r="E44" s="8"/>
      <c r="F44" s="49"/>
      <c r="G44" s="8"/>
      <c r="H44" s="8"/>
      <c r="J44" s="9" t="s">
        <v>13</v>
      </c>
      <c r="K44" s="36" t="s">
        <v>82</v>
      </c>
      <c r="L44" s="10"/>
    </row>
    <row r="45" spans="1:12">
      <c r="A45" s="7"/>
      <c r="B45" s="8"/>
      <c r="C45" s="9"/>
      <c r="D45" s="50"/>
      <c r="E45" s="8"/>
      <c r="F45" s="49"/>
      <c r="G45" s="8"/>
      <c r="H45" s="8"/>
      <c r="J45" s="9"/>
      <c r="K45" s="40"/>
      <c r="L45" s="10"/>
    </row>
    <row r="46" spans="1:12">
      <c r="A46" s="7"/>
      <c r="B46" s="8"/>
      <c r="C46" s="9"/>
      <c r="D46" s="2" t="s">
        <v>137</v>
      </c>
      <c r="E46" s="8"/>
      <c r="F46" s="49" t="s">
        <v>139</v>
      </c>
      <c r="G46" s="8"/>
      <c r="H46" s="8"/>
      <c r="J46" s="9"/>
      <c r="K46" s="40"/>
      <c r="L46" s="10"/>
    </row>
    <row r="47" spans="1:12" ht="13.5" thickBot="1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4"/>
    </row>
    <row r="49" spans="2:19">
      <c r="B49" s="2" t="s">
        <v>14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2:19">
      <c r="C50" s="11"/>
      <c r="D50" s="11"/>
      <c r="E50" s="11"/>
      <c r="F50" s="11"/>
      <c r="G50" s="11"/>
      <c r="H50" s="11"/>
      <c r="I50" s="11"/>
      <c r="J50" s="11"/>
      <c r="K50" s="11"/>
      <c r="L50" s="11"/>
    </row>
    <row r="53" spans="2:19">
      <c r="K53" s="2" t="s">
        <v>15</v>
      </c>
      <c r="L53" s="36"/>
    </row>
    <row r="56" spans="2:19">
      <c r="M56" s="38"/>
      <c r="N56" s="38"/>
      <c r="O56" s="38"/>
      <c r="P56" s="38"/>
      <c r="Q56" s="38"/>
      <c r="R56" s="38"/>
      <c r="S56" s="38"/>
    </row>
    <row r="57" spans="2:19">
      <c r="M57" s="38"/>
      <c r="N57" s="38"/>
      <c r="O57" s="38"/>
      <c r="P57" s="38"/>
      <c r="Q57" s="38"/>
      <c r="R57" s="38"/>
      <c r="S57" s="38"/>
    </row>
    <row r="58" spans="2:19">
      <c r="M58" s="38"/>
      <c r="N58" s="38"/>
      <c r="O58" s="38"/>
      <c r="P58" s="38"/>
      <c r="Q58" s="38"/>
      <c r="R58" s="38"/>
      <c r="S58" s="38"/>
    </row>
    <row r="59" spans="2:19">
      <c r="M59" s="38"/>
      <c r="N59" s="38"/>
      <c r="O59" s="38"/>
      <c r="P59" s="38"/>
      <c r="Q59" s="38"/>
      <c r="R59" s="38"/>
      <c r="S59" s="38"/>
    </row>
    <row r="60" spans="2:19">
      <c r="M60" s="38"/>
      <c r="N60" s="38"/>
      <c r="O60" s="38"/>
      <c r="P60" s="38"/>
      <c r="Q60" s="38"/>
      <c r="R60" s="38"/>
      <c r="S60" s="38"/>
    </row>
    <row r="61" spans="2:19">
      <c r="M61" s="38"/>
      <c r="N61" s="38"/>
      <c r="O61" s="38"/>
      <c r="P61" s="38"/>
      <c r="Q61" s="38"/>
      <c r="R61" s="38"/>
      <c r="S61" s="38"/>
    </row>
    <row r="62" spans="2:19">
      <c r="M62" s="38"/>
      <c r="N62" s="38"/>
      <c r="O62" s="38"/>
      <c r="P62" s="38"/>
      <c r="Q62" s="38"/>
      <c r="R62" s="38"/>
      <c r="S62" s="38"/>
    </row>
    <row r="63" spans="2:19">
      <c r="M63" s="38"/>
      <c r="N63" s="38"/>
      <c r="O63" s="38"/>
      <c r="P63" s="38"/>
      <c r="Q63" s="38"/>
      <c r="R63" s="38"/>
      <c r="S63" s="38"/>
    </row>
    <row r="64" spans="2:19">
      <c r="M64" s="38"/>
      <c r="N64" s="38"/>
      <c r="O64" s="38"/>
      <c r="P64" s="38"/>
      <c r="Q64" s="38"/>
      <c r="R64" s="38"/>
      <c r="S64" s="38"/>
    </row>
    <row r="65" spans="13:19">
      <c r="M65" s="38"/>
      <c r="N65" s="38"/>
      <c r="O65" s="38"/>
      <c r="P65" s="38"/>
      <c r="Q65" s="38"/>
      <c r="R65" s="38"/>
      <c r="S65" s="38"/>
    </row>
    <row r="66" spans="13:19">
      <c r="M66" s="38"/>
      <c r="N66" s="38"/>
      <c r="O66" s="38"/>
      <c r="P66" s="38"/>
      <c r="Q66" s="38"/>
      <c r="R66" s="38"/>
      <c r="S66" s="38"/>
    </row>
    <row r="67" spans="13:19">
      <c r="M67" s="38"/>
      <c r="N67" s="38"/>
      <c r="O67" s="38"/>
      <c r="P67" s="38"/>
      <c r="Q67" s="38"/>
      <c r="R67" s="38"/>
      <c r="S67" s="38"/>
    </row>
    <row r="68" spans="13:19">
      <c r="M68" s="38"/>
      <c r="N68" s="38"/>
      <c r="O68" s="38"/>
      <c r="P68" s="38"/>
      <c r="Q68" s="38"/>
      <c r="R68" s="38"/>
      <c r="S68" s="38"/>
    </row>
  </sheetData>
  <mergeCells count="24">
    <mergeCell ref="D29:F29"/>
    <mergeCell ref="A1:L1"/>
    <mergeCell ref="D5:F5"/>
    <mergeCell ref="J5:L5"/>
    <mergeCell ref="D6:F6"/>
    <mergeCell ref="J6:L6"/>
    <mergeCell ref="D7:F7"/>
    <mergeCell ref="D8:F8"/>
    <mergeCell ref="J8:L8"/>
    <mergeCell ref="D9:F9"/>
    <mergeCell ref="J9:L9"/>
    <mergeCell ref="D10:F10"/>
    <mergeCell ref="G41:H41"/>
    <mergeCell ref="G31:L31"/>
    <mergeCell ref="A32:B32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</mergeCells>
  <pageMargins left="0.75" right="0.75" top="1" bottom="1" header="0.5" footer="0.5"/>
  <pageSetup orientation="portrait" horizontalDpi="300" verticalDpi="300" r:id="rId1"/>
  <headerFooter alignWithMargins="0">
    <oddFooter>&amp;L&amp;"Comic Sans MS,Regular"&amp;9&amp;A&amp;R&amp;"Comic Sans MS,Regular"&amp;9&amp;D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C33" sqref="C33"/>
    </sheetView>
  </sheetViews>
  <sheetFormatPr defaultRowHeight="12.75"/>
  <cols>
    <col min="1" max="1" width="6" style="16" customWidth="1"/>
    <col min="2" max="2" width="9" style="16" customWidth="1"/>
    <col min="3" max="3" width="13.42578125" style="16" customWidth="1"/>
    <col min="4" max="4" width="10.140625" style="16" customWidth="1"/>
    <col min="5" max="5" width="11.140625" style="16" customWidth="1"/>
    <col min="6" max="16384" width="9.140625" style="16"/>
  </cols>
  <sheetData>
    <row r="1" spans="1:9">
      <c r="C1" s="17" t="s">
        <v>1</v>
      </c>
      <c r="D1" s="72"/>
      <c r="E1" s="72"/>
      <c r="G1" s="17" t="s">
        <v>3</v>
      </c>
      <c r="H1" s="71"/>
      <c r="I1" s="71"/>
    </row>
    <row r="2" spans="1:9">
      <c r="C2" s="17" t="s">
        <v>6</v>
      </c>
      <c r="D2" s="73"/>
      <c r="E2" s="73"/>
      <c r="G2" s="17" t="s">
        <v>8</v>
      </c>
      <c r="H2" s="73"/>
      <c r="I2" s="73"/>
    </row>
    <row r="4" spans="1:9">
      <c r="A4" s="18"/>
      <c r="B4" s="17" t="s">
        <v>65</v>
      </c>
      <c r="C4" s="24">
        <v>1</v>
      </c>
      <c r="G4" s="17" t="s">
        <v>0</v>
      </c>
      <c r="H4" s="71"/>
      <c r="I4" s="71"/>
    </row>
    <row r="5" spans="1:9" ht="13.5" thickBot="1">
      <c r="G5" s="17" t="s">
        <v>2</v>
      </c>
      <c r="H5" s="70"/>
      <c r="I5" s="70"/>
    </row>
    <row r="6" spans="1:9">
      <c r="B6" s="19" t="s">
        <v>61</v>
      </c>
      <c r="C6" s="20" t="s">
        <v>62</v>
      </c>
      <c r="D6" s="20" t="s">
        <v>64</v>
      </c>
      <c r="E6" s="21" t="s">
        <v>63</v>
      </c>
      <c r="G6" s="17" t="s">
        <v>4</v>
      </c>
      <c r="H6" s="70"/>
      <c r="I6" s="70"/>
    </row>
    <row r="7" spans="1:9">
      <c r="B7" s="29"/>
      <c r="C7" s="25"/>
      <c r="D7" s="27"/>
      <c r="E7" s="22"/>
      <c r="G7" s="17" t="s">
        <v>5</v>
      </c>
      <c r="H7" s="70"/>
      <c r="I7" s="70"/>
    </row>
    <row r="8" spans="1:9">
      <c r="B8" s="30"/>
      <c r="C8" s="25"/>
      <c r="D8" s="27"/>
      <c r="E8" s="22"/>
      <c r="G8" s="17" t="s">
        <v>7</v>
      </c>
      <c r="H8" s="70"/>
      <c r="I8" s="70"/>
    </row>
    <row r="9" spans="1:9">
      <c r="B9" s="30"/>
      <c r="C9" s="25"/>
      <c r="D9" s="27"/>
      <c r="E9" s="22"/>
      <c r="G9" s="17" t="s">
        <v>9</v>
      </c>
      <c r="H9" s="70"/>
      <c r="I9" s="70"/>
    </row>
    <row r="10" spans="1:9" ht="13.5" thickBot="1">
      <c r="B10" s="31"/>
      <c r="C10" s="26"/>
      <c r="D10" s="28"/>
      <c r="E10" s="23"/>
      <c r="G10" s="17" t="s">
        <v>66</v>
      </c>
      <c r="H10" s="70"/>
      <c r="I10" s="70"/>
    </row>
    <row r="32" spans="2:9">
      <c r="B32" s="17" t="s">
        <v>65</v>
      </c>
      <c r="C32" s="24" t="s">
        <v>72</v>
      </c>
      <c r="G32" s="17" t="s">
        <v>0</v>
      </c>
      <c r="H32" s="71"/>
      <c r="I32" s="71"/>
    </row>
    <row r="33" spans="2:9" ht="13.5" thickBot="1">
      <c r="G33" s="17" t="s">
        <v>2</v>
      </c>
      <c r="H33" s="70"/>
      <c r="I33" s="70"/>
    </row>
    <row r="34" spans="2:9">
      <c r="B34" s="19" t="s">
        <v>61</v>
      </c>
      <c r="C34" s="20" t="s">
        <v>62</v>
      </c>
      <c r="D34" s="20" t="s">
        <v>64</v>
      </c>
      <c r="E34" s="21" t="s">
        <v>63</v>
      </c>
      <c r="G34" s="17" t="s">
        <v>4</v>
      </c>
      <c r="H34" s="70"/>
      <c r="I34" s="70"/>
    </row>
    <row r="35" spans="2:9">
      <c r="B35" s="29"/>
      <c r="C35" s="25"/>
      <c r="D35" s="27"/>
      <c r="E35" s="22"/>
      <c r="G35" s="17" t="s">
        <v>5</v>
      </c>
      <c r="H35" s="70"/>
      <c r="I35" s="70"/>
    </row>
    <row r="36" spans="2:9">
      <c r="B36" s="30"/>
      <c r="C36" s="25"/>
      <c r="D36" s="27"/>
      <c r="E36" s="22"/>
      <c r="G36" s="17" t="s">
        <v>7</v>
      </c>
      <c r="H36" s="70"/>
      <c r="I36" s="70"/>
    </row>
    <row r="37" spans="2:9">
      <c r="B37" s="30"/>
      <c r="C37" s="25"/>
      <c r="D37" s="27"/>
      <c r="E37" s="22"/>
      <c r="G37" s="17" t="s">
        <v>9</v>
      </c>
      <c r="H37" s="70"/>
      <c r="I37" s="70"/>
    </row>
    <row r="38" spans="2:9" ht="13.5" thickBot="1">
      <c r="B38" s="31"/>
      <c r="C38" s="26"/>
      <c r="D38" s="28"/>
      <c r="E38" s="23"/>
      <c r="G38" s="17" t="s">
        <v>66</v>
      </c>
      <c r="H38" s="70"/>
      <c r="I38" s="70"/>
    </row>
  </sheetData>
  <mergeCells count="18">
    <mergeCell ref="D1:E1"/>
    <mergeCell ref="D2:E2"/>
    <mergeCell ref="H1:I1"/>
    <mergeCell ref="H2:I2"/>
    <mergeCell ref="H8:I8"/>
    <mergeCell ref="H10:I10"/>
    <mergeCell ref="H32:I32"/>
    <mergeCell ref="H4:I4"/>
    <mergeCell ref="H5:I5"/>
    <mergeCell ref="H6:I6"/>
    <mergeCell ref="H7:I7"/>
    <mergeCell ref="H9:I9"/>
    <mergeCell ref="H37:I37"/>
    <mergeCell ref="H38:I38"/>
    <mergeCell ref="H33:I33"/>
    <mergeCell ref="H34:I34"/>
    <mergeCell ref="H35:I35"/>
    <mergeCell ref="H36:I36"/>
  </mergeCells>
  <phoneticPr fontId="0" type="noConversion"/>
  <pageMargins left="0.75" right="0.75" top="0.82" bottom="0.83" header="0.5" footer="0.5"/>
  <pageSetup scale="93" orientation="portrait" r:id="rId1"/>
  <headerFooter alignWithMargins="0">
    <oddHeader>&amp;C&amp;"Tahoma,Regular"&amp;11Pycnometer Calibration</oddHeader>
    <oddFooter>&amp;L&amp;"Comic Sans MS,Regular"&amp;A&amp;R&amp;"Comic Sans MS,Regular"&amp;D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workbookViewId="0">
      <selection activeCell="H32" sqref="H32:I38"/>
    </sheetView>
  </sheetViews>
  <sheetFormatPr defaultRowHeight="12.75"/>
  <cols>
    <col min="1" max="1" width="6" style="16" customWidth="1"/>
    <col min="2" max="2" width="9" style="16" customWidth="1"/>
    <col min="3" max="3" width="13.42578125" style="16" customWidth="1"/>
    <col min="4" max="4" width="10.140625" style="16" customWidth="1"/>
    <col min="5" max="5" width="11.140625" style="16" customWidth="1"/>
    <col min="6" max="16384" width="9.140625" style="16"/>
  </cols>
  <sheetData>
    <row r="1" spans="1:9">
      <c r="C1" s="17" t="s">
        <v>1</v>
      </c>
      <c r="D1" s="74"/>
      <c r="E1" s="74"/>
      <c r="G1" s="17" t="s">
        <v>3</v>
      </c>
      <c r="H1" s="71" t="s">
        <v>80</v>
      </c>
      <c r="I1" s="71"/>
    </row>
    <row r="2" spans="1:9">
      <c r="C2" s="17" t="s">
        <v>6</v>
      </c>
      <c r="D2" s="73" t="s">
        <v>93</v>
      </c>
      <c r="E2" s="73"/>
      <c r="G2" s="17" t="s">
        <v>8</v>
      </c>
      <c r="H2" s="73" t="s">
        <v>94</v>
      </c>
      <c r="I2" s="73"/>
    </row>
    <row r="4" spans="1:9">
      <c r="A4" s="18"/>
      <c r="B4" s="17" t="s">
        <v>65</v>
      </c>
      <c r="C4" s="24">
        <v>1</v>
      </c>
      <c r="G4" s="17" t="s">
        <v>0</v>
      </c>
      <c r="H4" s="71" t="s">
        <v>67</v>
      </c>
      <c r="I4" s="71"/>
    </row>
    <row r="5" spans="1:9" ht="13.5" thickBot="1">
      <c r="G5" s="17" t="s">
        <v>2</v>
      </c>
      <c r="H5" s="70" t="s">
        <v>68</v>
      </c>
      <c r="I5" s="70"/>
    </row>
    <row r="6" spans="1:9">
      <c r="B6" s="19" t="s">
        <v>61</v>
      </c>
      <c r="C6" s="20" t="s">
        <v>62</v>
      </c>
      <c r="D6" s="20" t="s">
        <v>64</v>
      </c>
      <c r="E6" s="21" t="s">
        <v>63</v>
      </c>
      <c r="G6" s="17" t="s">
        <v>4</v>
      </c>
      <c r="H6" s="70" t="s">
        <v>69</v>
      </c>
      <c r="I6" s="70"/>
    </row>
    <row r="7" spans="1:9">
      <c r="B7" s="29"/>
      <c r="C7" s="25"/>
      <c r="D7" s="27"/>
      <c r="E7" s="22">
        <f>C7-B7</f>
        <v>0</v>
      </c>
      <c r="G7" s="17" t="s">
        <v>5</v>
      </c>
      <c r="H7" s="70" t="s">
        <v>69</v>
      </c>
      <c r="I7" s="70"/>
    </row>
    <row r="8" spans="1:9">
      <c r="B8" s="30">
        <f>$B$7</f>
        <v>0</v>
      </c>
      <c r="C8" s="25"/>
      <c r="D8" s="27"/>
      <c r="E8" s="22">
        <f>C8-B8</f>
        <v>0</v>
      </c>
      <c r="G8" s="17" t="s">
        <v>7</v>
      </c>
      <c r="H8" s="70" t="s">
        <v>69</v>
      </c>
      <c r="I8" s="70"/>
    </row>
    <row r="9" spans="1:9">
      <c r="B9" s="30">
        <f>$B$7</f>
        <v>0</v>
      </c>
      <c r="C9" s="25"/>
      <c r="D9" s="27"/>
      <c r="E9" s="22">
        <f>C9-B9</f>
        <v>0</v>
      </c>
      <c r="G9" s="17" t="s">
        <v>9</v>
      </c>
      <c r="H9" s="70" t="s">
        <v>76</v>
      </c>
      <c r="I9" s="70"/>
    </row>
    <row r="10" spans="1:9" ht="13.5" thickBot="1">
      <c r="B10" s="31">
        <f>$B$7</f>
        <v>0</v>
      </c>
      <c r="C10" s="26"/>
      <c r="D10" s="28"/>
      <c r="E10" s="23">
        <f>C10-B10</f>
        <v>0</v>
      </c>
      <c r="G10" s="17" t="s">
        <v>66</v>
      </c>
      <c r="H10" s="70" t="s">
        <v>71</v>
      </c>
      <c r="I10" s="70"/>
    </row>
    <row r="32" spans="2:9">
      <c r="B32" s="17" t="s">
        <v>65</v>
      </c>
      <c r="C32" s="24" t="s">
        <v>72</v>
      </c>
      <c r="G32" s="17" t="s">
        <v>0</v>
      </c>
      <c r="H32" s="71" t="s">
        <v>73</v>
      </c>
      <c r="I32" s="71"/>
    </row>
    <row r="33" spans="2:9" ht="13.5" thickBot="1">
      <c r="G33" s="17" t="s">
        <v>2</v>
      </c>
      <c r="H33" s="70" t="s">
        <v>68</v>
      </c>
      <c r="I33" s="70"/>
    </row>
    <row r="34" spans="2:9">
      <c r="B34" s="19" t="s">
        <v>61</v>
      </c>
      <c r="C34" s="20" t="s">
        <v>62</v>
      </c>
      <c r="D34" s="20" t="s">
        <v>64</v>
      </c>
      <c r="E34" s="21" t="s">
        <v>63</v>
      </c>
      <c r="G34" s="17" t="s">
        <v>4</v>
      </c>
      <c r="H34" s="70" t="s">
        <v>69</v>
      </c>
      <c r="I34" s="70"/>
    </row>
    <row r="35" spans="2:9">
      <c r="B35" s="29"/>
      <c r="C35" s="25"/>
      <c r="D35" s="27"/>
      <c r="E35" s="22">
        <f>C35-B35</f>
        <v>0</v>
      </c>
      <c r="G35" s="17" t="s">
        <v>5</v>
      </c>
      <c r="H35" s="70" t="s">
        <v>69</v>
      </c>
      <c r="I35" s="70"/>
    </row>
    <row r="36" spans="2:9">
      <c r="B36" s="30">
        <f>$B$35</f>
        <v>0</v>
      </c>
      <c r="C36" s="25"/>
      <c r="D36" s="27"/>
      <c r="E36" s="22">
        <f>C36-B36</f>
        <v>0</v>
      </c>
      <c r="G36" s="17" t="s">
        <v>7</v>
      </c>
      <c r="H36" s="70" t="s">
        <v>69</v>
      </c>
      <c r="I36" s="70"/>
    </row>
    <row r="37" spans="2:9">
      <c r="B37" s="30">
        <f>$B$35</f>
        <v>0</v>
      </c>
      <c r="C37" s="25"/>
      <c r="D37" s="27"/>
      <c r="E37" s="22">
        <f>C37-B37</f>
        <v>0</v>
      </c>
      <c r="G37" s="17" t="s">
        <v>9</v>
      </c>
      <c r="H37" s="70" t="s">
        <v>70</v>
      </c>
      <c r="I37" s="70"/>
    </row>
    <row r="38" spans="2:9" ht="13.5" thickBot="1">
      <c r="B38" s="31">
        <f>$B$35</f>
        <v>0</v>
      </c>
      <c r="C38" s="26"/>
      <c r="D38" s="28"/>
      <c r="E38" s="23">
        <f>C38-B38</f>
        <v>0</v>
      </c>
      <c r="G38" s="17" t="s">
        <v>66</v>
      </c>
      <c r="H38" s="70" t="s">
        <v>74</v>
      </c>
      <c r="I38" s="70"/>
    </row>
    <row r="39" spans="2:9">
      <c r="C39" s="32"/>
    </row>
  </sheetData>
  <mergeCells count="18">
    <mergeCell ref="H10:I10"/>
    <mergeCell ref="H32:I32"/>
    <mergeCell ref="H37:I37"/>
    <mergeCell ref="H38:I38"/>
    <mergeCell ref="H33:I33"/>
    <mergeCell ref="H34:I34"/>
    <mergeCell ref="H35:I35"/>
    <mergeCell ref="H36:I36"/>
    <mergeCell ref="H5:I5"/>
    <mergeCell ref="H6:I6"/>
    <mergeCell ref="H7:I7"/>
    <mergeCell ref="H8:I8"/>
    <mergeCell ref="H9:I9"/>
    <mergeCell ref="D1:E1"/>
    <mergeCell ref="D2:E2"/>
    <mergeCell ref="H1:I1"/>
    <mergeCell ref="H2:I2"/>
    <mergeCell ref="H4:I4"/>
  </mergeCells>
  <phoneticPr fontId="0" type="noConversion"/>
  <printOptions horizontalCentered="1"/>
  <pageMargins left="0.75" right="0.75" top="0.82" bottom="0.83" header="0.5" footer="0.5"/>
  <pageSetup scale="93" orientation="portrait" r:id="rId1"/>
  <headerFooter alignWithMargins="0">
    <oddHeader>&amp;C&amp;"Tahoma,Regular"&amp;11Pycnometer Calibration</oddHeader>
    <oddFooter>&amp;L&amp;"Comic Sans MS,Regular"&amp;A&amp;R&amp;"Comic Sans MS,Regular"&amp;D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G49" sqref="G49"/>
    </sheetView>
  </sheetViews>
  <sheetFormatPr defaultRowHeight="12.75"/>
  <cols>
    <col min="1" max="1" width="6" style="16" customWidth="1"/>
    <col min="2" max="2" width="9" style="16" customWidth="1"/>
    <col min="3" max="3" width="13.42578125" style="16" customWidth="1"/>
    <col min="4" max="4" width="10.140625" style="16" customWidth="1"/>
    <col min="5" max="5" width="11.140625" style="16" customWidth="1"/>
    <col min="6" max="16384" width="9.140625" style="16"/>
  </cols>
  <sheetData>
    <row r="1" spans="1:9">
      <c r="C1" s="17" t="s">
        <v>1</v>
      </c>
      <c r="D1" s="72">
        <v>41011</v>
      </c>
      <c r="E1" s="72"/>
      <c r="G1" s="17" t="s">
        <v>3</v>
      </c>
      <c r="H1" s="71" t="s">
        <v>80</v>
      </c>
      <c r="I1" s="71"/>
    </row>
    <row r="2" spans="1:9">
      <c r="C2" s="17" t="s">
        <v>6</v>
      </c>
      <c r="D2" s="73" t="s">
        <v>93</v>
      </c>
      <c r="E2" s="73"/>
      <c r="G2" s="17" t="s">
        <v>8</v>
      </c>
      <c r="H2" s="73" t="s">
        <v>94</v>
      </c>
      <c r="I2" s="73"/>
    </row>
    <row r="4" spans="1:9">
      <c r="A4" s="18"/>
      <c r="B4" s="17" t="s">
        <v>65</v>
      </c>
      <c r="C4" s="24">
        <v>1</v>
      </c>
      <c r="G4" s="17" t="s">
        <v>0</v>
      </c>
      <c r="H4" s="71" t="s">
        <v>67</v>
      </c>
      <c r="I4" s="71"/>
    </row>
    <row r="5" spans="1:9" ht="13.5" thickBot="1">
      <c r="G5" s="17" t="s">
        <v>2</v>
      </c>
      <c r="H5" s="70" t="s">
        <v>68</v>
      </c>
      <c r="I5" s="70"/>
    </row>
    <row r="6" spans="1:9">
      <c r="B6" s="19" t="s">
        <v>61</v>
      </c>
      <c r="C6" s="20" t="s">
        <v>62</v>
      </c>
      <c r="D6" s="20" t="s">
        <v>64</v>
      </c>
      <c r="E6" s="21" t="s">
        <v>63</v>
      </c>
      <c r="G6" s="17" t="s">
        <v>4</v>
      </c>
      <c r="H6" s="70" t="s">
        <v>69</v>
      </c>
      <c r="I6" s="70"/>
    </row>
    <row r="7" spans="1:9">
      <c r="B7" s="29"/>
      <c r="C7" s="25"/>
      <c r="D7" s="27"/>
      <c r="E7" s="22"/>
      <c r="G7" s="17" t="s">
        <v>5</v>
      </c>
      <c r="H7" s="70" t="s">
        <v>69</v>
      </c>
      <c r="I7" s="70"/>
    </row>
    <row r="8" spans="1:9">
      <c r="B8" s="30"/>
      <c r="C8" s="25"/>
      <c r="D8" s="27"/>
      <c r="E8" s="22"/>
      <c r="G8" s="17" t="s">
        <v>7</v>
      </c>
      <c r="H8" s="70" t="s">
        <v>69</v>
      </c>
      <c r="I8" s="70"/>
    </row>
    <row r="9" spans="1:9">
      <c r="B9" s="30"/>
      <c r="C9" s="25"/>
      <c r="D9" s="27"/>
      <c r="E9" s="22"/>
      <c r="G9" s="17" t="s">
        <v>9</v>
      </c>
      <c r="H9" s="70" t="s">
        <v>76</v>
      </c>
      <c r="I9" s="70"/>
    </row>
    <row r="10" spans="1:9" ht="13.5" thickBot="1">
      <c r="B10" s="31"/>
      <c r="C10" s="26"/>
      <c r="D10" s="28"/>
      <c r="E10" s="23"/>
      <c r="G10" s="17" t="s">
        <v>66</v>
      </c>
      <c r="H10" s="70" t="s">
        <v>71</v>
      </c>
      <c r="I10" s="70"/>
    </row>
    <row r="13" spans="1:9">
      <c r="B13" s="16" t="s">
        <v>95</v>
      </c>
    </row>
    <row r="14" spans="1:9">
      <c r="B14" s="16" t="s">
        <v>96</v>
      </c>
    </row>
    <row r="15" spans="1:9">
      <c r="B15" s="16" t="s">
        <v>97</v>
      </c>
    </row>
    <row r="18" spans="2:9">
      <c r="H18" s="16" t="s">
        <v>15</v>
      </c>
      <c r="I18" s="37"/>
    </row>
    <row r="32" spans="2:9">
      <c r="B32" s="17" t="s">
        <v>65</v>
      </c>
      <c r="C32" s="24" t="s">
        <v>72</v>
      </c>
      <c r="G32" s="17" t="s">
        <v>0</v>
      </c>
      <c r="H32" s="71" t="s">
        <v>73</v>
      </c>
      <c r="I32" s="71"/>
    </row>
    <row r="33" spans="2:9" ht="13.5" thickBot="1">
      <c r="G33" s="17" t="s">
        <v>2</v>
      </c>
      <c r="H33" s="70" t="s">
        <v>68</v>
      </c>
      <c r="I33" s="70"/>
    </row>
    <row r="34" spans="2:9">
      <c r="B34" s="19" t="s">
        <v>61</v>
      </c>
      <c r="C34" s="20" t="s">
        <v>62</v>
      </c>
      <c r="D34" s="20" t="s">
        <v>64</v>
      </c>
      <c r="E34" s="21" t="s">
        <v>63</v>
      </c>
      <c r="G34" s="17" t="s">
        <v>4</v>
      </c>
      <c r="H34" s="70" t="s">
        <v>69</v>
      </c>
      <c r="I34" s="70"/>
    </row>
    <row r="35" spans="2:9">
      <c r="B35" s="29"/>
      <c r="C35" s="25"/>
      <c r="D35" s="27"/>
      <c r="E35" s="22"/>
      <c r="G35" s="17" t="s">
        <v>5</v>
      </c>
      <c r="H35" s="70" t="s">
        <v>69</v>
      </c>
      <c r="I35" s="70"/>
    </row>
    <row r="36" spans="2:9">
      <c r="B36" s="30"/>
      <c r="C36" s="25"/>
      <c r="D36" s="27"/>
      <c r="E36" s="22"/>
      <c r="G36" s="17" t="s">
        <v>7</v>
      </c>
      <c r="H36" s="70" t="s">
        <v>69</v>
      </c>
      <c r="I36" s="70"/>
    </row>
    <row r="37" spans="2:9">
      <c r="B37" s="30"/>
      <c r="C37" s="25"/>
      <c r="D37" s="27"/>
      <c r="E37" s="22"/>
      <c r="G37" s="17" t="s">
        <v>9</v>
      </c>
      <c r="H37" s="70" t="s">
        <v>70</v>
      </c>
      <c r="I37" s="70"/>
    </row>
    <row r="38" spans="2:9" ht="13.5" thickBot="1">
      <c r="B38" s="31"/>
      <c r="C38" s="26"/>
      <c r="D38" s="28"/>
      <c r="E38" s="23"/>
      <c r="G38" s="17" t="s">
        <v>66</v>
      </c>
      <c r="H38" s="70" t="s">
        <v>74</v>
      </c>
      <c r="I38" s="70"/>
    </row>
    <row r="41" spans="2:9">
      <c r="B41" s="16" t="s">
        <v>95</v>
      </c>
    </row>
    <row r="42" spans="2:9">
      <c r="B42" s="16" t="s">
        <v>96</v>
      </c>
    </row>
    <row r="43" spans="2:9">
      <c r="B43" s="16" t="s">
        <v>97</v>
      </c>
    </row>
    <row r="46" spans="2:9">
      <c r="H46" s="16" t="s">
        <v>15</v>
      </c>
      <c r="I46" s="37"/>
    </row>
  </sheetData>
  <mergeCells count="18">
    <mergeCell ref="H5:I5"/>
    <mergeCell ref="D1:E1"/>
    <mergeCell ref="H1:I1"/>
    <mergeCell ref="D2:E2"/>
    <mergeCell ref="H2:I2"/>
    <mergeCell ref="H4:I4"/>
    <mergeCell ref="H38:I38"/>
    <mergeCell ref="H6:I6"/>
    <mergeCell ref="H7:I7"/>
    <mergeCell ref="H8:I8"/>
    <mergeCell ref="H9:I9"/>
    <mergeCell ref="H10:I10"/>
    <mergeCell ref="H32:I32"/>
    <mergeCell ref="H33:I33"/>
    <mergeCell ref="H34:I34"/>
    <mergeCell ref="H35:I35"/>
    <mergeCell ref="H36:I36"/>
    <mergeCell ref="H37:I37"/>
  </mergeCells>
  <pageMargins left="0.75" right="0.75" top="0.82" bottom="0.83" header="0.5" footer="0.5"/>
  <pageSetup orientation="portrait" r:id="rId1"/>
  <headerFooter alignWithMargins="0">
    <oddHeader>&amp;C&amp;"Tahoma,Regular"&amp;11Pycnometer Calibration</oddHeader>
    <oddFooter>&amp;L&amp;"Comic Sans MS,Regular"&amp;A&amp;R&amp;"Comic Sans MS,Regular"&amp;D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Liquid Limit Device</vt:lpstr>
      <vt:lpstr>Standard Hammer</vt:lpstr>
      <vt:lpstr>Modified Hammer</vt:lpstr>
      <vt:lpstr>4" Mold Calibration</vt:lpstr>
      <vt:lpstr>6" Mold Calibration</vt:lpstr>
      <vt:lpstr>Pycnometer Blank</vt:lpstr>
      <vt:lpstr>Pycnometer </vt:lpstr>
      <vt:lpstr>Pycnometer Statement</vt:lpstr>
    </vt:vector>
  </TitlesOfParts>
  <Company>U of A, Fayetteville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Stacy Williams</dc:creator>
  <cp:lastModifiedBy>Mary Fleck</cp:lastModifiedBy>
  <cp:lastPrinted>2016-03-02T16:52:21Z</cp:lastPrinted>
  <dcterms:created xsi:type="dcterms:W3CDTF">2001-03-09T16:36:01Z</dcterms:created>
  <dcterms:modified xsi:type="dcterms:W3CDTF">2016-03-14T18:03:29Z</dcterms:modified>
</cp:coreProperties>
</file>