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Sieve Analysis" sheetId="1" r:id="rId1"/>
  </sheets>
  <calcPr calcId="125725"/>
</workbook>
</file>

<file path=xl/calcChain.xml><?xml version="1.0" encoding="utf-8"?>
<calcChain xmlns="http://schemas.openxmlformats.org/spreadsheetml/2006/main">
  <c r="D33" i="1"/>
  <c r="D32"/>
  <c r="D36" s="1"/>
  <c r="E28"/>
  <c r="E27"/>
  <c r="E26"/>
  <c r="E25"/>
  <c r="E24"/>
  <c r="E23"/>
  <c r="E22"/>
  <c r="E21"/>
  <c r="E20"/>
  <c r="E19"/>
  <c r="E18"/>
  <c r="E17"/>
  <c r="E16"/>
  <c r="E15"/>
  <c r="F14"/>
  <c r="F15" s="1"/>
  <c r="E14"/>
  <c r="F16" l="1"/>
  <c r="G15"/>
  <c r="H15" s="1"/>
  <c r="I15" s="1"/>
  <c r="G14"/>
  <c r="D34"/>
  <c r="H14" l="1"/>
  <c r="I14" s="1"/>
  <c r="F17"/>
  <c r="G16"/>
  <c r="H16" s="1"/>
  <c r="I16" s="1"/>
  <c r="F18" l="1"/>
  <c r="G17"/>
  <c r="H17" s="1"/>
  <c r="I17" s="1"/>
  <c r="F19" l="1"/>
  <c r="G18"/>
  <c r="H18" s="1"/>
  <c r="I18" s="1"/>
  <c r="F20" l="1"/>
  <c r="G19"/>
  <c r="F21" l="1"/>
  <c r="G20"/>
  <c r="H20" s="1"/>
  <c r="I20" s="1"/>
  <c r="H19"/>
  <c r="I19" s="1"/>
  <c r="F22" l="1"/>
  <c r="G21"/>
  <c r="F23" l="1"/>
  <c r="G22"/>
  <c r="H22" s="1"/>
  <c r="I22" s="1"/>
  <c r="H21"/>
  <c r="I21" s="1"/>
  <c r="F24" l="1"/>
  <c r="G23"/>
  <c r="F25" l="1"/>
  <c r="G24"/>
  <c r="H24" s="1"/>
  <c r="I24" s="1"/>
  <c r="H23"/>
  <c r="I23" s="1"/>
  <c r="F26" l="1"/>
  <c r="G25"/>
  <c r="F27" l="1"/>
  <c r="G26"/>
  <c r="H26" s="1"/>
  <c r="I26" s="1"/>
  <c r="H25"/>
  <c r="I25" s="1"/>
  <c r="H32"/>
  <c r="F28" l="1"/>
  <c r="H34" s="1"/>
  <c r="G27"/>
  <c r="H27" s="1"/>
  <c r="I27" s="1"/>
  <c r="H30" s="1"/>
</calcChain>
</file>

<file path=xl/sharedStrings.xml><?xml version="1.0" encoding="utf-8"?>
<sst xmlns="http://schemas.openxmlformats.org/spreadsheetml/2006/main" count="42" uniqueCount="41">
  <si>
    <t>SIEVE ANALYSIS OF COARSE AND FINE AGGREGATE</t>
  </si>
  <si>
    <t>(AASHTO T-11 and AASHTO T-27)</t>
  </si>
  <si>
    <t>Job Name:</t>
  </si>
  <si>
    <t>Date:</t>
  </si>
  <si>
    <t>Material:</t>
  </si>
  <si>
    <t>Tested By:</t>
  </si>
  <si>
    <t>Source:</t>
  </si>
  <si>
    <t>WET and DRY SIEVE ANALYSIS</t>
  </si>
  <si>
    <t>Sieve Size
(U.S. Std.)</t>
  </si>
  <si>
    <t>Sieve Size
(mm)</t>
  </si>
  <si>
    <t>Sieve + Agg
Weight</t>
  </si>
  <si>
    <t>Sieve Weight</t>
  </si>
  <si>
    <t>Individual
Weight Ret.</t>
  </si>
  <si>
    <t>Cum. Wt.
Retained</t>
  </si>
  <si>
    <t>Cum.
% Ret.</t>
  </si>
  <si>
    <t>% 
Passing</t>
  </si>
  <si>
    <t>Reported
% Passing</t>
  </si>
  <si>
    <t>1-1/2</t>
  </si>
  <si>
    <t>3/4</t>
  </si>
  <si>
    <t>5/8</t>
  </si>
  <si>
    <t>1/2</t>
  </si>
  <si>
    <t>3/8</t>
  </si>
  <si>
    <t>#4</t>
  </si>
  <si>
    <t>#8</t>
  </si>
  <si>
    <t>#16</t>
  </si>
  <si>
    <t>#30</t>
  </si>
  <si>
    <t>#40</t>
  </si>
  <si>
    <t>#50</t>
  </si>
  <si>
    <t>#100</t>
  </si>
  <si>
    <t>#200</t>
  </si>
  <si>
    <t>Pan</t>
  </si>
  <si>
    <t>A) Weight of Original Sample, g</t>
  </si>
  <si>
    <t>AHTD Dust Proportion</t>
  </si>
  <si>
    <t>B) Weight after Wash, g</t>
  </si>
  <si>
    <t>C) Wash Loss, g (A-B)</t>
  </si>
  <si>
    <t>Fineness Modulus</t>
  </si>
  <si>
    <t>D) Minus #200 From Sieve, g</t>
  </si>
  <si>
    <t>Total Minus #200, g (C+D)</t>
  </si>
  <si>
    <t>Wash Loss</t>
  </si>
  <si>
    <t>%</t>
  </si>
  <si>
    <r>
      <t xml:space="preserve">Acceptance Check </t>
    </r>
    <r>
      <rPr>
        <sz val="8"/>
        <rFont val="Tahoma"/>
        <family val="2"/>
      </rPr>
      <t>(± 0.3%)</t>
    </r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</si>
</sst>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"/>
  </numFmts>
  <fonts count="10">
    <font>
      <sz val="10"/>
      <name val="Arial"/>
    </font>
    <font>
      <sz val="11"/>
      <color theme="1"/>
      <name val="Calibri"/>
      <family val="2"/>
      <scheme val="minor"/>
    </font>
    <font>
      <b/>
      <sz val="12"/>
      <color indexed="8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sz val="11"/>
      <name val="Tahoma"/>
      <family val="2"/>
    </font>
    <font>
      <sz val="12"/>
      <color indexed="8"/>
      <name val="Tahoma"/>
      <family val="2"/>
    </font>
    <font>
      <u/>
      <sz val="10"/>
      <name val="Tahoma"/>
      <family val="2"/>
    </font>
    <font>
      <sz val="10"/>
      <name val="Arial"/>
      <family val="2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69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>
      <alignment horizontal="right"/>
    </xf>
    <xf numFmtId="0" fontId="4" fillId="0" borderId="0" xfId="0" applyFont="1" applyFill="1" applyAlignment="1">
      <alignment horizontal="right"/>
    </xf>
    <xf numFmtId="0" fontId="5" fillId="0" borderId="0" xfId="0" applyFont="1"/>
    <xf numFmtId="0" fontId="2" fillId="1" borderId="3" xfId="0" applyFont="1" applyFill="1" applyBorder="1" applyAlignment="1" applyProtection="1">
      <alignment horizontal="centerContinuous"/>
    </xf>
    <xf numFmtId="0" fontId="6" fillId="1" borderId="4" xfId="0" applyFont="1" applyFill="1" applyBorder="1" applyAlignment="1">
      <alignment horizontal="centerContinuous"/>
    </xf>
    <xf numFmtId="0" fontId="3" fillId="1" borderId="4" xfId="0" applyFont="1" applyFill="1" applyBorder="1" applyAlignment="1">
      <alignment horizontal="centerContinuous"/>
    </xf>
    <xf numFmtId="0" fontId="6" fillId="1" borderId="5" xfId="0" applyFont="1" applyFill="1" applyBorder="1" applyAlignment="1">
      <alignment horizontal="centerContinuous"/>
    </xf>
    <xf numFmtId="0" fontId="6" fillId="1" borderId="6" xfId="0" applyFont="1" applyFill="1" applyBorder="1" applyAlignment="1">
      <alignment horizontal="centerContinuous"/>
    </xf>
    <xf numFmtId="0" fontId="3" fillId="0" borderId="0" xfId="0" applyFont="1" applyFill="1" applyBorder="1"/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4" fontId="3" fillId="0" borderId="13" xfId="0" quotePrefix="1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2" fontId="3" fillId="2" borderId="14" xfId="0" applyNumberFormat="1" applyFont="1" applyFill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3" xfId="0" quotePrefix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1" borderId="17" xfId="0" applyFont="1" applyFill="1" applyBorder="1" applyAlignment="1">
      <alignment horizontal="center"/>
    </xf>
    <xf numFmtId="0" fontId="3" fillId="1" borderId="18" xfId="0" applyFont="1" applyFill="1" applyBorder="1" applyAlignment="1">
      <alignment horizontal="center"/>
    </xf>
    <xf numFmtId="0" fontId="3" fillId="1" borderId="19" xfId="0" applyFont="1" applyFill="1" applyBorder="1" applyAlignment="1">
      <alignment horizontal="center"/>
    </xf>
    <xf numFmtId="0" fontId="3" fillId="1" borderId="1" xfId="0" applyFont="1" applyFill="1" applyBorder="1" applyAlignment="1">
      <alignment horizontal="center"/>
    </xf>
    <xf numFmtId="0" fontId="3" fillId="1" borderId="1" xfId="0" applyFont="1" applyFill="1" applyBorder="1"/>
    <xf numFmtId="0" fontId="3" fillId="1" borderId="20" xfId="0" applyFont="1" applyFill="1" applyBorder="1"/>
    <xf numFmtId="0" fontId="3" fillId="0" borderId="21" xfId="0" applyFont="1" applyBorder="1" applyAlignment="1">
      <alignment horizontal="left"/>
    </xf>
    <xf numFmtId="0" fontId="3" fillId="0" borderId="0" xfId="0" applyFont="1" applyBorder="1"/>
    <xf numFmtId="0" fontId="3" fillId="0" borderId="22" xfId="0" applyFont="1" applyBorder="1"/>
    <xf numFmtId="0" fontId="3" fillId="0" borderId="19" xfId="0" applyFont="1" applyBorder="1" applyAlignment="1">
      <alignment horizontal="left"/>
    </xf>
    <xf numFmtId="0" fontId="3" fillId="0" borderId="1" xfId="0" applyFont="1" applyBorder="1"/>
    <xf numFmtId="0" fontId="3" fillId="0" borderId="25" xfId="0" applyFont="1" applyBorder="1"/>
    <xf numFmtId="0" fontId="3" fillId="0" borderId="26" xfId="0" applyFont="1" applyBorder="1"/>
    <xf numFmtId="0" fontId="3" fillId="1" borderId="20" xfId="0" applyFont="1" applyFill="1" applyBorder="1" applyAlignment="1">
      <alignment horizontal="center"/>
    </xf>
    <xf numFmtId="0" fontId="3" fillId="0" borderId="27" xfId="0" applyFont="1" applyBorder="1"/>
    <xf numFmtId="0" fontId="3" fillId="0" borderId="28" xfId="0" applyFont="1" applyBorder="1" applyAlignment="1">
      <alignment horizontal="left"/>
    </xf>
    <xf numFmtId="0" fontId="3" fillId="0" borderId="29" xfId="0" applyFont="1" applyBorder="1"/>
    <xf numFmtId="0" fontId="3" fillId="0" borderId="30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" fontId="7" fillId="0" borderId="0" xfId="0" applyNumberFormat="1" applyFont="1"/>
    <xf numFmtId="0" fontId="3" fillId="0" borderId="0" xfId="0" quotePrefix="1" applyFont="1"/>
    <xf numFmtId="2" fontId="3" fillId="0" borderId="23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/>
    </xf>
    <xf numFmtId="2" fontId="3" fillId="0" borderId="31" xfId="0" applyNumberFormat="1" applyFont="1" applyBorder="1" applyAlignment="1">
      <alignment horizontal="center"/>
    </xf>
    <xf numFmtId="2" fontId="3" fillId="0" borderId="32" xfId="0" applyNumberFormat="1" applyFont="1" applyBorder="1" applyAlignment="1">
      <alignment horizontal="center"/>
    </xf>
    <xf numFmtId="166" fontId="3" fillId="0" borderId="31" xfId="0" applyNumberFormat="1" applyFont="1" applyBorder="1" applyAlignment="1">
      <alignment horizontal="center"/>
    </xf>
    <xf numFmtId="166" fontId="3" fillId="0" borderId="3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3" fillId="2" borderId="23" xfId="0" applyNumberFormat="1" applyFont="1" applyFill="1" applyBorder="1" applyAlignment="1">
      <alignment horizontal="center"/>
    </xf>
    <xf numFmtId="2" fontId="3" fillId="2" borderId="24" xfId="0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165" fontId="3" fillId="0" borderId="23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0" fontId="2" fillId="0" borderId="0" xfId="0" applyFont="1" applyFill="1" applyAlignment="1" applyProtection="1">
      <alignment horizontal="center"/>
    </xf>
    <xf numFmtId="0" fontId="5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J44"/>
  <sheetViews>
    <sheetView tabSelected="1" topLeftCell="A7" workbookViewId="0">
      <selection activeCell="F43" sqref="F43"/>
    </sheetView>
  </sheetViews>
  <sheetFormatPr defaultRowHeight="12.75"/>
  <cols>
    <col min="1" max="2" width="9.140625" style="1"/>
    <col min="3" max="3" width="11.42578125" style="1" customWidth="1"/>
    <col min="4" max="4" width="8.7109375" style="1" customWidth="1"/>
    <col min="5" max="5" width="12.42578125" style="1" customWidth="1"/>
    <col min="6" max="6" width="11.28515625" style="1" customWidth="1"/>
    <col min="7" max="7" width="10.42578125" style="1" customWidth="1"/>
    <col min="8" max="8" width="9.7109375" style="1" customWidth="1"/>
    <col min="9" max="9" width="9.140625" style="1"/>
    <col min="10" max="10" width="1.140625" style="1" customWidth="1"/>
    <col min="11" max="16384" width="9.140625" style="1"/>
  </cols>
  <sheetData>
    <row r="3" spans="1:10" ht="15">
      <c r="A3" s="66" t="s">
        <v>0</v>
      </c>
      <c r="B3" s="66"/>
      <c r="C3" s="66"/>
      <c r="D3" s="66"/>
      <c r="E3" s="66"/>
      <c r="F3" s="66"/>
      <c r="G3" s="66"/>
      <c r="H3" s="66"/>
      <c r="I3" s="66"/>
    </row>
    <row r="4" spans="1:10" ht="15">
      <c r="A4" s="66" t="s">
        <v>1</v>
      </c>
      <c r="B4" s="66"/>
      <c r="C4" s="66"/>
      <c r="D4" s="66"/>
      <c r="E4" s="66"/>
      <c r="F4" s="66"/>
      <c r="G4" s="66"/>
      <c r="H4" s="66"/>
      <c r="I4" s="66"/>
    </row>
    <row r="6" spans="1:10" ht="15" customHeight="1">
      <c r="B6" s="2" t="s">
        <v>2</v>
      </c>
      <c r="C6" s="67"/>
      <c r="D6" s="67"/>
      <c r="E6" s="67"/>
      <c r="F6" s="3" t="s">
        <v>3</v>
      </c>
      <c r="G6" s="68"/>
      <c r="H6" s="68"/>
      <c r="I6" s="68"/>
    </row>
    <row r="7" spans="1:10" ht="14.25">
      <c r="B7" s="3" t="s">
        <v>4</v>
      </c>
      <c r="C7" s="60"/>
      <c r="D7" s="60"/>
      <c r="E7" s="60"/>
      <c r="F7" s="2" t="s">
        <v>5</v>
      </c>
      <c r="G7" s="60"/>
      <c r="H7" s="60"/>
      <c r="I7" s="60"/>
    </row>
    <row r="8" spans="1:10" ht="14.25">
      <c r="B8" s="2" t="s">
        <v>6</v>
      </c>
      <c r="C8" s="60"/>
      <c r="D8" s="60"/>
      <c r="E8" s="60"/>
      <c r="F8" s="4"/>
      <c r="G8" s="60"/>
      <c r="H8" s="60"/>
      <c r="I8" s="60"/>
    </row>
    <row r="10" spans="1:10" ht="13.5" thickBot="1"/>
    <row r="11" spans="1:10" ht="18" customHeight="1">
      <c r="A11" s="5" t="s">
        <v>7</v>
      </c>
      <c r="B11" s="6"/>
      <c r="C11" s="7"/>
      <c r="D11" s="6"/>
      <c r="E11" s="6"/>
      <c r="F11" s="6"/>
      <c r="G11" s="6"/>
      <c r="H11" s="8"/>
      <c r="I11" s="9"/>
      <c r="J11" s="10"/>
    </row>
    <row r="12" spans="1:10" ht="33.75" customHeight="1">
      <c r="A12" s="11" t="s">
        <v>8</v>
      </c>
      <c r="B12" s="12" t="s">
        <v>9</v>
      </c>
      <c r="C12" s="12" t="s">
        <v>10</v>
      </c>
      <c r="D12" s="12" t="s">
        <v>11</v>
      </c>
      <c r="E12" s="12" t="s">
        <v>12</v>
      </c>
      <c r="F12" s="12" t="s">
        <v>13</v>
      </c>
      <c r="G12" s="12" t="s">
        <v>14</v>
      </c>
      <c r="H12" s="12" t="s">
        <v>15</v>
      </c>
      <c r="I12" s="13" t="s">
        <v>16</v>
      </c>
      <c r="J12" s="10"/>
    </row>
    <row r="13" spans="1:10" ht="20.100000000000001" customHeight="1">
      <c r="A13" s="14">
        <v>2</v>
      </c>
      <c r="B13" s="15">
        <v>50</v>
      </c>
      <c r="C13" s="16"/>
      <c r="D13" s="16"/>
      <c r="E13" s="17"/>
      <c r="F13" s="17"/>
      <c r="G13" s="17"/>
      <c r="H13" s="17"/>
      <c r="I13" s="18"/>
      <c r="J13" s="10"/>
    </row>
    <row r="14" spans="1:10" ht="20.100000000000001" customHeight="1">
      <c r="A14" s="19" t="s">
        <v>17</v>
      </c>
      <c r="B14" s="20">
        <v>37.5</v>
      </c>
      <c r="C14" s="21"/>
      <c r="D14" s="21"/>
      <c r="E14" s="22">
        <f t="shared" ref="E14:E28" si="0">C14-D14</f>
        <v>0</v>
      </c>
      <c r="F14" s="22">
        <f>E14</f>
        <v>0</v>
      </c>
      <c r="G14" s="22" t="e">
        <f t="shared" ref="G14:G27" si="1">F14/$D$30*100</f>
        <v>#DIV/0!</v>
      </c>
      <c r="H14" s="22" t="e">
        <f t="shared" ref="H14:H27" si="2">100-G14</f>
        <v>#DIV/0!</v>
      </c>
      <c r="I14" s="23" t="e">
        <f t="shared" ref="I14:I27" si="3">H14</f>
        <v>#DIV/0!</v>
      </c>
      <c r="J14" s="10"/>
    </row>
    <row r="15" spans="1:10" ht="20.100000000000001" customHeight="1">
      <c r="A15" s="24">
        <v>1</v>
      </c>
      <c r="B15" s="20">
        <v>25</v>
      </c>
      <c r="C15" s="21"/>
      <c r="D15" s="21"/>
      <c r="E15" s="22">
        <f t="shared" si="0"/>
        <v>0</v>
      </c>
      <c r="F15" s="22">
        <f t="shared" ref="F15:F28" si="4">F14+E15</f>
        <v>0</v>
      </c>
      <c r="G15" s="22" t="e">
        <f t="shared" si="1"/>
        <v>#DIV/0!</v>
      </c>
      <c r="H15" s="22" t="e">
        <f t="shared" si="2"/>
        <v>#DIV/0!</v>
      </c>
      <c r="I15" s="23" t="e">
        <f t="shared" si="3"/>
        <v>#DIV/0!</v>
      </c>
      <c r="J15" s="10"/>
    </row>
    <row r="16" spans="1:10" ht="20.100000000000001" customHeight="1">
      <c r="A16" s="25" t="s">
        <v>18</v>
      </c>
      <c r="B16" s="20">
        <v>19</v>
      </c>
      <c r="C16" s="21"/>
      <c r="D16" s="21"/>
      <c r="E16" s="22">
        <f t="shared" si="0"/>
        <v>0</v>
      </c>
      <c r="F16" s="22">
        <f t="shared" si="4"/>
        <v>0</v>
      </c>
      <c r="G16" s="22" t="e">
        <f t="shared" si="1"/>
        <v>#DIV/0!</v>
      </c>
      <c r="H16" s="22" t="e">
        <f t="shared" si="2"/>
        <v>#DIV/0!</v>
      </c>
      <c r="I16" s="23" t="e">
        <f t="shared" si="3"/>
        <v>#DIV/0!</v>
      </c>
      <c r="J16" s="10"/>
    </row>
    <row r="17" spans="1:10" ht="20.100000000000001" customHeight="1">
      <c r="A17" s="26" t="s">
        <v>19</v>
      </c>
      <c r="B17" s="20"/>
      <c r="C17" s="21"/>
      <c r="D17" s="21"/>
      <c r="E17" s="22">
        <f t="shared" si="0"/>
        <v>0</v>
      </c>
      <c r="F17" s="22">
        <f t="shared" si="4"/>
        <v>0</v>
      </c>
      <c r="G17" s="22" t="e">
        <f t="shared" si="1"/>
        <v>#DIV/0!</v>
      </c>
      <c r="H17" s="22" t="e">
        <f t="shared" si="2"/>
        <v>#DIV/0!</v>
      </c>
      <c r="I17" s="23" t="e">
        <f t="shared" si="3"/>
        <v>#DIV/0!</v>
      </c>
      <c r="J17" s="10"/>
    </row>
    <row r="18" spans="1:10" ht="20.100000000000001" customHeight="1">
      <c r="A18" s="25" t="s">
        <v>20</v>
      </c>
      <c r="B18" s="20">
        <v>12.5</v>
      </c>
      <c r="C18" s="21"/>
      <c r="D18" s="21"/>
      <c r="E18" s="22">
        <f t="shared" si="0"/>
        <v>0</v>
      </c>
      <c r="F18" s="22">
        <f>F17+E18</f>
        <v>0</v>
      </c>
      <c r="G18" s="22" t="e">
        <f t="shared" si="1"/>
        <v>#DIV/0!</v>
      </c>
      <c r="H18" s="22" t="e">
        <f t="shared" si="2"/>
        <v>#DIV/0!</v>
      </c>
      <c r="I18" s="23" t="e">
        <f t="shared" si="3"/>
        <v>#DIV/0!</v>
      </c>
      <c r="J18" s="10"/>
    </row>
    <row r="19" spans="1:10" ht="20.100000000000001" customHeight="1">
      <c r="A19" s="25" t="s">
        <v>21</v>
      </c>
      <c r="B19" s="20">
        <v>9.5</v>
      </c>
      <c r="C19" s="21"/>
      <c r="D19" s="21"/>
      <c r="E19" s="22">
        <f t="shared" si="0"/>
        <v>0</v>
      </c>
      <c r="F19" s="22">
        <f t="shared" si="4"/>
        <v>0</v>
      </c>
      <c r="G19" s="22" t="e">
        <f t="shared" si="1"/>
        <v>#DIV/0!</v>
      </c>
      <c r="H19" s="22" t="e">
        <f t="shared" si="2"/>
        <v>#DIV/0!</v>
      </c>
      <c r="I19" s="23" t="e">
        <f t="shared" si="3"/>
        <v>#DIV/0!</v>
      </c>
      <c r="J19" s="10"/>
    </row>
    <row r="20" spans="1:10" ht="20.100000000000001" customHeight="1">
      <c r="A20" s="24" t="s">
        <v>22</v>
      </c>
      <c r="B20" s="27">
        <v>4.75</v>
      </c>
      <c r="C20" s="21"/>
      <c r="D20" s="21"/>
      <c r="E20" s="22">
        <f t="shared" si="0"/>
        <v>0</v>
      </c>
      <c r="F20" s="22">
        <f t="shared" si="4"/>
        <v>0</v>
      </c>
      <c r="G20" s="22" t="e">
        <f t="shared" si="1"/>
        <v>#DIV/0!</v>
      </c>
      <c r="H20" s="22" t="e">
        <f t="shared" si="2"/>
        <v>#DIV/0!</v>
      </c>
      <c r="I20" s="23" t="e">
        <f t="shared" si="3"/>
        <v>#DIV/0!</v>
      </c>
      <c r="J20" s="10"/>
    </row>
    <row r="21" spans="1:10" ht="20.100000000000001" customHeight="1">
      <c r="A21" s="24" t="s">
        <v>23</v>
      </c>
      <c r="B21" s="27">
        <v>2.36</v>
      </c>
      <c r="C21" s="21"/>
      <c r="D21" s="21"/>
      <c r="E21" s="22">
        <f t="shared" si="0"/>
        <v>0</v>
      </c>
      <c r="F21" s="22">
        <f t="shared" si="4"/>
        <v>0</v>
      </c>
      <c r="G21" s="22" t="e">
        <f t="shared" si="1"/>
        <v>#DIV/0!</v>
      </c>
      <c r="H21" s="22" t="e">
        <f t="shared" si="2"/>
        <v>#DIV/0!</v>
      </c>
      <c r="I21" s="23" t="e">
        <f t="shared" si="3"/>
        <v>#DIV/0!</v>
      </c>
    </row>
    <row r="22" spans="1:10" ht="20.100000000000001" customHeight="1">
      <c r="A22" s="24" t="s">
        <v>24</v>
      </c>
      <c r="B22" s="27">
        <v>1.18</v>
      </c>
      <c r="C22" s="21"/>
      <c r="D22" s="21"/>
      <c r="E22" s="22">
        <f t="shared" si="0"/>
        <v>0</v>
      </c>
      <c r="F22" s="22">
        <f t="shared" si="4"/>
        <v>0</v>
      </c>
      <c r="G22" s="22" t="e">
        <f t="shared" si="1"/>
        <v>#DIV/0!</v>
      </c>
      <c r="H22" s="22" t="e">
        <f t="shared" si="2"/>
        <v>#DIV/0!</v>
      </c>
      <c r="I22" s="23" t="e">
        <f t="shared" si="3"/>
        <v>#DIV/0!</v>
      </c>
    </row>
    <row r="23" spans="1:10" ht="20.100000000000001" customHeight="1">
      <c r="A23" s="24" t="s">
        <v>25</v>
      </c>
      <c r="B23" s="27">
        <v>0.6</v>
      </c>
      <c r="C23" s="21"/>
      <c r="D23" s="21"/>
      <c r="E23" s="22">
        <f t="shared" si="0"/>
        <v>0</v>
      </c>
      <c r="F23" s="22">
        <f t="shared" si="4"/>
        <v>0</v>
      </c>
      <c r="G23" s="22" t="e">
        <f t="shared" si="1"/>
        <v>#DIV/0!</v>
      </c>
      <c r="H23" s="22" t="e">
        <f t="shared" si="2"/>
        <v>#DIV/0!</v>
      </c>
      <c r="I23" s="23" t="e">
        <f t="shared" si="3"/>
        <v>#DIV/0!</v>
      </c>
    </row>
    <row r="24" spans="1:10" ht="20.100000000000001" customHeight="1">
      <c r="A24" s="24" t="s">
        <v>26</v>
      </c>
      <c r="B24" s="27">
        <v>0.42499999999999999</v>
      </c>
      <c r="C24" s="21"/>
      <c r="D24" s="21"/>
      <c r="E24" s="22">
        <f t="shared" si="0"/>
        <v>0</v>
      </c>
      <c r="F24" s="22">
        <f t="shared" si="4"/>
        <v>0</v>
      </c>
      <c r="G24" s="22" t="e">
        <f t="shared" si="1"/>
        <v>#DIV/0!</v>
      </c>
      <c r="H24" s="22" t="e">
        <f t="shared" si="2"/>
        <v>#DIV/0!</v>
      </c>
      <c r="I24" s="23" t="e">
        <f t="shared" si="3"/>
        <v>#DIV/0!</v>
      </c>
    </row>
    <row r="25" spans="1:10" ht="20.100000000000001" customHeight="1">
      <c r="A25" s="24" t="s">
        <v>27</v>
      </c>
      <c r="B25" s="27">
        <v>0.3</v>
      </c>
      <c r="C25" s="21"/>
      <c r="D25" s="21"/>
      <c r="E25" s="22">
        <f t="shared" si="0"/>
        <v>0</v>
      </c>
      <c r="F25" s="22">
        <f t="shared" si="4"/>
        <v>0</v>
      </c>
      <c r="G25" s="22" t="e">
        <f t="shared" si="1"/>
        <v>#DIV/0!</v>
      </c>
      <c r="H25" s="22" t="e">
        <f t="shared" si="2"/>
        <v>#DIV/0!</v>
      </c>
      <c r="I25" s="23" t="e">
        <f t="shared" si="3"/>
        <v>#DIV/0!</v>
      </c>
    </row>
    <row r="26" spans="1:10" ht="20.100000000000001" customHeight="1">
      <c r="A26" s="24" t="s">
        <v>28</v>
      </c>
      <c r="B26" s="27">
        <v>0.15</v>
      </c>
      <c r="C26" s="21"/>
      <c r="D26" s="21"/>
      <c r="E26" s="22">
        <f t="shared" si="0"/>
        <v>0</v>
      </c>
      <c r="F26" s="22">
        <f t="shared" si="4"/>
        <v>0</v>
      </c>
      <c r="G26" s="22" t="e">
        <f t="shared" si="1"/>
        <v>#DIV/0!</v>
      </c>
      <c r="H26" s="22" t="e">
        <f t="shared" si="2"/>
        <v>#DIV/0!</v>
      </c>
      <c r="I26" s="23" t="e">
        <f t="shared" si="3"/>
        <v>#DIV/0!</v>
      </c>
    </row>
    <row r="27" spans="1:10" ht="20.100000000000001" customHeight="1">
      <c r="A27" s="24" t="s">
        <v>29</v>
      </c>
      <c r="B27" s="27">
        <v>7.4999999999999997E-2</v>
      </c>
      <c r="C27" s="21"/>
      <c r="D27" s="21"/>
      <c r="E27" s="22">
        <f t="shared" si="0"/>
        <v>0</v>
      </c>
      <c r="F27" s="22">
        <f t="shared" si="4"/>
        <v>0</v>
      </c>
      <c r="G27" s="22" t="e">
        <f t="shared" si="1"/>
        <v>#DIV/0!</v>
      </c>
      <c r="H27" s="22" t="e">
        <f t="shared" si="2"/>
        <v>#DIV/0!</v>
      </c>
      <c r="I27" s="28" t="e">
        <f t="shared" si="3"/>
        <v>#DIV/0!</v>
      </c>
    </row>
    <row r="28" spans="1:10" ht="20.100000000000001" customHeight="1">
      <c r="A28" s="29" t="s">
        <v>30</v>
      </c>
      <c r="B28" s="30" t="s">
        <v>30</v>
      </c>
      <c r="C28" s="31"/>
      <c r="D28" s="31"/>
      <c r="E28" s="22">
        <f t="shared" si="0"/>
        <v>0</v>
      </c>
      <c r="F28" s="22">
        <f t="shared" si="4"/>
        <v>0</v>
      </c>
      <c r="G28" s="32"/>
      <c r="H28" s="32"/>
      <c r="I28" s="33"/>
    </row>
    <row r="29" spans="1:10" ht="18" customHeight="1">
      <c r="A29" s="34"/>
      <c r="B29" s="35"/>
      <c r="C29" s="36"/>
      <c r="D29" s="36"/>
      <c r="E29" s="36"/>
      <c r="F29" s="36"/>
      <c r="G29" s="36"/>
      <c r="H29" s="36"/>
      <c r="I29" s="37"/>
    </row>
    <row r="30" spans="1:10" ht="20.100000000000001" customHeight="1">
      <c r="A30" s="38" t="s">
        <v>31</v>
      </c>
      <c r="B30" s="39"/>
      <c r="C30" s="40"/>
      <c r="D30" s="61"/>
      <c r="E30" s="62"/>
      <c r="F30" s="39" t="s">
        <v>32</v>
      </c>
      <c r="G30" s="40"/>
      <c r="H30" s="54" t="e">
        <f>I27/I24</f>
        <v>#DIV/0!</v>
      </c>
      <c r="I30" s="63"/>
    </row>
    <row r="31" spans="1:10" ht="20.100000000000001" customHeight="1">
      <c r="A31" s="41" t="s">
        <v>33</v>
      </c>
      <c r="B31" s="42"/>
      <c r="C31" s="43"/>
      <c r="D31" s="61"/>
      <c r="E31" s="62"/>
      <c r="F31" s="44"/>
      <c r="G31" s="43"/>
      <c r="H31" s="35"/>
      <c r="I31" s="45"/>
    </row>
    <row r="32" spans="1:10" ht="20.100000000000001" customHeight="1">
      <c r="A32" s="38" t="s">
        <v>34</v>
      </c>
      <c r="B32" s="39"/>
      <c r="C32" s="46"/>
      <c r="D32" s="54">
        <f>D30-D31</f>
        <v>0</v>
      </c>
      <c r="E32" s="55"/>
      <c r="F32" s="39" t="s">
        <v>35</v>
      </c>
      <c r="G32" s="46"/>
      <c r="H32" s="64" t="e">
        <f>(G14+G16+G19+G20+G21+G22+G23+G25+G26)/100</f>
        <v>#DIV/0!</v>
      </c>
      <c r="I32" s="65"/>
    </row>
    <row r="33" spans="1:9" ht="20.100000000000001" customHeight="1">
      <c r="A33" s="38" t="s">
        <v>36</v>
      </c>
      <c r="B33" s="39"/>
      <c r="C33" s="46"/>
      <c r="D33" s="54">
        <f>E28</f>
        <v>0</v>
      </c>
      <c r="E33" s="55"/>
      <c r="F33" s="44"/>
      <c r="G33" s="43"/>
      <c r="H33" s="35"/>
      <c r="I33" s="45"/>
    </row>
    <row r="34" spans="1:9" ht="20.100000000000001" customHeight="1" thickBot="1">
      <c r="A34" s="47" t="s">
        <v>37</v>
      </c>
      <c r="B34" s="48"/>
      <c r="C34" s="49"/>
      <c r="D34" s="56">
        <f>D32+D33</f>
        <v>0</v>
      </c>
      <c r="E34" s="57"/>
      <c r="F34" s="48" t="s">
        <v>40</v>
      </c>
      <c r="G34" s="49"/>
      <c r="H34" s="58" t="e">
        <f>F28/D31</f>
        <v>#DIV/0!</v>
      </c>
      <c r="I34" s="59"/>
    </row>
    <row r="35" spans="1:9">
      <c r="A35" s="50"/>
    </row>
    <row r="36" spans="1:9">
      <c r="A36" s="50"/>
      <c r="C36" s="51" t="s">
        <v>38</v>
      </c>
      <c r="D36" s="52" t="e">
        <f>D32/D30*100</f>
        <v>#DIV/0!</v>
      </c>
      <c r="E36" s="53" t="s">
        <v>39</v>
      </c>
    </row>
    <row r="37" spans="1:9">
      <c r="A37" s="50"/>
    </row>
    <row r="38" spans="1:9">
      <c r="A38" s="50"/>
    </row>
    <row r="39" spans="1:9">
      <c r="A39" s="50"/>
    </row>
    <row r="40" spans="1:9">
      <c r="A40" s="51"/>
    </row>
    <row r="41" spans="1:9">
      <c r="A41" s="51"/>
    </row>
    <row r="42" spans="1:9">
      <c r="A42" s="51"/>
    </row>
    <row r="43" spans="1:9">
      <c r="A43" s="51"/>
    </row>
    <row r="44" spans="1:9">
      <c r="A44" s="51"/>
    </row>
  </sheetData>
  <mergeCells count="16">
    <mergeCell ref="A3:I3"/>
    <mergeCell ref="A4:I4"/>
    <mergeCell ref="C6:E6"/>
    <mergeCell ref="G6:I6"/>
    <mergeCell ref="C7:E7"/>
    <mergeCell ref="G7:I7"/>
    <mergeCell ref="D33:E33"/>
    <mergeCell ref="D34:E34"/>
    <mergeCell ref="H34:I34"/>
    <mergeCell ref="C8:E8"/>
    <mergeCell ref="G8:I8"/>
    <mergeCell ref="D30:E30"/>
    <mergeCell ref="H30:I30"/>
    <mergeCell ref="D31:E31"/>
    <mergeCell ref="D32:E32"/>
    <mergeCell ref="H32:I32"/>
  </mergeCells>
  <pageMargins left="0.75" right="0.75" top="1" bottom="1" header="0.5" footer="0.5"/>
  <pageSetup scale="97" orientation="portrait" r:id="rId1"/>
  <headerFooter alignWithMargins="0">
    <oddHeader>&amp;CUNIVERSITY OF ARKANSAS
DEPARTMENT OF CIVIL ENGINEERING
MATERIALS LABORATORY</oddHeader>
    <oddFooter>&amp;L&amp;8&amp;D&amp;R&amp;8&amp;A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Sieve Analysis</vt:lpstr>
    </vt:vector>
  </TitlesOfParts>
  <Company>University of Arkansas - Fayetteville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sgwill</dc:creator>
  <cp:lastModifiedBy>mmfleck</cp:lastModifiedBy>
  <cp:lastPrinted>2011-09-19T17:14:21Z</cp:lastPrinted>
  <dcterms:created xsi:type="dcterms:W3CDTF">2011-08-30T15:02:36Z</dcterms:created>
  <dcterms:modified xsi:type="dcterms:W3CDTF">2011-09-19T17:14:34Z</dcterms:modified>
</cp:coreProperties>
</file>