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Soil Sp Gr" sheetId="1" r:id="rId1"/>
    <sheet name="Interpolation Sheet" sheetId="2" r:id="rId2"/>
  </sheets>
  <calcPr calcId="125725"/>
</workbook>
</file>

<file path=xl/calcChain.xml><?xml version="1.0" encoding="utf-8"?>
<calcChain xmlns="http://schemas.openxmlformats.org/spreadsheetml/2006/main">
  <c r="D23" i="2"/>
  <c r="D18"/>
  <c r="G20" i="1"/>
  <c r="G21" s="1"/>
  <c r="F20"/>
  <c r="F21" s="1"/>
  <c r="G13"/>
  <c r="G22" s="1"/>
  <c r="G24" s="1"/>
  <c r="F13"/>
  <c r="F22" s="1"/>
  <c r="F24" s="1"/>
</calcChain>
</file>

<file path=xl/sharedStrings.xml><?xml version="1.0" encoding="utf-8"?>
<sst xmlns="http://schemas.openxmlformats.org/spreadsheetml/2006/main" count="38" uniqueCount="35">
  <si>
    <t>Specific Gravity of Soils</t>
  </si>
  <si>
    <t>Job Name:</t>
  </si>
  <si>
    <t>Date:</t>
  </si>
  <si>
    <t>Material:</t>
  </si>
  <si>
    <t>Tested By:</t>
  </si>
  <si>
    <t>Source:</t>
  </si>
  <si>
    <t>Sample Number</t>
  </si>
  <si>
    <t>Pycnometer I.D.</t>
  </si>
  <si>
    <t>P) Weight of Pycnometer</t>
  </si>
  <si>
    <t xml:space="preserve">   Weight of Pycnomter + Soil</t>
  </si>
  <si>
    <t>A) Weight of dry soil (at least 25 g)</t>
  </si>
  <si>
    <t>W) Weight of Pycnometer filled with water @ Ti</t>
  </si>
  <si>
    <t>Temperature of water in pycnometer, C (Ti)</t>
  </si>
  <si>
    <t>Density of Water at Ti</t>
  </si>
  <si>
    <t>C) Weight of Pycnometer filled with sample + water</t>
  </si>
  <si>
    <t>Temperature of water + sample in pycnometer (Tx)</t>
  </si>
  <si>
    <t>Density of Water at Tx</t>
  </si>
  <si>
    <t>B) Weight of Pycnometer filled with water at Tx
(Density(w) @Tx/Density(w) @ Ti)*(W-P) + P</t>
  </si>
  <si>
    <t>D) Submerged weight = (C-B)</t>
  </si>
  <si>
    <t>E) Specific Gravity at Tx = [A/(A-D)]</t>
  </si>
  <si>
    <t>K) Temperature Correction Factor for 20 C (based on Tx)</t>
  </si>
  <si>
    <t>Specific Gravity at 20 C = E*K</t>
  </si>
  <si>
    <t>Temp, deg C</t>
  </si>
  <si>
    <t>Relative Density of Water</t>
  </si>
  <si>
    <t>Correction Factor, K</t>
  </si>
  <si>
    <t>A</t>
  </si>
  <si>
    <t>B</t>
  </si>
  <si>
    <t>Degrees, F</t>
  </si>
  <si>
    <t>Degrees, C</t>
  </si>
  <si>
    <t>Lower A</t>
  </si>
  <si>
    <t>Actual A</t>
  </si>
  <si>
    <t>Higher A</t>
  </si>
  <si>
    <t>Lower B</t>
  </si>
  <si>
    <t>Actual B</t>
  </si>
  <si>
    <t>Higher B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</si>
</sst>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8">
    <font>
      <sz val="10"/>
      <name val="Arial"/>
    </font>
    <font>
      <b/>
      <sz val="12"/>
      <color indexed="8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sz val="12"/>
      <color indexed="8"/>
      <name val="Tahoma"/>
      <family val="2"/>
    </font>
    <font>
      <sz val="11"/>
      <name val="Tahoma"/>
      <family val="2"/>
    </font>
    <font>
      <sz val="10"/>
      <color indexed="8"/>
      <name val="Tahoma"/>
      <family val="2"/>
    </font>
    <font>
      <b/>
      <sz val="10"/>
      <color indexed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Fill="1" applyAlignment="1" applyProtection="1">
      <alignment horizontal="center"/>
    </xf>
    <xf numFmtId="0" fontId="2" fillId="0" borderId="0" xfId="0" applyFont="1"/>
    <xf numFmtId="0" fontId="3" fillId="0" borderId="0" xfId="0" applyFont="1" applyFill="1" applyAlignment="1" applyProtection="1">
      <alignment horizontal="right"/>
    </xf>
    <xf numFmtId="0" fontId="3" fillId="2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14" fontId="4" fillId="2" borderId="1" xfId="0" applyNumberFormat="1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/>
    </xf>
    <xf numFmtId="0" fontId="3" fillId="2" borderId="2" xfId="0" applyFont="1" applyFill="1" applyBorder="1" applyAlignment="1">
      <alignment horizontal="center"/>
    </xf>
    <xf numFmtId="0" fontId="5" fillId="0" borderId="0" xfId="0" applyFont="1"/>
    <xf numFmtId="0" fontId="2" fillId="2" borderId="2" xfId="0" applyFont="1" applyFill="1" applyBorder="1" applyAlignment="1">
      <alignment horizontal="center"/>
    </xf>
    <xf numFmtId="0" fontId="3" fillId="0" borderId="3" xfId="0" applyFont="1" applyFill="1" applyBorder="1" applyAlignment="1" applyProtection="1"/>
    <xf numFmtId="0" fontId="3" fillId="0" borderId="4" xfId="0" applyFont="1" applyFill="1" applyBorder="1"/>
    <xf numFmtId="49" fontId="6" fillId="2" borderId="5" xfId="0" applyNumberFormat="1" applyFont="1" applyFill="1" applyBorder="1" applyAlignment="1" applyProtection="1">
      <alignment horizontal="center"/>
      <protection locked="0"/>
    </xf>
    <xf numFmtId="49" fontId="6" fillId="2" borderId="6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/>
    <xf numFmtId="0" fontId="3" fillId="0" borderId="7" xfId="0" applyFont="1" applyFill="1" applyBorder="1" applyAlignment="1" applyProtection="1"/>
    <xf numFmtId="0" fontId="3" fillId="0" borderId="1" xfId="0" applyFont="1" applyFill="1" applyBorder="1"/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6" fillId="2" borderId="9" xfId="0" applyNumberFormat="1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/>
    <xf numFmtId="2" fontId="6" fillId="2" borderId="8" xfId="0" applyNumberFormat="1" applyFont="1" applyFill="1" applyBorder="1" applyAlignment="1" applyProtection="1">
      <alignment horizontal="center"/>
      <protection locked="0"/>
    </xf>
    <xf numFmtId="2" fontId="6" fillId="2" borderId="9" xfId="0" applyNumberFormat="1" applyFont="1" applyFill="1" applyBorder="1" applyAlignment="1" applyProtection="1">
      <alignment horizontal="center"/>
      <protection locked="0"/>
    </xf>
    <xf numFmtId="0" fontId="5" fillId="0" borderId="10" xfId="0" applyFont="1" applyBorder="1"/>
    <xf numFmtId="0" fontId="3" fillId="0" borderId="2" xfId="0" applyFont="1" applyFill="1" applyBorder="1"/>
    <xf numFmtId="2" fontId="6" fillId="2" borderId="11" xfId="0" applyNumberFormat="1" applyFont="1" applyFill="1" applyBorder="1" applyAlignment="1" applyProtection="1">
      <alignment horizontal="center"/>
      <protection locked="0"/>
    </xf>
    <xf numFmtId="2" fontId="6" fillId="2" borderId="12" xfId="0" applyNumberFormat="1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/>
    <xf numFmtId="0" fontId="3" fillId="0" borderId="0" xfId="0" applyFont="1" applyFill="1" applyBorder="1"/>
    <xf numFmtId="2" fontId="6" fillId="0" borderId="14" xfId="0" applyNumberFormat="1" applyFont="1" applyFill="1" applyBorder="1" applyAlignment="1" applyProtection="1">
      <alignment horizontal="center"/>
      <protection locked="0"/>
    </xf>
    <xf numFmtId="2" fontId="6" fillId="0" borderId="15" xfId="0" applyNumberFormat="1" applyFont="1" applyFill="1" applyBorder="1" applyAlignment="1" applyProtection="1">
      <alignment horizontal="center"/>
      <protection locked="0"/>
    </xf>
    <xf numFmtId="0" fontId="3" fillId="0" borderId="16" xfId="0" applyFont="1" applyFill="1" applyBorder="1" applyAlignment="1" applyProtection="1"/>
    <xf numFmtId="0" fontId="3" fillId="0" borderId="17" xfId="0" applyFont="1" applyFill="1" applyBorder="1"/>
    <xf numFmtId="2" fontId="6" fillId="2" borderId="18" xfId="0" applyNumberFormat="1" applyFont="1" applyFill="1" applyBorder="1" applyAlignment="1" applyProtection="1">
      <alignment horizontal="center"/>
      <protection locked="0"/>
    </xf>
    <xf numFmtId="2" fontId="6" fillId="2" borderId="19" xfId="0" applyNumberFormat="1" applyFont="1" applyFill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/>
      <protection locked="0"/>
    </xf>
    <xf numFmtId="164" fontId="6" fillId="2" borderId="19" xfId="0" applyNumberFormat="1" applyFont="1" applyFill="1" applyBorder="1" applyAlignment="1" applyProtection="1">
      <alignment horizontal="center"/>
      <protection locked="0"/>
    </xf>
    <xf numFmtId="165" fontId="6" fillId="2" borderId="18" xfId="0" applyNumberFormat="1" applyFont="1" applyFill="1" applyBorder="1" applyAlignment="1" applyProtection="1">
      <alignment horizontal="center"/>
      <protection locked="0"/>
    </xf>
    <xf numFmtId="165" fontId="6" fillId="2" borderId="19" xfId="0" applyNumberFormat="1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left" wrapText="1"/>
    </xf>
    <xf numFmtId="0" fontId="3" fillId="0" borderId="2" xfId="0" applyFont="1" applyFill="1" applyBorder="1" applyAlignment="1" applyProtection="1">
      <alignment horizontal="left" wrapText="1"/>
    </xf>
    <xf numFmtId="0" fontId="3" fillId="0" borderId="20" xfId="0" applyFont="1" applyFill="1" applyBorder="1" applyAlignment="1" applyProtection="1">
      <alignment horizontal="left" wrapText="1"/>
    </xf>
    <xf numFmtId="2" fontId="6" fillId="0" borderId="18" xfId="0" applyNumberFormat="1" applyFont="1" applyFill="1" applyBorder="1" applyAlignment="1" applyProtection="1">
      <alignment horizontal="center"/>
      <protection locked="0"/>
    </xf>
    <xf numFmtId="2" fontId="6" fillId="0" borderId="19" xfId="0" applyNumberFormat="1" applyFont="1" applyFill="1" applyBorder="1" applyAlignment="1" applyProtection="1">
      <alignment horizontal="center"/>
      <protection locked="0"/>
    </xf>
    <xf numFmtId="166" fontId="6" fillId="0" borderId="18" xfId="0" applyNumberFormat="1" applyFont="1" applyFill="1" applyBorder="1" applyAlignment="1" applyProtection="1">
      <alignment horizontal="center"/>
      <protection locked="0"/>
    </xf>
    <xf numFmtId="166" fontId="6" fillId="0" borderId="19" xfId="0" applyNumberFormat="1" applyFont="1" applyFill="1" applyBorder="1" applyAlignment="1" applyProtection="1">
      <alignment horizontal="center"/>
      <protection locked="0"/>
    </xf>
    <xf numFmtId="167" fontId="6" fillId="2" borderId="18" xfId="0" applyNumberFormat="1" applyFont="1" applyFill="1" applyBorder="1" applyAlignment="1" applyProtection="1">
      <alignment horizontal="center"/>
      <protection locked="0"/>
    </xf>
    <xf numFmtId="167" fontId="6" fillId="2" borderId="19" xfId="0" applyNumberFormat="1" applyFont="1" applyFill="1" applyBorder="1" applyAlignment="1" applyProtection="1">
      <alignment horizontal="center"/>
      <protection locked="0"/>
    </xf>
    <xf numFmtId="0" fontId="3" fillId="0" borderId="21" xfId="0" applyFont="1" applyFill="1" applyBorder="1" applyAlignment="1" applyProtection="1"/>
    <xf numFmtId="0" fontId="3" fillId="0" borderId="22" xfId="0" applyFont="1" applyFill="1" applyBorder="1"/>
    <xf numFmtId="166" fontId="7" fillId="0" borderId="23" xfId="0" applyNumberFormat="1" applyFont="1" applyFill="1" applyBorder="1" applyAlignment="1" applyProtection="1">
      <alignment horizontal="center"/>
      <protection locked="0"/>
    </xf>
    <xf numFmtId="166" fontId="7" fillId="0" borderId="24" xfId="0" applyNumberFormat="1" applyFont="1" applyFill="1" applyBorder="1" applyAlignment="1" applyProtection="1">
      <alignment horizontal="center"/>
      <protection locked="0"/>
    </xf>
    <xf numFmtId="0" fontId="2" fillId="0" borderId="25" xfId="0" applyFont="1" applyBorder="1" applyAlignment="1">
      <alignment horizontal="center"/>
    </xf>
    <xf numFmtId="168" fontId="2" fillId="0" borderId="25" xfId="0" applyNumberFormat="1" applyFont="1" applyBorder="1" applyAlignment="1">
      <alignment horizontal="center"/>
    </xf>
    <xf numFmtId="167" fontId="2" fillId="0" borderId="25" xfId="0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0" borderId="27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9"/>
  <sheetViews>
    <sheetView tabSelected="1" workbookViewId="0">
      <selection activeCell="J23" sqref="J23"/>
    </sheetView>
  </sheetViews>
  <sheetFormatPr defaultRowHeight="12.75"/>
  <cols>
    <col min="1" max="1" width="13.5703125" style="2" customWidth="1"/>
    <col min="2" max="2" width="10.5703125" style="2" customWidth="1"/>
    <col min="3" max="3" width="17.140625" style="2" customWidth="1"/>
    <col min="4" max="4" width="14.28515625" style="2" customWidth="1"/>
    <col min="5" max="5" width="9.28515625" style="2" customWidth="1"/>
    <col min="6" max="6" width="12.42578125" style="2" customWidth="1"/>
    <col min="7" max="7" width="11.85546875" style="2" customWidth="1"/>
    <col min="8" max="8" width="0.5703125" style="2" customWidth="1"/>
    <col min="9" max="16384" width="9.140625" style="2"/>
  </cols>
  <sheetData>
    <row r="2" spans="1:8" ht="15">
      <c r="A2" s="1" t="s">
        <v>0</v>
      </c>
      <c r="B2" s="1"/>
      <c r="C2" s="1"/>
      <c r="D2" s="1"/>
      <c r="E2" s="1"/>
      <c r="F2" s="1"/>
      <c r="G2" s="1"/>
    </row>
    <row r="4" spans="1:8" ht="15">
      <c r="A4" s="3" t="s">
        <v>1</v>
      </c>
      <c r="B4" s="4"/>
      <c r="C4" s="4"/>
      <c r="D4" s="5" t="s">
        <v>2</v>
      </c>
      <c r="E4" s="6"/>
      <c r="F4" s="7"/>
      <c r="G4" s="7"/>
    </row>
    <row r="5" spans="1:8" ht="14.25">
      <c r="A5" s="5" t="s">
        <v>3</v>
      </c>
      <c r="B5" s="8"/>
      <c r="C5" s="8"/>
      <c r="D5" s="3" t="s">
        <v>4</v>
      </c>
      <c r="E5" s="8"/>
      <c r="F5" s="8"/>
      <c r="G5" s="8"/>
    </row>
    <row r="6" spans="1:8" ht="14.25">
      <c r="A6" s="3" t="s">
        <v>5</v>
      </c>
      <c r="B6" s="8"/>
      <c r="C6" s="8"/>
      <c r="D6" s="9"/>
      <c r="E6" s="10"/>
      <c r="F6" s="10"/>
      <c r="G6" s="10"/>
    </row>
    <row r="8" spans="1:8" ht="13.5" thickBot="1"/>
    <row r="9" spans="1:8" ht="18" customHeight="1">
      <c r="A9" s="11" t="s">
        <v>6</v>
      </c>
      <c r="B9" s="12"/>
      <c r="C9" s="12"/>
      <c r="D9" s="12"/>
      <c r="E9" s="12"/>
      <c r="F9" s="13"/>
      <c r="G9" s="14"/>
      <c r="H9" s="15"/>
    </row>
    <row r="10" spans="1:8" ht="18" customHeight="1">
      <c r="A10" s="16" t="s">
        <v>7</v>
      </c>
      <c r="B10" s="17"/>
      <c r="C10" s="17"/>
      <c r="D10" s="17"/>
      <c r="E10" s="17"/>
      <c r="F10" s="18"/>
      <c r="G10" s="19"/>
      <c r="H10" s="15"/>
    </row>
    <row r="11" spans="1:8" ht="18" customHeight="1">
      <c r="A11" s="20" t="s">
        <v>8</v>
      </c>
      <c r="B11" s="17"/>
      <c r="C11" s="17"/>
      <c r="D11" s="17"/>
      <c r="E11" s="17"/>
      <c r="F11" s="21"/>
      <c r="G11" s="22"/>
      <c r="H11" s="15"/>
    </row>
    <row r="12" spans="1:8" ht="18" customHeight="1">
      <c r="A12" s="23" t="s">
        <v>9</v>
      </c>
      <c r="B12" s="24"/>
      <c r="C12" s="24"/>
      <c r="D12" s="24"/>
      <c r="E12" s="24"/>
      <c r="F12" s="25"/>
      <c r="G12" s="26"/>
      <c r="H12" s="15"/>
    </row>
    <row r="13" spans="1:8" ht="18" customHeight="1">
      <c r="A13" s="27" t="s">
        <v>10</v>
      </c>
      <c r="B13" s="28"/>
      <c r="C13" s="28"/>
      <c r="D13" s="28"/>
      <c r="E13" s="28"/>
      <c r="F13" s="29">
        <f>F12-F11</f>
        <v>0</v>
      </c>
      <c r="G13" s="30">
        <f>G12-G11</f>
        <v>0</v>
      </c>
      <c r="H13" s="15"/>
    </row>
    <row r="14" spans="1:8" ht="18" customHeight="1">
      <c r="A14" s="31" t="s">
        <v>11</v>
      </c>
      <c r="B14" s="32"/>
      <c r="C14" s="32"/>
      <c r="D14" s="32"/>
      <c r="E14" s="32"/>
      <c r="F14" s="33"/>
      <c r="G14" s="34"/>
      <c r="H14" s="15"/>
    </row>
    <row r="15" spans="1:8" ht="18" customHeight="1">
      <c r="A15" s="31" t="s">
        <v>12</v>
      </c>
      <c r="B15" s="32"/>
      <c r="C15" s="32"/>
      <c r="D15" s="32"/>
      <c r="E15" s="32"/>
      <c r="F15" s="35"/>
      <c r="G15" s="36"/>
      <c r="H15" s="15"/>
    </row>
    <row r="16" spans="1:8" ht="18" customHeight="1">
      <c r="A16" s="31" t="s">
        <v>13</v>
      </c>
      <c r="B16" s="32"/>
      <c r="C16" s="32"/>
      <c r="D16" s="32"/>
      <c r="E16" s="32"/>
      <c r="F16" s="37"/>
      <c r="G16" s="38"/>
      <c r="H16" s="15"/>
    </row>
    <row r="17" spans="1:8" ht="18" customHeight="1">
      <c r="A17" s="31" t="s">
        <v>14</v>
      </c>
      <c r="B17" s="32"/>
      <c r="C17" s="32"/>
      <c r="D17" s="32"/>
      <c r="E17" s="32"/>
      <c r="F17" s="33"/>
      <c r="G17" s="34"/>
      <c r="H17" s="15"/>
    </row>
    <row r="18" spans="1:8" ht="18" customHeight="1">
      <c r="A18" s="20" t="s">
        <v>15</v>
      </c>
      <c r="B18" s="32"/>
      <c r="C18" s="32"/>
      <c r="D18" s="32"/>
      <c r="E18" s="32"/>
      <c r="F18" s="35"/>
      <c r="G18" s="36"/>
      <c r="H18" s="15"/>
    </row>
    <row r="19" spans="1:8" ht="18" customHeight="1">
      <c r="A19" s="31" t="s">
        <v>16</v>
      </c>
      <c r="B19" s="32"/>
      <c r="C19" s="32"/>
      <c r="D19" s="32"/>
      <c r="E19" s="32"/>
      <c r="F19" s="37"/>
      <c r="G19" s="38"/>
      <c r="H19" s="15"/>
    </row>
    <row r="20" spans="1:8" ht="36" customHeight="1">
      <c r="A20" s="39" t="s">
        <v>17</v>
      </c>
      <c r="B20" s="40"/>
      <c r="C20" s="40"/>
      <c r="D20" s="40"/>
      <c r="E20" s="41"/>
      <c r="F20" s="42" t="e">
        <f>(F19/F16)*(F14-F11)+F11</f>
        <v>#DIV/0!</v>
      </c>
      <c r="G20" s="43" t="e">
        <f>(G19/G16)*(G14-G11)+G11</f>
        <v>#DIV/0!</v>
      </c>
      <c r="H20" s="15"/>
    </row>
    <row r="21" spans="1:8" ht="18" customHeight="1">
      <c r="A21" s="31" t="s">
        <v>18</v>
      </c>
      <c r="B21" s="32"/>
      <c r="C21" s="32"/>
      <c r="D21" s="32"/>
      <c r="E21" s="32"/>
      <c r="F21" s="42" t="e">
        <f>F17-F20</f>
        <v>#DIV/0!</v>
      </c>
      <c r="G21" s="43" t="e">
        <f>G17-G20</f>
        <v>#DIV/0!</v>
      </c>
      <c r="H21" s="15"/>
    </row>
    <row r="22" spans="1:8" ht="18" customHeight="1">
      <c r="A22" s="31" t="s">
        <v>19</v>
      </c>
      <c r="B22" s="32"/>
      <c r="C22" s="32"/>
      <c r="D22" s="32"/>
      <c r="E22" s="32"/>
      <c r="F22" s="44" t="e">
        <f>(F13/(F13-F21))</f>
        <v>#DIV/0!</v>
      </c>
      <c r="G22" s="45" t="e">
        <f>(G13/(G13-G21))</f>
        <v>#DIV/0!</v>
      </c>
      <c r="H22" s="15"/>
    </row>
    <row r="23" spans="1:8" ht="18" customHeight="1">
      <c r="A23" s="31" t="s">
        <v>20</v>
      </c>
      <c r="B23" s="32"/>
      <c r="C23" s="32"/>
      <c r="D23" s="32"/>
      <c r="E23" s="32"/>
      <c r="F23" s="46"/>
      <c r="G23" s="47"/>
      <c r="H23" s="15"/>
    </row>
    <row r="24" spans="1:8" ht="18" customHeight="1" thickBot="1">
      <c r="A24" s="48" t="s">
        <v>21</v>
      </c>
      <c r="B24" s="49"/>
      <c r="C24" s="49"/>
      <c r="D24" s="49"/>
      <c r="E24" s="49"/>
      <c r="F24" s="50" t="e">
        <f>F22*F23</f>
        <v>#DIV/0!</v>
      </c>
      <c r="G24" s="51" t="e">
        <f>G22*G23</f>
        <v>#DIV/0!</v>
      </c>
      <c r="H24" s="15"/>
    </row>
    <row r="26" spans="1:8">
      <c r="A26" s="52" t="s">
        <v>22</v>
      </c>
      <c r="B26" s="52"/>
      <c r="C26" s="52" t="s">
        <v>23</v>
      </c>
      <c r="D26" s="52"/>
      <c r="E26" s="52" t="s">
        <v>24</v>
      </c>
      <c r="F26" s="52"/>
      <c r="G26" s="52"/>
    </row>
    <row r="27" spans="1:8">
      <c r="A27" s="52">
        <v>18</v>
      </c>
      <c r="B27" s="52"/>
      <c r="C27" s="53">
        <v>0.99862439999999997</v>
      </c>
      <c r="D27" s="53"/>
      <c r="E27" s="54">
        <v>1.0004</v>
      </c>
      <c r="F27" s="54"/>
      <c r="G27" s="54"/>
    </row>
    <row r="28" spans="1:8">
      <c r="A28" s="52">
        <v>19</v>
      </c>
      <c r="B28" s="52"/>
      <c r="C28" s="53">
        <v>0.99843470000000001</v>
      </c>
      <c r="D28" s="53"/>
      <c r="E28" s="54">
        <v>1.0002</v>
      </c>
      <c r="F28" s="54"/>
      <c r="G28" s="54"/>
    </row>
    <row r="29" spans="1:8">
      <c r="A29" s="52">
        <v>20</v>
      </c>
      <c r="B29" s="52"/>
      <c r="C29" s="53">
        <v>0.99823430000000002</v>
      </c>
      <c r="D29" s="53"/>
      <c r="E29" s="54">
        <v>1</v>
      </c>
      <c r="F29" s="54"/>
      <c r="G29" s="54"/>
    </row>
    <row r="30" spans="1:8">
      <c r="A30" s="52">
        <v>21</v>
      </c>
      <c r="B30" s="52"/>
      <c r="C30" s="53">
        <v>0.99802329999999995</v>
      </c>
      <c r="D30" s="53"/>
      <c r="E30" s="54">
        <v>0.99980000000000002</v>
      </c>
      <c r="F30" s="54"/>
      <c r="G30" s="54"/>
    </row>
    <row r="31" spans="1:8">
      <c r="A31" s="52">
        <v>22</v>
      </c>
      <c r="B31" s="52"/>
      <c r="C31" s="53">
        <v>0.99780190000000002</v>
      </c>
      <c r="D31" s="53"/>
      <c r="E31" s="54">
        <v>0.99960000000000004</v>
      </c>
      <c r="F31" s="54"/>
      <c r="G31" s="54"/>
    </row>
    <row r="32" spans="1:8">
      <c r="A32" s="52">
        <v>23</v>
      </c>
      <c r="B32" s="52"/>
      <c r="C32" s="53">
        <v>0.99757019999999996</v>
      </c>
      <c r="D32" s="53"/>
      <c r="E32" s="54">
        <v>0.99929999999999997</v>
      </c>
      <c r="F32" s="54"/>
      <c r="G32" s="54"/>
    </row>
    <row r="33" spans="1:7">
      <c r="A33" s="52">
        <v>24</v>
      </c>
      <c r="B33" s="52"/>
      <c r="C33" s="53">
        <v>0.99732860000000001</v>
      </c>
      <c r="D33" s="53"/>
      <c r="E33" s="54">
        <v>0.99909999999999999</v>
      </c>
      <c r="F33" s="54"/>
      <c r="G33" s="54"/>
    </row>
    <row r="34" spans="1:7">
      <c r="A34" s="52">
        <v>25</v>
      </c>
      <c r="B34" s="52"/>
      <c r="C34" s="53">
        <v>0.99707699999999999</v>
      </c>
      <c r="D34" s="53"/>
      <c r="E34" s="54">
        <v>0.99890000000000001</v>
      </c>
      <c r="F34" s="54"/>
      <c r="G34" s="54"/>
    </row>
    <row r="35" spans="1:7">
      <c r="A35" s="52">
        <v>26</v>
      </c>
      <c r="B35" s="52"/>
      <c r="C35" s="53">
        <v>0.99681560000000002</v>
      </c>
      <c r="D35" s="53"/>
      <c r="E35" s="54">
        <v>0.99860000000000004</v>
      </c>
      <c r="F35" s="54"/>
      <c r="G35" s="54"/>
    </row>
    <row r="36" spans="1:7">
      <c r="A36" s="52">
        <v>27</v>
      </c>
      <c r="B36" s="52"/>
      <c r="C36" s="53">
        <v>0.99654509999999996</v>
      </c>
      <c r="D36" s="53"/>
      <c r="E36" s="54">
        <v>0.99829999999999997</v>
      </c>
      <c r="F36" s="54"/>
      <c r="G36" s="54"/>
    </row>
    <row r="37" spans="1:7">
      <c r="A37" s="52">
        <v>28</v>
      </c>
      <c r="B37" s="52"/>
      <c r="C37" s="53">
        <v>0.99626519999999996</v>
      </c>
      <c r="D37" s="53"/>
      <c r="E37" s="54">
        <v>0.998</v>
      </c>
      <c r="F37" s="54"/>
      <c r="G37" s="54"/>
    </row>
    <row r="38" spans="1:7">
      <c r="A38" s="52">
        <v>29</v>
      </c>
      <c r="B38" s="52"/>
      <c r="C38" s="53">
        <v>0.99597610000000003</v>
      </c>
      <c r="D38" s="53"/>
      <c r="E38" s="54">
        <v>0.99770000000000003</v>
      </c>
      <c r="F38" s="54"/>
      <c r="G38" s="54"/>
    </row>
    <row r="39" spans="1:7">
      <c r="A39" s="52">
        <v>30</v>
      </c>
      <c r="B39" s="52"/>
      <c r="C39" s="53">
        <v>0.99567799999999995</v>
      </c>
      <c r="D39" s="53"/>
      <c r="E39" s="54">
        <v>0.99739999999999995</v>
      </c>
      <c r="F39" s="54"/>
      <c r="G39" s="54"/>
    </row>
  </sheetData>
  <mergeCells count="50">
    <mergeCell ref="A38:B38"/>
    <mergeCell ref="C38:D38"/>
    <mergeCell ref="E38:G38"/>
    <mergeCell ref="A39:B39"/>
    <mergeCell ref="C39:D39"/>
    <mergeCell ref="E39:G39"/>
    <mergeCell ref="A36:B36"/>
    <mergeCell ref="C36:D36"/>
    <mergeCell ref="E36:G36"/>
    <mergeCell ref="A37:B37"/>
    <mergeCell ref="C37:D37"/>
    <mergeCell ref="E37:G37"/>
    <mergeCell ref="A34:B34"/>
    <mergeCell ref="C34:D34"/>
    <mergeCell ref="E34:G34"/>
    <mergeCell ref="A35:B35"/>
    <mergeCell ref="C35:D35"/>
    <mergeCell ref="E35:G35"/>
    <mergeCell ref="A32:B32"/>
    <mergeCell ref="C32:D32"/>
    <mergeCell ref="E32:G32"/>
    <mergeCell ref="A33:B33"/>
    <mergeCell ref="C33:D33"/>
    <mergeCell ref="E33:G33"/>
    <mergeCell ref="A30:B30"/>
    <mergeCell ref="C30:D30"/>
    <mergeCell ref="E30:G30"/>
    <mergeCell ref="A31:B31"/>
    <mergeCell ref="C31:D31"/>
    <mergeCell ref="E31:G31"/>
    <mergeCell ref="A28:B28"/>
    <mergeCell ref="C28:D28"/>
    <mergeCell ref="E28:G28"/>
    <mergeCell ref="A29:B29"/>
    <mergeCell ref="C29:D29"/>
    <mergeCell ref="E29:G29"/>
    <mergeCell ref="A20:E20"/>
    <mergeCell ref="A26:B26"/>
    <mergeCell ref="C26:D26"/>
    <mergeCell ref="E26:G26"/>
    <mergeCell ref="A27:B27"/>
    <mergeCell ref="C27:D27"/>
    <mergeCell ref="E27:G27"/>
    <mergeCell ref="A2:G2"/>
    <mergeCell ref="B4:C4"/>
    <mergeCell ref="E4:G4"/>
    <mergeCell ref="B5:C5"/>
    <mergeCell ref="E5:G5"/>
    <mergeCell ref="B6:C6"/>
    <mergeCell ref="E6:G6"/>
  </mergeCells>
  <pageMargins left="0.75" right="0.75" top="1" bottom="1" header="0.5" footer="0.5"/>
  <pageSetup orientation="portrait" r:id="rId1"/>
  <headerFooter alignWithMargins="0">
    <oddHeader>&amp;CUNIVERSITY OF ARKANSAS
DEPARTMENT OF CIVIL ENGINEERING
MATERIALS LABORATORY</oddHeader>
    <oddFooter>&amp;L&amp;8&amp;D&amp;R&amp;8&amp;A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23" sqref="F23"/>
    </sheetView>
  </sheetViews>
  <sheetFormatPr defaultRowHeight="12.75"/>
  <cols>
    <col min="2" max="2" width="13" customWidth="1"/>
    <col min="4" max="4" width="13.7109375" customWidth="1"/>
    <col min="6" max="6" width="13.7109375" customWidth="1"/>
  </cols>
  <sheetData>
    <row r="1" spans="1:7">
      <c r="A1" s="55" t="s">
        <v>25</v>
      </c>
      <c r="B1" s="55"/>
      <c r="C1" s="55" t="s">
        <v>26</v>
      </c>
      <c r="D1" s="55"/>
      <c r="E1" s="55"/>
      <c r="F1" s="55"/>
      <c r="G1" s="55"/>
    </row>
    <row r="2" spans="1:7">
      <c r="A2" s="52" t="s">
        <v>22</v>
      </c>
      <c r="B2" s="52"/>
      <c r="C2" s="52" t="s">
        <v>23</v>
      </c>
      <c r="D2" s="52"/>
      <c r="E2" s="52" t="s">
        <v>24</v>
      </c>
      <c r="F2" s="52"/>
      <c r="G2" s="52"/>
    </row>
    <row r="3" spans="1:7">
      <c r="A3" s="52">
        <v>18</v>
      </c>
      <c r="B3" s="52"/>
      <c r="C3" s="53">
        <v>0.99862439999999997</v>
      </c>
      <c r="D3" s="53"/>
      <c r="E3" s="54">
        <v>1.0004</v>
      </c>
      <c r="F3" s="54"/>
      <c r="G3" s="54"/>
    </row>
    <row r="4" spans="1:7">
      <c r="A4" s="52">
        <v>19</v>
      </c>
      <c r="B4" s="52"/>
      <c r="C4" s="53">
        <v>0.99843470000000001</v>
      </c>
      <c r="D4" s="53"/>
      <c r="E4" s="54">
        <v>1.0002</v>
      </c>
      <c r="F4" s="54"/>
      <c r="G4" s="54"/>
    </row>
    <row r="5" spans="1:7">
      <c r="A5" s="52">
        <v>20</v>
      </c>
      <c r="B5" s="52"/>
      <c r="C5" s="53">
        <v>0.99823430000000002</v>
      </c>
      <c r="D5" s="53"/>
      <c r="E5" s="54">
        <v>1</v>
      </c>
      <c r="F5" s="54"/>
      <c r="G5" s="54"/>
    </row>
    <row r="6" spans="1:7">
      <c r="A6" s="52">
        <v>21</v>
      </c>
      <c r="B6" s="52"/>
      <c r="C6" s="53">
        <v>0.99802329999999995</v>
      </c>
      <c r="D6" s="53"/>
      <c r="E6" s="54">
        <v>0.99980000000000002</v>
      </c>
      <c r="F6" s="54"/>
      <c r="G6" s="54"/>
    </row>
    <row r="7" spans="1:7">
      <c r="A7" s="52">
        <v>22</v>
      </c>
      <c r="B7" s="52"/>
      <c r="C7" s="53">
        <v>0.99780190000000002</v>
      </c>
      <c r="D7" s="53"/>
      <c r="E7" s="54">
        <v>0.99960000000000004</v>
      </c>
      <c r="F7" s="54"/>
      <c r="G7" s="54"/>
    </row>
    <row r="8" spans="1:7">
      <c r="A8" s="52">
        <v>23</v>
      </c>
      <c r="B8" s="52"/>
      <c r="C8" s="53">
        <v>0.99757019999999996</v>
      </c>
      <c r="D8" s="53"/>
      <c r="E8" s="54">
        <v>0.99929999999999997</v>
      </c>
      <c r="F8" s="54"/>
      <c r="G8" s="54"/>
    </row>
    <row r="9" spans="1:7">
      <c r="A9" s="52">
        <v>24</v>
      </c>
      <c r="B9" s="52"/>
      <c r="C9" s="53">
        <v>0.99732860000000001</v>
      </c>
      <c r="D9" s="53"/>
      <c r="E9" s="54">
        <v>0.99909999999999999</v>
      </c>
      <c r="F9" s="54"/>
      <c r="G9" s="54"/>
    </row>
    <row r="10" spans="1:7">
      <c r="A10" s="52">
        <v>25</v>
      </c>
      <c r="B10" s="52"/>
      <c r="C10" s="53">
        <v>0.99707699999999999</v>
      </c>
      <c r="D10" s="53"/>
      <c r="E10" s="54">
        <v>0.99890000000000001</v>
      </c>
      <c r="F10" s="54"/>
      <c r="G10" s="54"/>
    </row>
    <row r="11" spans="1:7">
      <c r="A11" s="52">
        <v>26</v>
      </c>
      <c r="B11" s="52"/>
      <c r="C11" s="53">
        <v>0.99681560000000002</v>
      </c>
      <c r="D11" s="53"/>
      <c r="E11" s="54">
        <v>0.99860000000000004</v>
      </c>
      <c r="F11" s="54"/>
      <c r="G11" s="54"/>
    </row>
    <row r="12" spans="1:7">
      <c r="A12" s="52">
        <v>27</v>
      </c>
      <c r="B12" s="52"/>
      <c r="C12" s="53">
        <v>0.99654509999999996</v>
      </c>
      <c r="D12" s="53"/>
      <c r="E12" s="54">
        <v>0.99829999999999997</v>
      </c>
      <c r="F12" s="54"/>
      <c r="G12" s="54"/>
    </row>
    <row r="13" spans="1:7">
      <c r="A13" s="52">
        <v>28</v>
      </c>
      <c r="B13" s="52"/>
      <c r="C13" s="53">
        <v>0.99626519999999996</v>
      </c>
      <c r="D13" s="53"/>
      <c r="E13" s="54">
        <v>0.998</v>
      </c>
      <c r="F13" s="54"/>
      <c r="G13" s="54"/>
    </row>
    <row r="14" spans="1:7">
      <c r="A14" s="52">
        <v>29</v>
      </c>
      <c r="B14" s="52"/>
      <c r="C14" s="53">
        <v>0.99597610000000003</v>
      </c>
      <c r="D14" s="53"/>
      <c r="E14" s="54">
        <v>0.99770000000000003</v>
      </c>
      <c r="F14" s="54"/>
      <c r="G14" s="54"/>
    </row>
    <row r="15" spans="1:7">
      <c r="A15" s="52">
        <v>30</v>
      </c>
      <c r="B15" s="52"/>
      <c r="C15" s="53">
        <v>0.99567799999999995</v>
      </c>
      <c r="D15" s="53"/>
      <c r="E15" s="54">
        <v>0.99739999999999995</v>
      </c>
      <c r="F15" s="54"/>
      <c r="G15" s="54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 t="s">
        <v>27</v>
      </c>
      <c r="D17" s="2" t="s">
        <v>28</v>
      </c>
      <c r="E17" s="2"/>
      <c r="F17" s="2"/>
      <c r="G17" s="2"/>
    </row>
    <row r="18" spans="1:7">
      <c r="A18" s="2"/>
      <c r="B18" s="2"/>
      <c r="C18" s="56">
        <v>76.599999999999994</v>
      </c>
      <c r="D18" s="2">
        <f>(5/9)*(C18-32)</f>
        <v>24.777777777777775</v>
      </c>
      <c r="E18" s="2"/>
      <c r="F18" s="2"/>
      <c r="G18" s="2"/>
    </row>
    <row r="22" spans="1:7" ht="13.5" thickBot="1">
      <c r="A22" t="s">
        <v>29</v>
      </c>
      <c r="B22" s="57">
        <v>21</v>
      </c>
      <c r="C22" t="s">
        <v>30</v>
      </c>
      <c r="D22" s="57">
        <v>21.9</v>
      </c>
      <c r="E22" t="s">
        <v>31</v>
      </c>
      <c r="F22" s="57">
        <v>22</v>
      </c>
    </row>
    <row r="23" spans="1:7" ht="13.5" thickBot="1">
      <c r="A23" t="s">
        <v>32</v>
      </c>
      <c r="B23" s="57">
        <v>0.99802329999999995</v>
      </c>
      <c r="C23" t="s">
        <v>33</v>
      </c>
      <c r="D23" s="58">
        <f>-1*((((B22-D22)*(B23-F23))/(B22-F22))-B23)</f>
        <v>0.99782404000000002</v>
      </c>
      <c r="E23" t="s">
        <v>34</v>
      </c>
      <c r="F23" s="57">
        <v>0.99780190000000002</v>
      </c>
    </row>
  </sheetData>
  <mergeCells count="44">
    <mergeCell ref="A14:B14"/>
    <mergeCell ref="C14:D14"/>
    <mergeCell ref="E14:G14"/>
    <mergeCell ref="A15:B15"/>
    <mergeCell ref="C15:D15"/>
    <mergeCell ref="E15:G15"/>
    <mergeCell ref="A12:B12"/>
    <mergeCell ref="C12:D12"/>
    <mergeCell ref="E12:G12"/>
    <mergeCell ref="A13:B13"/>
    <mergeCell ref="C13:D13"/>
    <mergeCell ref="E13:G13"/>
    <mergeCell ref="A10:B10"/>
    <mergeCell ref="C10:D10"/>
    <mergeCell ref="E10:G10"/>
    <mergeCell ref="A11:B11"/>
    <mergeCell ref="C11:D11"/>
    <mergeCell ref="E11:G11"/>
    <mergeCell ref="A8:B8"/>
    <mergeCell ref="C8:D8"/>
    <mergeCell ref="E8:G8"/>
    <mergeCell ref="A9:B9"/>
    <mergeCell ref="C9:D9"/>
    <mergeCell ref="E9:G9"/>
    <mergeCell ref="A6:B6"/>
    <mergeCell ref="C6:D6"/>
    <mergeCell ref="E6:G6"/>
    <mergeCell ref="A7:B7"/>
    <mergeCell ref="C7:D7"/>
    <mergeCell ref="E7:G7"/>
    <mergeCell ref="A4:B4"/>
    <mergeCell ref="C4:D4"/>
    <mergeCell ref="E4:G4"/>
    <mergeCell ref="A5:B5"/>
    <mergeCell ref="C5:D5"/>
    <mergeCell ref="E5:G5"/>
    <mergeCell ref="A1:B1"/>
    <mergeCell ref="C1:G1"/>
    <mergeCell ref="A2:B2"/>
    <mergeCell ref="C2:D2"/>
    <mergeCell ref="E2:G2"/>
    <mergeCell ref="A3:B3"/>
    <mergeCell ref="C3:D3"/>
    <mergeCell ref="E3:G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Soil Sp Gr</vt:lpstr>
      <vt:lpstr>Interpolation Sheet</vt:lpstr>
    </vt:vector>
  </TitlesOfParts>
  <Company>University of Arkansas - Fayetteville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sgwill</dc:creator>
  <cp:lastModifiedBy>sgwill</cp:lastModifiedBy>
  <dcterms:created xsi:type="dcterms:W3CDTF">2011-08-30T15:08:23Z</dcterms:created>
  <dcterms:modified xsi:type="dcterms:W3CDTF">2011-08-30T15:09:18Z</dcterms:modified>
</cp:coreProperties>
</file>