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2"/>
  </bookViews>
  <sheets>
    <sheet name="Volumetric Air Meter" sheetId="5" r:id="rId1"/>
    <sheet name="VAM Strike Off Bar" sheetId="9" r:id="rId2"/>
    <sheet name="VAM Tamping Rod" sheetId="10" r:id="rId3"/>
  </sheets>
  <definedNames>
    <definedName name="_xlnm.Print_Area" localSheetId="0">'Volumetric Air Meter'!$A$1:$L$70</definedName>
  </definedNames>
  <calcPr calcId="145621"/>
</workbook>
</file>

<file path=xl/calcChain.xml><?xml version="1.0" encoding="utf-8"?>
<calcChain xmlns="http://schemas.openxmlformats.org/spreadsheetml/2006/main">
  <c r="D62" i="5" l="1"/>
  <c r="D22" i="5"/>
  <c r="D24" i="5" s="1"/>
  <c r="D45" i="5" l="1"/>
  <c r="K32" i="5"/>
  <c r="D32" i="5" l="1"/>
  <c r="D36" i="5" s="1"/>
  <c r="D64" i="5"/>
</calcChain>
</file>

<file path=xl/sharedStrings.xml><?xml version="1.0" encoding="utf-8"?>
<sst xmlns="http://schemas.openxmlformats.org/spreadsheetml/2006/main" count="210" uniqueCount="115">
  <si>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</si>
  <si>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</si>
  <si>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</si>
  <si>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</si>
  <si>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</si>
  <si>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</si>
  <si>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</si>
  <si>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</si>
  <si>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</si>
  <si>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</si>
  <si>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</si>
  <si>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</si>
  <si>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</si>
  <si>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Comments:</t>
  </si>
  <si>
    <t>Initial By:</t>
  </si>
  <si>
    <t>Diameter of bowl:</t>
  </si>
  <si>
    <t>Height of bowl:</t>
  </si>
  <si>
    <t>Diameter/Ht. Ratio:</t>
  </si>
  <si>
    <t>Temperature of water (T):</t>
  </si>
  <si>
    <t>Density of Water at T (C 29):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</si>
  <si>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</si>
  <si>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</si>
  <si>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</si>
  <si>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</si>
  <si>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</si>
  <si>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</si>
  <si>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Length
(approx. 12")</t>
  </si>
  <si>
    <t>Width
(approx. 3/4")</t>
  </si>
  <si>
    <t>Calibration Interval:</t>
  </si>
  <si>
    <t>12 months</t>
  </si>
  <si>
    <t>Comments</t>
  </si>
  <si>
    <t>Volumetric Air Meter Calibration Worksheet</t>
  </si>
  <si>
    <t>In-House Procedure #07-4</t>
  </si>
  <si>
    <t>balance read. to 0.1% of weight of water to fill meter bowl</t>
  </si>
  <si>
    <t>Verify measuring bowl, air content gradations, and calibrated cup volume</t>
  </si>
  <si>
    <t>Verify the measuring bowl volume:</t>
  </si>
  <si>
    <t>Tolerance = at least 0.075 cf</t>
  </si>
  <si>
    <t>Verify that the top assembly volume is at least 20% &gt; bowl volume:</t>
  </si>
  <si>
    <t>Wt. of meter filled with water:</t>
  </si>
  <si>
    <t>Volume of water in top assembly:</t>
  </si>
  <si>
    <t>Ratio of vol. of top assembly to bowl:</t>
  </si>
  <si>
    <t>Tolerance = at least 1.20</t>
  </si>
  <si>
    <t>Tolerance = 1.0 to 1.25</t>
  </si>
  <si>
    <t>Check air content gradations on the Neck:</t>
  </si>
  <si>
    <t>Tolerance = within 0.1%</t>
  </si>
  <si>
    <t>Mitutoyo Digital calipers, tape measure</t>
  </si>
  <si>
    <t>Hemispherical Tip?</t>
  </si>
  <si>
    <t>In-House #07-2</t>
  </si>
  <si>
    <t>Length, diameter, and shape of rod</t>
  </si>
  <si>
    <t>Thickness
(at least 1/4")</t>
  </si>
  <si>
    <t>Volumetric Air Meter Plastic Strike Off Bar Calibration Worksheet</t>
  </si>
  <si>
    <t>Diameter
(5/8" ± 1/16")</t>
  </si>
  <si>
    <t>VAM Tamping Rod</t>
  </si>
  <si>
    <t>at 8%___</t>
  </si>
  <si>
    <t>at 7%___</t>
  </si>
  <si>
    <t>at 6%___</t>
  </si>
  <si>
    <t>at 5%___</t>
  </si>
  <si>
    <t>at 4%___</t>
  </si>
  <si>
    <t>at 3%___</t>
  </si>
  <si>
    <t>at 2%___</t>
  </si>
  <si>
    <t>at 1%___</t>
  </si>
  <si>
    <t>at 0%___</t>
  </si>
  <si>
    <t>Mass of calibrated cup and glass:</t>
  </si>
  <si>
    <t>Mass of cup, glass and water:</t>
  </si>
  <si>
    <t>Volume of cup(mass/density):</t>
  </si>
  <si>
    <t>Volume of Bowl/Volume of cup:</t>
  </si>
  <si>
    <t>Check volume of calibrated cup:</t>
  </si>
  <si>
    <t>Volume of bowl (mass/density):</t>
  </si>
  <si>
    <r>
      <t>Bowl diameter should be 1.00 - 1.25 x the height, and capacity of at least 0.075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</si>
  <si>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r>
      <t xml:space="preserve">Tolerance = 1.00 </t>
    </r>
    <r>
      <rPr>
        <sz val="10"/>
        <rFont val="Calibri"/>
        <family val="2"/>
      </rPr>
      <t>±</t>
    </r>
    <r>
      <rPr>
        <sz val="10"/>
        <rFont val="Stewardson"/>
      </rPr>
      <t xml:space="preserve"> 0.04% bowl </t>
    </r>
  </si>
  <si>
    <t>M. Fleck</t>
  </si>
  <si>
    <t>lb</t>
  </si>
  <si>
    <t>lb/ft³</t>
  </si>
  <si>
    <t>ft³</t>
  </si>
  <si>
    <t>in</t>
  </si>
  <si>
    <t>Test Mark</t>
  </si>
  <si>
    <t>Volumetric Air Meter</t>
  </si>
  <si>
    <t>CA - 0600 - P</t>
  </si>
  <si>
    <t>NA</t>
  </si>
  <si>
    <t>ST (218)</t>
  </si>
  <si>
    <t>May</t>
  </si>
  <si>
    <t>Various</t>
  </si>
  <si>
    <t>CA - 0600 - TR</t>
  </si>
  <si>
    <t>12"</t>
  </si>
  <si>
    <t>1.5"</t>
  </si>
  <si>
    <t>Yes</t>
  </si>
  <si>
    <t>Pass</t>
  </si>
  <si>
    <t>MF</t>
  </si>
  <si>
    <t>0.635"</t>
  </si>
  <si>
    <t>New Rod</t>
  </si>
  <si>
    <t>Tolerance = 0.5625" to 0.6875"</t>
  </si>
  <si>
    <t>Tolerance :  6 mm = 0.236 inches</t>
  </si>
  <si>
    <t>0.24"</t>
  </si>
  <si>
    <t>New Bar</t>
  </si>
  <si>
    <t>Wt. of bowl + glass plate:</t>
  </si>
  <si>
    <t>Wt. of bowl + glass plate +  water:</t>
  </si>
  <si>
    <t>Wt. of meter:</t>
  </si>
  <si>
    <t>(outside dimension)</t>
  </si>
  <si>
    <t>Wt. of water in meter:</t>
  </si>
  <si>
    <t>Wt. of Water in bowl (w):</t>
  </si>
  <si>
    <t>(Wt. water meter - Wt. water bowl) / Density</t>
  </si>
  <si>
    <t>Meter filled with water to "zero" mark.</t>
  </si>
  <si>
    <t>VAM Strike Off Bar</t>
  </si>
  <si>
    <t>CA - 0600 - SO Bar</t>
  </si>
  <si>
    <t>Temperature of Water (T) :</t>
  </si>
  <si>
    <r>
      <rPr>
        <b/>
        <sz val="10"/>
        <rFont val="Stewardson"/>
      </rPr>
      <t xml:space="preserve">Pass </t>
    </r>
    <r>
      <rPr>
        <sz val="10"/>
        <rFont val="Stewardson"/>
      </rPr>
      <t>/ Fail</t>
    </r>
  </si>
  <si>
    <t>0.636"</t>
  </si>
  <si>
    <t>Temperature</t>
  </si>
  <si>
    <t>Density</t>
  </si>
  <si>
    <t>°F</t>
  </si>
  <si>
    <t>May 2016</t>
  </si>
  <si>
    <t>May 2014</t>
  </si>
  <si>
    <t>75.0 °F</t>
  </si>
  <si>
    <t>75° F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</si>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</sst>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000"/>
    <numFmt numFmtId="166" formatCode="0.000"/>
    <numFmt numFmtId="167" formatCode="0.00000"/>
  </numFmts>
  <fonts count="6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Calibri"/>
      <family val="2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165" fontId="2" fillId="0" borderId="1" xfId="0" applyNumberFormat="1" applyFont="1" applyBorder="1"/>
    <xf numFmtId="164" fontId="2" fillId="0" borderId="1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7" fontId="2" fillId="0" borderId="1" xfId="0" applyNumberFormat="1" applyFont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51</xdr:row>
      <xdr:rowOff>9525</xdr:rowOff>
    </xdr:from>
    <xdr:to>
      <xdr:col>0</xdr:col>
      <xdr:colOff>752475</xdr:colOff>
      <xdr:row>51</xdr:row>
      <xdr:rowOff>133350</xdr:rowOff>
    </xdr:to>
    <xdr:pic>
      <xdr:nvPicPr>
        <xdr:cNvPr id="2" name="Picture 1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51</xdr:row>
      <xdr:rowOff>9525</xdr:rowOff>
    </xdr:from>
    <xdr:to>
      <xdr:col>1</xdr:col>
      <xdr:colOff>723900</xdr:colOff>
      <xdr:row>51</xdr:row>
      <xdr:rowOff>133350</xdr:rowOff>
    </xdr:to>
    <xdr:pic>
      <xdr:nvPicPr>
        <xdr:cNvPr id="3" name="Picture 2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514350</xdr:colOff>
      <xdr:row>51</xdr:row>
      <xdr:rowOff>19050</xdr:rowOff>
    </xdr:from>
    <xdr:to>
      <xdr:col>2</xdr:col>
      <xdr:colOff>638175</xdr:colOff>
      <xdr:row>51</xdr:row>
      <xdr:rowOff>142875</xdr:rowOff>
    </xdr:to>
    <xdr:pic>
      <xdr:nvPicPr>
        <xdr:cNvPr id="4" name="Picture 3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2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51</xdr:row>
      <xdr:rowOff>19050</xdr:rowOff>
    </xdr:from>
    <xdr:to>
      <xdr:col>3</xdr:col>
      <xdr:colOff>542925</xdr:colOff>
      <xdr:row>51</xdr:row>
      <xdr:rowOff>142875</xdr:rowOff>
    </xdr:to>
    <xdr:pic>
      <xdr:nvPicPr>
        <xdr:cNvPr id="5" name="Picture 4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662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447675</xdr:colOff>
      <xdr:row>51</xdr:row>
      <xdr:rowOff>9525</xdr:rowOff>
    </xdr:from>
    <xdr:to>
      <xdr:col>5</xdr:col>
      <xdr:colOff>571500</xdr:colOff>
      <xdr:row>51</xdr:row>
      <xdr:rowOff>133350</xdr:rowOff>
    </xdr:to>
    <xdr:pic>
      <xdr:nvPicPr>
        <xdr:cNvPr id="6" name="Picture 5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53</xdr:row>
      <xdr:rowOff>9525</xdr:rowOff>
    </xdr:from>
    <xdr:to>
      <xdr:col>0</xdr:col>
      <xdr:colOff>742950</xdr:colOff>
      <xdr:row>53</xdr:row>
      <xdr:rowOff>133350</xdr:rowOff>
    </xdr:to>
    <xdr:pic>
      <xdr:nvPicPr>
        <xdr:cNvPr id="7" name="Picture 6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85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581025</xdr:colOff>
      <xdr:row>53</xdr:row>
      <xdr:rowOff>9525</xdr:rowOff>
    </xdr:from>
    <xdr:to>
      <xdr:col>1</xdr:col>
      <xdr:colOff>704850</xdr:colOff>
      <xdr:row>53</xdr:row>
      <xdr:rowOff>133350</xdr:rowOff>
    </xdr:to>
    <xdr:pic>
      <xdr:nvPicPr>
        <xdr:cNvPr id="8" name="Picture 7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5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53</xdr:row>
      <xdr:rowOff>19050</xdr:rowOff>
    </xdr:from>
    <xdr:to>
      <xdr:col>2</xdr:col>
      <xdr:colOff>657225</xdr:colOff>
      <xdr:row>53</xdr:row>
      <xdr:rowOff>142875</xdr:rowOff>
    </xdr:to>
    <xdr:pic>
      <xdr:nvPicPr>
        <xdr:cNvPr id="9" name="Picture 8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53</xdr:row>
      <xdr:rowOff>19050</xdr:rowOff>
    </xdr:from>
    <xdr:to>
      <xdr:col>3</xdr:col>
      <xdr:colOff>542925</xdr:colOff>
      <xdr:row>53</xdr:row>
      <xdr:rowOff>142875</xdr:rowOff>
    </xdr:to>
    <xdr:pic>
      <xdr:nvPicPr>
        <xdr:cNvPr id="10" name="Picture 9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68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47625</xdr:colOff>
      <xdr:row>62</xdr:row>
      <xdr:rowOff>47625</xdr:rowOff>
    </xdr:from>
    <xdr:to>
      <xdr:col>10</xdr:col>
      <xdr:colOff>342900</xdr:colOff>
      <xdr:row>64</xdr:row>
      <xdr:rowOff>38100</xdr:rowOff>
    </xdr:to>
    <xdr:sp macro="" textlink="">
      <xdr:nvSpPr>
        <xdr:cNvPr id="11" name="Oval 10"/>
        <xdr:cNvSpPr/>
      </xdr:nvSpPr>
      <xdr:spPr>
        <a:xfrm>
          <a:off x="4876800" y="8096250"/>
          <a:ext cx="409575" cy="228600"/>
        </a:xfrm>
        <a:prstGeom prst="ellips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zoomScaleNormal="100" workbookViewId="0">
      <selection activeCell="D61" sqref="D61"/>
    </sheetView>
  </sheetViews>
  <sheetFormatPr defaultRowHeight="12.75"/>
  <cols>
    <col min="1" max="1" width="11.7109375" style="1" customWidth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4.7109375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76</v>
      </c>
      <c r="E3" s="46"/>
      <c r="F3" s="46"/>
      <c r="I3" s="2" t="s">
        <v>1</v>
      </c>
      <c r="J3" s="48">
        <v>42125</v>
      </c>
      <c r="K3" s="46"/>
      <c r="L3" s="46"/>
    </row>
    <row r="4" spans="1:12">
      <c r="C4" s="2" t="s">
        <v>2</v>
      </c>
      <c r="D4" s="47" t="s">
        <v>75</v>
      </c>
      <c r="E4" s="47"/>
      <c r="F4" s="47"/>
      <c r="I4" s="2" t="s">
        <v>3</v>
      </c>
      <c r="J4" s="47" t="s">
        <v>70</v>
      </c>
      <c r="K4" s="47"/>
      <c r="L4" s="47"/>
    </row>
    <row r="5" spans="1:12">
      <c r="C5" s="2" t="s">
        <v>4</v>
      </c>
      <c r="D5" s="47" t="s">
        <v>77</v>
      </c>
      <c r="E5" s="47"/>
      <c r="F5" s="47"/>
      <c r="I5" s="2"/>
      <c r="J5" s="47"/>
      <c r="K5" s="47"/>
      <c r="L5" s="47"/>
    </row>
    <row r="6" spans="1:12">
      <c r="C6" s="2" t="s">
        <v>5</v>
      </c>
      <c r="D6" s="47" t="s">
        <v>78</v>
      </c>
      <c r="E6" s="47"/>
      <c r="F6" s="47"/>
      <c r="I6" s="2" t="s">
        <v>6</v>
      </c>
      <c r="J6" s="49" t="s">
        <v>110</v>
      </c>
      <c r="K6" s="49"/>
      <c r="L6" s="49"/>
    </row>
    <row r="7" spans="1:12">
      <c r="C7" s="2" t="s">
        <v>7</v>
      </c>
      <c r="D7" s="47" t="s">
        <v>78</v>
      </c>
      <c r="E7" s="47"/>
      <c r="F7" s="47"/>
      <c r="I7" s="2" t="s">
        <v>8</v>
      </c>
      <c r="J7" s="49" t="s">
        <v>111</v>
      </c>
      <c r="K7" s="49"/>
      <c r="L7" s="49"/>
    </row>
    <row r="8" spans="1:12">
      <c r="C8" s="2" t="s">
        <v>9</v>
      </c>
      <c r="D8" s="47" t="s">
        <v>79</v>
      </c>
      <c r="E8" s="47"/>
      <c r="F8" s="47"/>
    </row>
    <row r="10" spans="1:12">
      <c r="B10" s="2" t="s">
        <v>10</v>
      </c>
      <c r="C10" s="1" t="s">
        <v>34</v>
      </c>
    </row>
    <row r="11" spans="1:12" ht="6" customHeight="1">
      <c r="B11" s="2"/>
    </row>
    <row r="12" spans="1:12">
      <c r="B12" s="2" t="s">
        <v>11</v>
      </c>
      <c r="C12" s="1" t="s">
        <v>32</v>
      </c>
    </row>
    <row r="13" spans="1:12" ht="6" customHeight="1">
      <c r="B13" s="2"/>
    </row>
    <row r="14" spans="1:12">
      <c r="B14" s="2" t="s">
        <v>12</v>
      </c>
      <c r="C14" s="1" t="s">
        <v>33</v>
      </c>
    </row>
    <row r="15" spans="1:12" ht="13.5" thickBot="1"/>
    <row r="16" spans="1:12">
      <c r="A16" s="4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6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6">
      <c r="A18" s="7"/>
      <c r="B18" s="8"/>
      <c r="C18" s="9" t="s">
        <v>94</v>
      </c>
      <c r="D18" s="32">
        <v>5.8646000000000003</v>
      </c>
      <c r="E18" s="8" t="s">
        <v>71</v>
      </c>
      <c r="F18" s="8"/>
      <c r="G18" s="8"/>
      <c r="H18" s="8"/>
      <c r="I18" s="8"/>
      <c r="J18" s="9" t="s">
        <v>18</v>
      </c>
      <c r="K18" s="30" t="s">
        <v>112</v>
      </c>
      <c r="L18" s="10"/>
      <c r="N18" s="1" t="s">
        <v>107</v>
      </c>
      <c r="P18" s="1" t="s">
        <v>108</v>
      </c>
    </row>
    <row r="19" spans="1:16" ht="6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10"/>
    </row>
    <row r="20" spans="1:16">
      <c r="A20" s="7"/>
      <c r="B20" s="8"/>
      <c r="C20" s="9" t="s">
        <v>95</v>
      </c>
      <c r="D20" s="32">
        <v>10.682499999999999</v>
      </c>
      <c r="E20" s="8" t="s">
        <v>71</v>
      </c>
      <c r="F20" s="8"/>
      <c r="G20" s="8"/>
      <c r="H20" s="8"/>
      <c r="I20" s="8"/>
      <c r="J20" s="9" t="s">
        <v>19</v>
      </c>
      <c r="K20" s="3">
        <v>62.261000000000003</v>
      </c>
      <c r="L20" s="10" t="s">
        <v>72</v>
      </c>
      <c r="N20" s="1">
        <v>60</v>
      </c>
      <c r="O20" s="1" t="s">
        <v>109</v>
      </c>
      <c r="P20" s="1">
        <v>62.366</v>
      </c>
    </row>
    <row r="21" spans="1:16" ht="6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</row>
    <row r="22" spans="1:16">
      <c r="A22" s="7"/>
      <c r="B22" s="8"/>
      <c r="C22" s="9" t="s">
        <v>99</v>
      </c>
      <c r="D22" s="32">
        <f>D20-D18</f>
        <v>4.817899999999999</v>
      </c>
      <c r="E22" s="8" t="s">
        <v>71</v>
      </c>
      <c r="F22" s="8"/>
      <c r="G22" s="8"/>
      <c r="H22" s="8"/>
      <c r="I22" s="8"/>
      <c r="J22" s="8"/>
      <c r="K22" s="8"/>
      <c r="L22" s="10"/>
      <c r="N22" s="1">
        <v>65</v>
      </c>
      <c r="P22" s="1">
        <v>62.335999999999999</v>
      </c>
    </row>
    <row r="23" spans="1:16" ht="6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10"/>
    </row>
    <row r="24" spans="1:16">
      <c r="A24" s="7"/>
      <c r="B24" s="8"/>
      <c r="C24" s="9" t="s">
        <v>67</v>
      </c>
      <c r="D24" s="32">
        <f>D22/K20</f>
        <v>7.7382309953261244E-2</v>
      </c>
      <c r="E24" s="8" t="s">
        <v>73</v>
      </c>
      <c r="F24" s="8"/>
      <c r="G24" s="8"/>
      <c r="H24" s="8" t="s">
        <v>36</v>
      </c>
      <c r="I24" s="8"/>
      <c r="J24" s="8"/>
      <c r="K24" s="8"/>
      <c r="L24" s="10"/>
      <c r="N24" s="1">
        <v>70</v>
      </c>
      <c r="P24" s="1">
        <v>62.301000000000002</v>
      </c>
    </row>
    <row r="25" spans="1:16" ht="6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10"/>
    </row>
    <row r="26" spans="1:1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N26" s="1">
        <v>75</v>
      </c>
      <c r="P26" s="1">
        <v>62.261000000000003</v>
      </c>
    </row>
    <row r="27" spans="1:16" ht="6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10"/>
    </row>
    <row r="28" spans="1:16">
      <c r="A28" s="7" t="s">
        <v>37</v>
      </c>
      <c r="B28" s="8"/>
      <c r="C28" s="9"/>
      <c r="D28" s="8"/>
      <c r="E28" s="8"/>
      <c r="F28" s="8"/>
      <c r="G28" s="8"/>
      <c r="H28" s="8"/>
      <c r="I28" s="8"/>
      <c r="J28" s="8"/>
      <c r="K28" s="8"/>
      <c r="L28" s="10"/>
      <c r="N28" s="1">
        <v>80</v>
      </c>
      <c r="P28" s="1">
        <v>62.216000000000001</v>
      </c>
    </row>
    <row r="29" spans="1:16" ht="6" customHeight="1">
      <c r="A29" s="7"/>
      <c r="B29" s="8"/>
      <c r="C29" s="9"/>
      <c r="D29" s="8"/>
      <c r="E29" s="8"/>
      <c r="F29" s="8"/>
      <c r="G29" s="8"/>
      <c r="H29" s="8"/>
      <c r="I29" s="8"/>
      <c r="J29" s="8"/>
      <c r="K29" s="8"/>
      <c r="L29" s="10"/>
    </row>
    <row r="30" spans="1:16">
      <c r="A30" s="7"/>
      <c r="B30" s="8"/>
      <c r="C30" s="9" t="s">
        <v>38</v>
      </c>
      <c r="D30" s="32">
        <v>17.210100000000001</v>
      </c>
      <c r="E30" s="8" t="s">
        <v>71</v>
      </c>
      <c r="F30" s="8"/>
      <c r="G30" s="8"/>
      <c r="H30" s="8"/>
      <c r="I30" s="8"/>
      <c r="J30" s="9" t="s">
        <v>96</v>
      </c>
      <c r="K30" s="32">
        <v>5.899</v>
      </c>
      <c r="L30" s="10" t="s">
        <v>71</v>
      </c>
      <c r="N30" s="1">
        <v>85</v>
      </c>
      <c r="P30" s="1">
        <v>62.165999999999997</v>
      </c>
    </row>
    <row r="31" spans="1:16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6">
      <c r="A32" s="7"/>
      <c r="B32" s="8"/>
      <c r="C32" s="9" t="s">
        <v>39</v>
      </c>
      <c r="D32" s="32">
        <f>(K32-D22)/K20</f>
        <v>0.10429000497903985</v>
      </c>
      <c r="E32" s="8" t="s">
        <v>73</v>
      </c>
      <c r="F32" s="8"/>
      <c r="G32" s="8"/>
      <c r="H32" s="8"/>
      <c r="I32" s="8"/>
      <c r="J32" s="9" t="s">
        <v>98</v>
      </c>
      <c r="K32" s="32">
        <f>D30-K30</f>
        <v>11.3111</v>
      </c>
      <c r="L32" s="10" t="s">
        <v>71</v>
      </c>
    </row>
    <row r="33" spans="1:12" ht="6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D34" s="2" t="s">
        <v>100</v>
      </c>
      <c r="F34" s="8"/>
      <c r="G34" s="8"/>
      <c r="H34" s="8"/>
      <c r="I34" s="8"/>
      <c r="J34" s="8"/>
      <c r="K34" s="8"/>
      <c r="L34" s="10"/>
    </row>
    <row r="35" spans="1:12" ht="6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10"/>
    </row>
    <row r="36" spans="1:12">
      <c r="A36" s="7"/>
      <c r="B36" s="8"/>
      <c r="C36" s="9" t="s">
        <v>40</v>
      </c>
      <c r="D36" s="31">
        <f>D32/D24</f>
        <v>1.3477241121650516</v>
      </c>
      <c r="E36" s="8"/>
      <c r="F36" s="8"/>
      <c r="G36" s="8"/>
      <c r="H36" s="8" t="s">
        <v>41</v>
      </c>
      <c r="I36" s="8"/>
      <c r="J36" s="8"/>
      <c r="K36" s="8"/>
      <c r="L36" s="10"/>
    </row>
    <row r="37" spans="1:12" ht="6" customHeight="1">
      <c r="A37" s="7"/>
      <c r="B37" s="8"/>
      <c r="C37" s="9"/>
      <c r="D37" s="8"/>
      <c r="E37" s="8"/>
      <c r="F37" s="8"/>
      <c r="G37" s="8"/>
      <c r="H37" s="8"/>
      <c r="I37" s="8"/>
      <c r="J37" s="8"/>
      <c r="K37" s="8"/>
      <c r="L37" s="10"/>
    </row>
    <row r="38" spans="1:1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10"/>
    </row>
    <row r="39" spans="1:12" ht="14.25">
      <c r="A39" s="7" t="s">
        <v>68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 ht="6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10"/>
    </row>
    <row r="41" spans="1:12">
      <c r="A41" s="7"/>
      <c r="B41" s="8"/>
      <c r="C41" s="9" t="s">
        <v>15</v>
      </c>
      <c r="D41" s="32">
        <v>6.2625999999999999</v>
      </c>
      <c r="E41" s="8" t="s">
        <v>74</v>
      </c>
      <c r="F41" s="8"/>
      <c r="G41" s="8" t="s">
        <v>97</v>
      </c>
      <c r="H41" s="8"/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9" t="s">
        <v>16</v>
      </c>
      <c r="D43" s="3">
        <v>5.3579999999999997</v>
      </c>
      <c r="E43" s="8" t="s">
        <v>74</v>
      </c>
      <c r="F43" s="8"/>
      <c r="G43" s="8" t="s">
        <v>97</v>
      </c>
      <c r="H43" s="8"/>
      <c r="I43" s="8"/>
      <c r="J43" s="8"/>
      <c r="K43" s="8"/>
      <c r="L43" s="10"/>
    </row>
    <row r="44" spans="1:12" ht="6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>
      <c r="A45" s="7"/>
      <c r="B45" s="8"/>
      <c r="C45" s="9" t="s">
        <v>17</v>
      </c>
      <c r="D45" s="31">
        <f>D41/D43</f>
        <v>1.1688316536020904</v>
      </c>
      <c r="E45" s="8"/>
      <c r="F45" s="8"/>
      <c r="G45" s="8"/>
      <c r="H45" s="8" t="s">
        <v>42</v>
      </c>
      <c r="I45" s="8"/>
      <c r="J45" s="8"/>
      <c r="K45" s="8"/>
      <c r="L45" s="10"/>
    </row>
    <row r="46" spans="1:12" ht="6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10"/>
    </row>
    <row r="47" spans="1:12">
      <c r="A47" s="7"/>
      <c r="B47" s="8"/>
      <c r="C47" s="9"/>
      <c r="D47" s="8"/>
      <c r="E47" s="8"/>
      <c r="F47" s="8"/>
      <c r="G47" s="8"/>
      <c r="H47" s="8"/>
      <c r="I47" s="8"/>
      <c r="J47" s="8"/>
      <c r="K47" s="8"/>
      <c r="L47" s="10"/>
    </row>
    <row r="48" spans="1:12" ht="6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10"/>
    </row>
    <row r="49" spans="1:1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 t="s">
        <v>43</v>
      </c>
      <c r="B50" s="8"/>
      <c r="C50" s="8"/>
      <c r="D50" s="8"/>
      <c r="E50" s="8"/>
      <c r="F50" s="8"/>
      <c r="G50" s="8"/>
      <c r="H50" s="8" t="s">
        <v>44</v>
      </c>
      <c r="I50" s="8"/>
      <c r="J50" s="8"/>
      <c r="K50" s="8"/>
      <c r="L50" s="10"/>
    </row>
    <row r="51" spans="1:12" ht="6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10"/>
    </row>
    <row r="52" spans="1:12">
      <c r="A52" s="24" t="s">
        <v>53</v>
      </c>
      <c r="B52" s="9" t="s">
        <v>54</v>
      </c>
      <c r="C52" s="9" t="s">
        <v>55</v>
      </c>
      <c r="D52" s="9" t="s">
        <v>56</v>
      </c>
      <c r="E52" s="8"/>
      <c r="F52" s="9" t="s">
        <v>57</v>
      </c>
      <c r="G52" s="8"/>
      <c r="H52" s="8"/>
      <c r="I52" s="8"/>
      <c r="J52" s="8"/>
      <c r="K52" s="8"/>
      <c r="L52" s="10"/>
    </row>
    <row r="53" spans="1:12" ht="6" customHeight="1">
      <c r="A53" s="7"/>
      <c r="B53" s="9"/>
      <c r="C53" s="8"/>
      <c r="D53" s="9"/>
      <c r="E53" s="8"/>
      <c r="F53" s="8"/>
      <c r="G53" s="9"/>
      <c r="H53" s="8"/>
      <c r="I53" s="8"/>
      <c r="J53" s="8"/>
      <c r="K53" s="8"/>
      <c r="L53" s="10"/>
    </row>
    <row r="54" spans="1:12">
      <c r="A54" s="24" t="s">
        <v>58</v>
      </c>
      <c r="B54" s="9" t="s">
        <v>59</v>
      </c>
      <c r="C54" s="9" t="s">
        <v>60</v>
      </c>
      <c r="D54" s="9" t="s">
        <v>61</v>
      </c>
      <c r="E54" s="8"/>
      <c r="F54" s="9"/>
      <c r="G54" s="8"/>
      <c r="H54" s="8"/>
      <c r="I54" s="8"/>
      <c r="J54" s="8"/>
      <c r="K54" s="8"/>
      <c r="L54" s="10"/>
    </row>
    <row r="55" spans="1:12" ht="6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10"/>
    </row>
    <row r="56" spans="1:12">
      <c r="A56" s="25" t="s">
        <v>66</v>
      </c>
      <c r="B56" s="8"/>
      <c r="C56" s="9"/>
      <c r="D56" s="8"/>
      <c r="E56" s="8"/>
      <c r="F56" s="9"/>
      <c r="G56" s="8"/>
      <c r="H56" s="8"/>
      <c r="I56" s="8"/>
      <c r="J56" s="8"/>
      <c r="K56" s="8"/>
      <c r="L56" s="10"/>
    </row>
    <row r="57" spans="1:12">
      <c r="A57" s="25"/>
      <c r="B57" s="8"/>
      <c r="C57" s="9"/>
      <c r="D57" s="8"/>
      <c r="E57" s="8"/>
      <c r="F57" s="9"/>
      <c r="G57" s="8"/>
      <c r="H57" s="8"/>
      <c r="I57" s="8"/>
      <c r="J57" s="8"/>
      <c r="K57" s="8"/>
      <c r="L57" s="10"/>
    </row>
    <row r="58" spans="1:12">
      <c r="A58" s="25"/>
      <c r="B58" s="8"/>
      <c r="C58" s="9" t="s">
        <v>62</v>
      </c>
      <c r="D58" s="32">
        <v>0.1305</v>
      </c>
      <c r="E58" s="8" t="s">
        <v>71</v>
      </c>
      <c r="F58" s="9"/>
      <c r="G58" s="8"/>
      <c r="H58" s="8"/>
      <c r="I58" s="8"/>
      <c r="J58" s="9" t="s">
        <v>104</v>
      </c>
      <c r="K58" s="41" t="s">
        <v>113</v>
      </c>
      <c r="L58" s="10"/>
    </row>
    <row r="59" spans="1:12" ht="6" customHeight="1">
      <c r="A59" s="25"/>
      <c r="B59" s="8"/>
      <c r="C59" s="8"/>
      <c r="D59" s="8"/>
      <c r="E59" s="8"/>
      <c r="F59" s="9"/>
      <c r="G59" s="8"/>
      <c r="H59" s="8"/>
      <c r="I59" s="8"/>
      <c r="J59" s="8"/>
      <c r="K59" s="8"/>
      <c r="L59" s="10"/>
    </row>
    <row r="60" spans="1:12">
      <c r="A60" s="25"/>
      <c r="B60" s="8"/>
      <c r="C60" s="9" t="s">
        <v>63</v>
      </c>
      <c r="D60" s="32">
        <v>0.17760000000000001</v>
      </c>
      <c r="E60" s="8" t="s">
        <v>71</v>
      </c>
      <c r="F60" s="9"/>
      <c r="G60" s="8"/>
      <c r="H60" s="8"/>
      <c r="I60" s="8"/>
      <c r="J60" s="9" t="s">
        <v>19</v>
      </c>
      <c r="K60" s="40">
        <v>62.261000000000003</v>
      </c>
      <c r="L60" s="10" t="s">
        <v>72</v>
      </c>
    </row>
    <row r="61" spans="1:12" ht="6" customHeight="1">
      <c r="A61" s="24"/>
      <c r="B61" s="8"/>
      <c r="C61" s="8"/>
      <c r="D61" s="8"/>
      <c r="E61" s="8"/>
      <c r="F61" s="9"/>
      <c r="G61" s="8"/>
      <c r="H61" s="8"/>
      <c r="I61" s="8"/>
      <c r="J61" s="8"/>
      <c r="K61" s="8"/>
      <c r="L61" s="10"/>
    </row>
    <row r="62" spans="1:12">
      <c r="A62" s="7"/>
      <c r="B62" s="8"/>
      <c r="C62" s="9" t="s">
        <v>64</v>
      </c>
      <c r="D62" s="38">
        <f>(D60-D58)/K60</f>
        <v>7.5649282857647641E-4</v>
      </c>
      <c r="E62" s="8" t="s">
        <v>72</v>
      </c>
      <c r="F62" s="8"/>
      <c r="G62" s="8"/>
      <c r="H62" s="8"/>
      <c r="I62" s="8"/>
      <c r="J62" s="8"/>
      <c r="K62" s="8"/>
      <c r="L62" s="10"/>
    </row>
    <row r="63" spans="1:12" ht="6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10"/>
    </row>
    <row r="64" spans="1:12">
      <c r="A64" s="7"/>
      <c r="B64" s="8"/>
      <c r="C64" s="9" t="s">
        <v>65</v>
      </c>
      <c r="D64" s="39">
        <f>100*D62/D24</f>
        <v>0.97760435044313954</v>
      </c>
      <c r="E64" s="8"/>
      <c r="F64" s="8" t="s">
        <v>69</v>
      </c>
      <c r="G64" s="8"/>
      <c r="H64" s="8"/>
      <c r="I64" s="8"/>
      <c r="J64" s="8"/>
      <c r="K64" s="9" t="s">
        <v>105</v>
      </c>
      <c r="L64" s="10"/>
    </row>
    <row r="65" spans="1:12" ht="6" customHeight="1" thickBo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1:12" ht="6" customHeight="1"/>
    <row r="67" spans="1:12">
      <c r="B67" s="2" t="s">
        <v>13</v>
      </c>
      <c r="C67" s="3" t="s">
        <v>101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70" spans="1:12">
      <c r="K70" s="2" t="s">
        <v>14</v>
      </c>
      <c r="L70" s="3"/>
    </row>
  </sheetData>
  <mergeCells count="12">
    <mergeCell ref="D8:F8"/>
    <mergeCell ref="J3:L3"/>
    <mergeCell ref="J4:L4"/>
    <mergeCell ref="J6:L6"/>
    <mergeCell ref="J5:L5"/>
    <mergeCell ref="J7:L7"/>
    <mergeCell ref="D7:F7"/>
    <mergeCell ref="A1:L1"/>
    <mergeCell ref="D3:F3"/>
    <mergeCell ref="D4:F4"/>
    <mergeCell ref="D5:F5"/>
    <mergeCell ref="D6:F6"/>
  </mergeCells>
  <phoneticPr fontId="0" type="noConversion"/>
  <pageMargins left="0.75" right="0.75" top="0.71" bottom="0.56999999999999995" header="0.5" footer="0.33"/>
  <pageSetup orientation="portrait" horizontalDpi="4294967293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21" sqref="F21:I21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5" t="s">
        <v>50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102</v>
      </c>
      <c r="E3" s="46"/>
      <c r="F3" s="46"/>
      <c r="I3" s="2" t="s">
        <v>1</v>
      </c>
      <c r="J3" s="48" t="s">
        <v>80</v>
      </c>
      <c r="K3" s="46"/>
      <c r="L3" s="46"/>
    </row>
    <row r="4" spans="1:12">
      <c r="C4" s="2" t="s">
        <v>2</v>
      </c>
      <c r="D4" s="47" t="s">
        <v>75</v>
      </c>
      <c r="E4" s="47"/>
      <c r="F4" s="47"/>
      <c r="I4" s="2" t="s">
        <v>3</v>
      </c>
      <c r="J4" s="47" t="s">
        <v>81</v>
      </c>
      <c r="K4" s="47"/>
      <c r="L4" s="47"/>
    </row>
    <row r="5" spans="1:12">
      <c r="C5" s="2" t="s">
        <v>4</v>
      </c>
      <c r="D5" s="47" t="s">
        <v>103</v>
      </c>
      <c r="E5" s="47"/>
      <c r="F5" s="47"/>
      <c r="I5" s="2"/>
      <c r="J5" s="47"/>
      <c r="K5" s="47"/>
      <c r="L5" s="47"/>
    </row>
    <row r="6" spans="1:12">
      <c r="C6" s="2" t="s">
        <v>5</v>
      </c>
      <c r="D6" s="47" t="s">
        <v>78</v>
      </c>
      <c r="E6" s="47"/>
      <c r="F6" s="47"/>
      <c r="I6" s="2"/>
      <c r="J6" s="49"/>
      <c r="K6" s="49"/>
      <c r="L6" s="49"/>
    </row>
    <row r="7" spans="1:12">
      <c r="C7" s="2" t="s">
        <v>7</v>
      </c>
      <c r="D7" s="47" t="s">
        <v>78</v>
      </c>
      <c r="E7" s="47"/>
      <c r="F7" s="47"/>
      <c r="I7" s="2" t="s">
        <v>28</v>
      </c>
      <c r="J7" s="47" t="s">
        <v>29</v>
      </c>
      <c r="K7" s="47"/>
      <c r="L7" s="47"/>
    </row>
    <row r="8" spans="1:12">
      <c r="C8" s="2" t="s">
        <v>9</v>
      </c>
      <c r="D8" s="47" t="s">
        <v>79</v>
      </c>
      <c r="E8" s="47"/>
      <c r="F8" s="47"/>
    </row>
    <row r="10" spans="1:12">
      <c r="B10" s="2" t="s">
        <v>10</v>
      </c>
      <c r="C10" s="1" t="s">
        <v>20</v>
      </c>
    </row>
    <row r="11" spans="1:12" ht="6" customHeight="1">
      <c r="B11" s="2"/>
    </row>
    <row r="12" spans="1:12">
      <c r="B12" s="2" t="s">
        <v>11</v>
      </c>
      <c r="C12" s="1" t="s">
        <v>21</v>
      </c>
    </row>
    <row r="13" spans="1:12" ht="6" customHeight="1">
      <c r="B13" s="2"/>
    </row>
    <row r="14" spans="1:12">
      <c r="B14" s="2" t="s">
        <v>12</v>
      </c>
      <c r="C14" s="1" t="s">
        <v>22</v>
      </c>
    </row>
    <row r="15" spans="1:12" ht="13.5" thickBot="1"/>
    <row r="16" spans="1:12" ht="30" customHeight="1">
      <c r="A16" s="18" t="s">
        <v>23</v>
      </c>
      <c r="B16" s="19" t="s">
        <v>26</v>
      </c>
      <c r="C16" s="19" t="s">
        <v>27</v>
      </c>
      <c r="D16" s="19" t="s">
        <v>49</v>
      </c>
      <c r="E16" s="15"/>
      <c r="F16" s="15" t="s">
        <v>30</v>
      </c>
      <c r="G16" s="15"/>
      <c r="H16" s="15"/>
      <c r="I16" s="15"/>
      <c r="J16" s="21"/>
      <c r="K16" s="20" t="s">
        <v>24</v>
      </c>
      <c r="L16" s="16" t="s">
        <v>25</v>
      </c>
    </row>
    <row r="17" spans="1:12" ht="20.100000000000001" customHeight="1">
      <c r="A17" s="33">
        <v>41050</v>
      </c>
      <c r="B17" s="28" t="s">
        <v>83</v>
      </c>
      <c r="C17" s="28" t="s">
        <v>84</v>
      </c>
      <c r="D17" s="28" t="s">
        <v>92</v>
      </c>
      <c r="E17" s="14"/>
      <c r="F17" s="47" t="s">
        <v>93</v>
      </c>
      <c r="G17" s="47"/>
      <c r="H17" s="47"/>
      <c r="I17" s="47"/>
      <c r="J17" s="22"/>
      <c r="K17" s="43" t="s">
        <v>86</v>
      </c>
      <c r="L17" s="29" t="s">
        <v>87</v>
      </c>
    </row>
    <row r="18" spans="1:12" ht="20.100000000000001" customHeight="1">
      <c r="A18" s="33">
        <v>41400</v>
      </c>
      <c r="B18" s="28" t="s">
        <v>83</v>
      </c>
      <c r="C18" s="28" t="s">
        <v>84</v>
      </c>
      <c r="D18" s="28" t="s">
        <v>92</v>
      </c>
      <c r="E18" s="14"/>
      <c r="F18" s="47" t="s">
        <v>114</v>
      </c>
      <c r="G18" s="47"/>
      <c r="H18" s="47"/>
      <c r="I18" s="47"/>
      <c r="J18" s="22"/>
      <c r="K18" s="43" t="s">
        <v>86</v>
      </c>
      <c r="L18" s="29" t="s">
        <v>87</v>
      </c>
    </row>
    <row r="19" spans="1:12" ht="20.100000000000001" customHeight="1">
      <c r="A19" s="33">
        <v>41764</v>
      </c>
      <c r="B19" s="28" t="s">
        <v>83</v>
      </c>
      <c r="C19" s="28" t="s">
        <v>84</v>
      </c>
      <c r="D19" s="28" t="s">
        <v>92</v>
      </c>
      <c r="E19" s="14"/>
      <c r="F19" s="47" t="s">
        <v>114</v>
      </c>
      <c r="G19" s="47"/>
      <c r="H19" s="47"/>
      <c r="I19" s="47"/>
      <c r="J19" s="22"/>
      <c r="K19" s="43" t="s">
        <v>86</v>
      </c>
      <c r="L19" s="29" t="s">
        <v>87</v>
      </c>
    </row>
    <row r="20" spans="1:12" ht="20.100000000000001" customHeight="1">
      <c r="A20" s="33">
        <v>42125</v>
      </c>
      <c r="B20" s="28" t="s">
        <v>83</v>
      </c>
      <c r="C20" s="28" t="s">
        <v>84</v>
      </c>
      <c r="D20" s="28" t="s">
        <v>92</v>
      </c>
      <c r="E20" s="14"/>
      <c r="F20" s="47" t="s">
        <v>114</v>
      </c>
      <c r="G20" s="47"/>
      <c r="H20" s="47"/>
      <c r="I20" s="47"/>
      <c r="J20" s="22"/>
      <c r="K20" s="43" t="s">
        <v>86</v>
      </c>
      <c r="L20" s="29" t="s">
        <v>87</v>
      </c>
    </row>
    <row r="21" spans="1:12" ht="20.100000000000001" customHeight="1">
      <c r="A21" s="33"/>
      <c r="B21" s="28"/>
      <c r="C21" s="28"/>
      <c r="D21" s="28"/>
      <c r="E21" s="14"/>
      <c r="F21" s="47"/>
      <c r="G21" s="47"/>
      <c r="H21" s="47"/>
      <c r="I21" s="47"/>
      <c r="J21" s="22"/>
      <c r="K21" s="43"/>
      <c r="L21" s="29"/>
    </row>
    <row r="22" spans="1:12" ht="20.100000000000001" customHeight="1">
      <c r="A22" s="33"/>
      <c r="B22" s="28"/>
      <c r="C22" s="28"/>
      <c r="D22" s="28"/>
      <c r="E22" s="14"/>
      <c r="F22" s="47"/>
      <c r="G22" s="47"/>
      <c r="H22" s="47"/>
      <c r="I22" s="47"/>
      <c r="J22" s="22"/>
      <c r="K22" s="43"/>
      <c r="L22" s="29"/>
    </row>
    <row r="23" spans="1:12" ht="20.100000000000001" customHeight="1">
      <c r="A23" s="33"/>
      <c r="B23" s="28"/>
      <c r="C23" s="28"/>
      <c r="D23" s="28"/>
      <c r="E23" s="14"/>
      <c r="F23" s="47"/>
      <c r="G23" s="47"/>
      <c r="H23" s="47"/>
      <c r="I23" s="47"/>
      <c r="J23" s="22"/>
      <c r="K23" s="43"/>
      <c r="L23" s="29"/>
    </row>
    <row r="24" spans="1:12" ht="20.100000000000001" customHeight="1">
      <c r="A24" s="33"/>
      <c r="B24" s="28"/>
      <c r="C24" s="28"/>
      <c r="D24" s="28"/>
      <c r="E24" s="14"/>
      <c r="F24" s="47"/>
      <c r="G24" s="47"/>
      <c r="H24" s="47"/>
      <c r="I24" s="47"/>
      <c r="J24" s="22"/>
      <c r="K24" s="43"/>
      <c r="L24" s="29"/>
    </row>
    <row r="25" spans="1:12" ht="20.100000000000001" customHeight="1">
      <c r="A25" s="33"/>
      <c r="B25" s="28"/>
      <c r="C25" s="28"/>
      <c r="D25" s="28"/>
      <c r="E25" s="14"/>
      <c r="F25" s="47"/>
      <c r="G25" s="47"/>
      <c r="H25" s="47"/>
      <c r="I25" s="47"/>
      <c r="J25" s="22"/>
      <c r="K25" s="43"/>
      <c r="L25" s="29"/>
    </row>
    <row r="26" spans="1:12" ht="20.100000000000001" customHeight="1">
      <c r="A26" s="33"/>
      <c r="B26" s="28"/>
      <c r="C26" s="28"/>
      <c r="D26" s="28"/>
      <c r="E26" s="14"/>
      <c r="F26" s="47"/>
      <c r="G26" s="47"/>
      <c r="H26" s="47"/>
      <c r="I26" s="47"/>
      <c r="J26" s="22"/>
      <c r="K26" s="43"/>
      <c r="L26" s="29"/>
    </row>
    <row r="27" spans="1:12" ht="20.100000000000001" customHeight="1">
      <c r="A27" s="33"/>
      <c r="B27" s="28"/>
      <c r="C27" s="28"/>
      <c r="D27" s="28"/>
      <c r="E27" s="14"/>
      <c r="F27" s="47"/>
      <c r="G27" s="47"/>
      <c r="H27" s="47"/>
      <c r="I27" s="47"/>
      <c r="J27" s="22"/>
      <c r="K27" s="43"/>
      <c r="L27" s="29"/>
    </row>
    <row r="28" spans="1:12" ht="20.100000000000001" customHeight="1">
      <c r="A28" s="33"/>
      <c r="B28" s="28"/>
      <c r="C28" s="28"/>
      <c r="D28" s="28"/>
      <c r="E28" s="14"/>
      <c r="F28" s="47"/>
      <c r="G28" s="47"/>
      <c r="H28" s="47"/>
      <c r="I28" s="47"/>
      <c r="J28" s="22"/>
      <c r="K28" s="43"/>
      <c r="L28" s="29"/>
    </row>
    <row r="29" spans="1:12" ht="20.100000000000001" customHeight="1">
      <c r="A29" s="33"/>
      <c r="B29" s="28"/>
      <c r="C29" s="28"/>
      <c r="D29" s="28"/>
      <c r="E29" s="14"/>
      <c r="F29" s="47"/>
      <c r="G29" s="47"/>
      <c r="H29" s="47"/>
      <c r="I29" s="47"/>
      <c r="J29" s="22"/>
      <c r="K29" s="43"/>
      <c r="L29" s="29"/>
    </row>
    <row r="30" spans="1:12" ht="20.100000000000001" customHeight="1">
      <c r="A30" s="33"/>
      <c r="B30" s="28"/>
      <c r="C30" s="28"/>
      <c r="D30" s="28"/>
      <c r="E30" s="14"/>
      <c r="F30" s="47"/>
      <c r="G30" s="47"/>
      <c r="H30" s="47"/>
      <c r="I30" s="47"/>
      <c r="J30" s="22"/>
      <c r="K30" s="43"/>
      <c r="L30" s="29"/>
    </row>
    <row r="31" spans="1:12" ht="20.100000000000001" customHeight="1">
      <c r="A31" s="33"/>
      <c r="B31" s="28"/>
      <c r="C31" s="28"/>
      <c r="D31" s="28"/>
      <c r="E31" s="14"/>
      <c r="F31" s="47"/>
      <c r="G31" s="47"/>
      <c r="H31" s="47"/>
      <c r="I31" s="47"/>
      <c r="J31" s="22"/>
      <c r="K31" s="43"/>
      <c r="L31" s="29"/>
    </row>
    <row r="32" spans="1:12" ht="20.100000000000001" customHeight="1">
      <c r="A32" s="33"/>
      <c r="B32" s="28"/>
      <c r="C32" s="28"/>
      <c r="D32" s="28"/>
      <c r="E32" s="14"/>
      <c r="F32" s="47"/>
      <c r="G32" s="47"/>
      <c r="H32" s="47"/>
      <c r="I32" s="47"/>
      <c r="J32" s="22"/>
      <c r="K32" s="43"/>
      <c r="L32" s="29"/>
    </row>
    <row r="33" spans="1:12" ht="20.100000000000001" customHeight="1">
      <c r="A33" s="33"/>
      <c r="B33" s="28"/>
      <c r="C33" s="28"/>
      <c r="D33" s="28"/>
      <c r="E33" s="14"/>
      <c r="F33" s="47"/>
      <c r="G33" s="47"/>
      <c r="H33" s="47"/>
      <c r="I33" s="47"/>
      <c r="J33" s="22"/>
      <c r="K33" s="43"/>
      <c r="L33" s="29"/>
    </row>
    <row r="34" spans="1:12" ht="20.100000000000001" customHeight="1">
      <c r="A34" s="33"/>
      <c r="B34" s="28"/>
      <c r="C34" s="28"/>
      <c r="D34" s="28"/>
      <c r="E34" s="14"/>
      <c r="F34" s="47"/>
      <c r="G34" s="47"/>
      <c r="H34" s="47"/>
      <c r="I34" s="47"/>
      <c r="J34" s="22"/>
      <c r="K34" s="43"/>
      <c r="L34" s="29"/>
    </row>
    <row r="35" spans="1:12" ht="20.100000000000001" customHeight="1">
      <c r="A35" s="33"/>
      <c r="B35" s="28"/>
      <c r="C35" s="28"/>
      <c r="D35" s="28"/>
      <c r="E35" s="14"/>
      <c r="F35" s="47"/>
      <c r="G35" s="47"/>
      <c r="H35" s="47"/>
      <c r="I35" s="47"/>
      <c r="J35" s="22"/>
      <c r="K35" s="43"/>
      <c r="L35" s="29"/>
    </row>
    <row r="36" spans="1:12" ht="20.100000000000001" customHeight="1" thickBot="1">
      <c r="A36" s="42"/>
      <c r="B36" s="35"/>
      <c r="C36" s="35"/>
      <c r="D36" s="35"/>
      <c r="E36" s="17"/>
      <c r="F36" s="50"/>
      <c r="G36" s="50"/>
      <c r="H36" s="50"/>
      <c r="I36" s="50"/>
      <c r="J36" s="23"/>
      <c r="K36" s="44"/>
      <c r="L36" s="36"/>
    </row>
    <row r="38" spans="1:12">
      <c r="B38" s="2" t="s">
        <v>13</v>
      </c>
      <c r="C38" s="3" t="s">
        <v>91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14</v>
      </c>
      <c r="L42" s="3"/>
    </row>
  </sheetData>
  <mergeCells count="32">
    <mergeCell ref="F35:I35"/>
    <mergeCell ref="F36:I36"/>
    <mergeCell ref="F29:I29"/>
    <mergeCell ref="F30:I30"/>
    <mergeCell ref="F31:I31"/>
    <mergeCell ref="F32:I32"/>
    <mergeCell ref="F33:I33"/>
    <mergeCell ref="F34:I34"/>
    <mergeCell ref="F28:I28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D8:F8"/>
    <mergeCell ref="J3:L3"/>
    <mergeCell ref="J4:L4"/>
    <mergeCell ref="J5:L5"/>
    <mergeCell ref="J6:L6"/>
    <mergeCell ref="J7:L7"/>
    <mergeCell ref="D7:F7"/>
    <mergeCell ref="A1:L1"/>
    <mergeCell ref="D3:F3"/>
    <mergeCell ref="D4:F4"/>
    <mergeCell ref="D5:F5"/>
    <mergeCell ref="D6:F6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F21" sqref="F21:I21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5" t="s">
        <v>52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3" spans="1:12">
      <c r="C3" s="2" t="s">
        <v>0</v>
      </c>
      <c r="D3" s="46" t="s">
        <v>52</v>
      </c>
      <c r="E3" s="46"/>
      <c r="F3" s="46"/>
      <c r="I3" s="2" t="s">
        <v>1</v>
      </c>
      <c r="J3" s="48" t="s">
        <v>80</v>
      </c>
      <c r="K3" s="46"/>
      <c r="L3" s="46"/>
    </row>
    <row r="4" spans="1:12">
      <c r="C4" s="2" t="s">
        <v>2</v>
      </c>
      <c r="D4" s="47" t="s">
        <v>75</v>
      </c>
      <c r="E4" s="47"/>
      <c r="F4" s="47"/>
      <c r="I4" s="2" t="s">
        <v>3</v>
      </c>
      <c r="J4" s="47" t="s">
        <v>81</v>
      </c>
      <c r="K4" s="47"/>
      <c r="L4" s="47"/>
    </row>
    <row r="5" spans="1:12">
      <c r="C5" s="2" t="s">
        <v>4</v>
      </c>
      <c r="D5" s="47" t="s">
        <v>82</v>
      </c>
      <c r="E5" s="47"/>
      <c r="F5" s="47"/>
      <c r="I5" s="2"/>
      <c r="J5" s="47"/>
      <c r="K5" s="47"/>
      <c r="L5" s="47"/>
    </row>
    <row r="6" spans="1:12">
      <c r="C6" s="2" t="s">
        <v>5</v>
      </c>
      <c r="D6" s="47" t="s">
        <v>78</v>
      </c>
      <c r="E6" s="47"/>
      <c r="F6" s="47"/>
      <c r="I6" s="2"/>
      <c r="J6" s="49"/>
      <c r="K6" s="49"/>
      <c r="L6" s="49"/>
    </row>
    <row r="7" spans="1:12">
      <c r="C7" s="2" t="s">
        <v>7</v>
      </c>
      <c r="D7" s="47" t="s">
        <v>78</v>
      </c>
      <c r="E7" s="47"/>
      <c r="F7" s="47"/>
      <c r="I7" s="2" t="s">
        <v>28</v>
      </c>
      <c r="J7" s="47" t="s">
        <v>29</v>
      </c>
      <c r="K7" s="47"/>
      <c r="L7" s="47"/>
    </row>
    <row r="8" spans="1:12">
      <c r="C8" s="2" t="s">
        <v>9</v>
      </c>
      <c r="D8" s="47" t="s">
        <v>79</v>
      </c>
      <c r="E8" s="47"/>
      <c r="F8" s="47"/>
    </row>
    <row r="10" spans="1:12">
      <c r="B10" s="2" t="s">
        <v>10</v>
      </c>
      <c r="C10" s="1" t="s">
        <v>48</v>
      </c>
    </row>
    <row r="11" spans="1:12" ht="6" customHeight="1">
      <c r="B11" s="2"/>
    </row>
    <row r="12" spans="1:12">
      <c r="B12" s="2" t="s">
        <v>11</v>
      </c>
      <c r="C12" s="1" t="s">
        <v>47</v>
      </c>
    </row>
    <row r="13" spans="1:12" ht="6" customHeight="1">
      <c r="B13" s="2"/>
    </row>
    <row r="14" spans="1:12">
      <c r="B14" s="2" t="s">
        <v>12</v>
      </c>
      <c r="C14" s="1" t="s">
        <v>45</v>
      </c>
    </row>
    <row r="15" spans="1:12" ht="13.5" thickBot="1"/>
    <row r="16" spans="1:12" ht="30" customHeight="1">
      <c r="A16" s="18" t="s">
        <v>23</v>
      </c>
      <c r="B16" s="19" t="s">
        <v>26</v>
      </c>
      <c r="C16" s="19" t="s">
        <v>51</v>
      </c>
      <c r="D16" s="19" t="s">
        <v>46</v>
      </c>
      <c r="E16" s="15"/>
      <c r="F16" s="15" t="s">
        <v>30</v>
      </c>
      <c r="G16" s="15"/>
      <c r="H16" s="15"/>
      <c r="I16" s="15"/>
      <c r="J16" s="21"/>
      <c r="K16" s="20" t="s">
        <v>24</v>
      </c>
      <c r="L16" s="16" t="s">
        <v>25</v>
      </c>
    </row>
    <row r="17" spans="1:12" ht="20.100000000000001" customHeight="1">
      <c r="A17" s="33">
        <v>41050</v>
      </c>
      <c r="B17" s="28" t="s">
        <v>83</v>
      </c>
      <c r="C17" s="28" t="s">
        <v>88</v>
      </c>
      <c r="D17" s="28" t="s">
        <v>85</v>
      </c>
      <c r="E17" s="14"/>
      <c r="F17" s="47" t="s">
        <v>89</v>
      </c>
      <c r="G17" s="47"/>
      <c r="H17" s="47"/>
      <c r="I17" s="47"/>
      <c r="J17" s="22"/>
      <c r="K17" s="43" t="s">
        <v>86</v>
      </c>
      <c r="L17" s="29" t="s">
        <v>87</v>
      </c>
    </row>
    <row r="18" spans="1:12" ht="20.100000000000001" customHeight="1">
      <c r="A18" s="33">
        <v>41400</v>
      </c>
      <c r="B18" s="28" t="s">
        <v>83</v>
      </c>
      <c r="C18" s="28" t="s">
        <v>88</v>
      </c>
      <c r="D18" s="28" t="s">
        <v>85</v>
      </c>
      <c r="E18" s="26"/>
      <c r="F18" s="47" t="s">
        <v>114</v>
      </c>
      <c r="G18" s="47"/>
      <c r="H18" s="47"/>
      <c r="I18" s="47"/>
      <c r="J18" s="27"/>
      <c r="K18" s="43" t="s">
        <v>86</v>
      </c>
      <c r="L18" s="29" t="s">
        <v>87</v>
      </c>
    </row>
    <row r="19" spans="1:12" ht="20.100000000000001" customHeight="1">
      <c r="A19" s="33">
        <v>41764</v>
      </c>
      <c r="B19" s="28" t="s">
        <v>83</v>
      </c>
      <c r="C19" s="28" t="s">
        <v>106</v>
      </c>
      <c r="D19" s="28" t="s">
        <v>85</v>
      </c>
      <c r="E19" s="26"/>
      <c r="F19" s="47" t="s">
        <v>114</v>
      </c>
      <c r="G19" s="47"/>
      <c r="H19" s="47"/>
      <c r="I19" s="47"/>
      <c r="J19" s="27"/>
      <c r="K19" s="43" t="s">
        <v>86</v>
      </c>
      <c r="L19" s="29" t="s">
        <v>87</v>
      </c>
    </row>
    <row r="20" spans="1:12" ht="20.100000000000001" customHeight="1">
      <c r="A20" s="33">
        <v>42125</v>
      </c>
      <c r="B20" s="28" t="s">
        <v>83</v>
      </c>
      <c r="C20" s="28" t="s">
        <v>88</v>
      </c>
      <c r="D20" s="28" t="s">
        <v>85</v>
      </c>
      <c r="E20" s="26"/>
      <c r="F20" s="47" t="s">
        <v>114</v>
      </c>
      <c r="G20" s="47"/>
      <c r="H20" s="47"/>
      <c r="I20" s="47"/>
      <c r="J20" s="27"/>
      <c r="K20" s="43" t="s">
        <v>86</v>
      </c>
      <c r="L20" s="29" t="s">
        <v>87</v>
      </c>
    </row>
    <row r="21" spans="1:12" ht="20.100000000000001" customHeight="1">
      <c r="A21" s="33"/>
      <c r="B21" s="28"/>
      <c r="C21" s="28"/>
      <c r="D21" s="28"/>
      <c r="E21" s="26"/>
      <c r="F21" s="47"/>
      <c r="G21" s="47"/>
      <c r="H21" s="47"/>
      <c r="I21" s="47"/>
      <c r="J21" s="27"/>
      <c r="K21" s="43"/>
      <c r="L21" s="29"/>
    </row>
    <row r="22" spans="1:12" ht="20.100000000000001" customHeight="1">
      <c r="A22" s="33"/>
      <c r="B22" s="28"/>
      <c r="C22" s="28"/>
      <c r="D22" s="28"/>
      <c r="E22" s="26"/>
      <c r="F22" s="47"/>
      <c r="G22" s="47"/>
      <c r="H22" s="47"/>
      <c r="I22" s="47"/>
      <c r="J22" s="27"/>
      <c r="K22" s="43"/>
      <c r="L22" s="29"/>
    </row>
    <row r="23" spans="1:12" ht="20.100000000000001" customHeight="1">
      <c r="A23" s="33"/>
      <c r="B23" s="28"/>
      <c r="C23" s="28"/>
      <c r="D23" s="28"/>
      <c r="E23" s="26"/>
      <c r="F23" s="47"/>
      <c r="G23" s="47"/>
      <c r="H23" s="47"/>
      <c r="I23" s="47"/>
      <c r="J23" s="27"/>
      <c r="K23" s="43"/>
      <c r="L23" s="29"/>
    </row>
    <row r="24" spans="1:12" ht="20.100000000000001" customHeight="1">
      <c r="A24" s="33"/>
      <c r="B24" s="28"/>
      <c r="C24" s="28"/>
      <c r="D24" s="28"/>
      <c r="E24" s="26"/>
      <c r="F24" s="47"/>
      <c r="G24" s="47"/>
      <c r="H24" s="47"/>
      <c r="I24" s="47"/>
      <c r="J24" s="27"/>
      <c r="K24" s="43"/>
      <c r="L24" s="29"/>
    </row>
    <row r="25" spans="1:12" ht="20.100000000000001" customHeight="1">
      <c r="A25" s="33"/>
      <c r="B25" s="28"/>
      <c r="C25" s="28"/>
      <c r="D25" s="28"/>
      <c r="E25" s="26"/>
      <c r="F25" s="47"/>
      <c r="G25" s="47"/>
      <c r="H25" s="47"/>
      <c r="I25" s="47"/>
      <c r="J25" s="27"/>
      <c r="K25" s="43"/>
      <c r="L25" s="29"/>
    </row>
    <row r="26" spans="1:12" ht="20.100000000000001" customHeight="1">
      <c r="A26" s="33"/>
      <c r="B26" s="28"/>
      <c r="C26" s="28"/>
      <c r="D26" s="28"/>
      <c r="E26" s="26"/>
      <c r="F26" s="47"/>
      <c r="G26" s="47"/>
      <c r="H26" s="47"/>
      <c r="I26" s="47"/>
      <c r="J26" s="27"/>
      <c r="K26" s="43"/>
      <c r="L26" s="29"/>
    </row>
    <row r="27" spans="1:12" ht="20.100000000000001" customHeight="1">
      <c r="A27" s="33"/>
      <c r="B27" s="28"/>
      <c r="C27" s="28"/>
      <c r="D27" s="28"/>
      <c r="E27" s="26"/>
      <c r="F27" s="47"/>
      <c r="G27" s="47"/>
      <c r="H27" s="47"/>
      <c r="I27" s="47"/>
      <c r="J27" s="27"/>
      <c r="K27" s="43"/>
      <c r="L27" s="29"/>
    </row>
    <row r="28" spans="1:12" ht="20.100000000000001" customHeight="1">
      <c r="A28" s="33"/>
      <c r="B28" s="28"/>
      <c r="C28" s="28"/>
      <c r="D28" s="28"/>
      <c r="E28" s="26"/>
      <c r="F28" s="47"/>
      <c r="G28" s="47"/>
      <c r="H28" s="47"/>
      <c r="I28" s="47"/>
      <c r="J28" s="27"/>
      <c r="K28" s="43"/>
      <c r="L28" s="29"/>
    </row>
    <row r="29" spans="1:12" ht="20.100000000000001" customHeight="1">
      <c r="A29" s="33"/>
      <c r="B29" s="28"/>
      <c r="C29" s="28"/>
      <c r="D29" s="28"/>
      <c r="E29" s="26"/>
      <c r="F29" s="47"/>
      <c r="G29" s="47"/>
      <c r="H29" s="47"/>
      <c r="I29" s="47"/>
      <c r="J29" s="27"/>
      <c r="K29" s="43"/>
      <c r="L29" s="29"/>
    </row>
    <row r="30" spans="1:12" ht="20.100000000000001" customHeight="1">
      <c r="A30" s="33"/>
      <c r="B30" s="28"/>
      <c r="C30" s="28"/>
      <c r="D30" s="28"/>
      <c r="E30" s="26"/>
      <c r="F30" s="47"/>
      <c r="G30" s="47"/>
      <c r="H30" s="47"/>
      <c r="I30" s="47"/>
      <c r="J30" s="27"/>
      <c r="K30" s="43"/>
      <c r="L30" s="29"/>
    </row>
    <row r="31" spans="1:12" ht="20.100000000000001" customHeight="1">
      <c r="A31" s="33"/>
      <c r="B31" s="28"/>
      <c r="C31" s="28"/>
      <c r="D31" s="28"/>
      <c r="E31" s="26"/>
      <c r="F31" s="47"/>
      <c r="G31" s="47"/>
      <c r="H31" s="47"/>
      <c r="I31" s="47"/>
      <c r="J31" s="27"/>
      <c r="K31" s="43"/>
      <c r="L31" s="29"/>
    </row>
    <row r="32" spans="1:12" ht="20.100000000000001" customHeight="1">
      <c r="A32" s="33"/>
      <c r="B32" s="28"/>
      <c r="C32" s="28"/>
      <c r="D32" s="28"/>
      <c r="E32" s="26"/>
      <c r="F32" s="47"/>
      <c r="G32" s="47"/>
      <c r="H32" s="47"/>
      <c r="I32" s="47"/>
      <c r="J32" s="27"/>
      <c r="K32" s="43"/>
      <c r="L32" s="29"/>
    </row>
    <row r="33" spans="1:12" ht="20.100000000000001" customHeight="1">
      <c r="A33" s="33"/>
      <c r="B33" s="28"/>
      <c r="C33" s="28"/>
      <c r="D33" s="28"/>
      <c r="E33" s="26"/>
      <c r="F33" s="47"/>
      <c r="G33" s="47"/>
      <c r="H33" s="47"/>
      <c r="I33" s="47"/>
      <c r="J33" s="27"/>
      <c r="K33" s="43"/>
      <c r="L33" s="29"/>
    </row>
    <row r="34" spans="1:12" ht="20.100000000000001" customHeight="1">
      <c r="A34" s="33"/>
      <c r="B34" s="28"/>
      <c r="C34" s="28"/>
      <c r="D34" s="28"/>
      <c r="E34" s="26"/>
      <c r="F34" s="47"/>
      <c r="G34" s="47"/>
      <c r="H34" s="47"/>
      <c r="I34" s="47"/>
      <c r="J34" s="27"/>
      <c r="K34" s="43"/>
      <c r="L34" s="29"/>
    </row>
    <row r="35" spans="1:12" ht="20.100000000000001" customHeight="1">
      <c r="A35" s="33"/>
      <c r="B35" s="28"/>
      <c r="C35" s="28"/>
      <c r="D35" s="28"/>
      <c r="E35" s="26"/>
      <c r="F35" s="47"/>
      <c r="G35" s="47"/>
      <c r="H35" s="47"/>
      <c r="I35" s="47"/>
      <c r="J35" s="27"/>
      <c r="K35" s="43"/>
      <c r="L35" s="29"/>
    </row>
    <row r="36" spans="1:12" ht="20.100000000000001" customHeight="1" thickBot="1">
      <c r="A36" s="42"/>
      <c r="B36" s="35"/>
      <c r="C36" s="35"/>
      <c r="D36" s="35"/>
      <c r="E36" s="34"/>
      <c r="F36" s="50"/>
      <c r="G36" s="50"/>
      <c r="H36" s="50"/>
      <c r="I36" s="50"/>
      <c r="J36" s="37"/>
      <c r="K36" s="44"/>
      <c r="L36" s="36"/>
    </row>
    <row r="38" spans="1:12">
      <c r="B38" s="2" t="s">
        <v>13</v>
      </c>
      <c r="C38" s="3" t="s">
        <v>90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14</v>
      </c>
      <c r="L42" s="3"/>
    </row>
  </sheetData>
  <mergeCells count="32">
    <mergeCell ref="F35:I35"/>
    <mergeCell ref="F36:I36"/>
    <mergeCell ref="F29:I29"/>
    <mergeCell ref="F30:I30"/>
    <mergeCell ref="F31:I31"/>
    <mergeCell ref="F32:I32"/>
    <mergeCell ref="F33:I33"/>
    <mergeCell ref="F34:I34"/>
    <mergeCell ref="F28:I28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D8:F8"/>
    <mergeCell ref="J3:L3"/>
    <mergeCell ref="J4:L4"/>
    <mergeCell ref="J5:L5"/>
    <mergeCell ref="J6:L6"/>
    <mergeCell ref="J7:L7"/>
    <mergeCell ref="D7:F7"/>
    <mergeCell ref="A1:L1"/>
    <mergeCell ref="D3:F3"/>
    <mergeCell ref="D4:F4"/>
    <mergeCell ref="D5:F5"/>
    <mergeCell ref="D6:F6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Volumetric Air Meter</vt:lpstr>
      <vt:lpstr>VAM Strike Off Bar</vt:lpstr>
      <vt:lpstr>VAM Tamping Rod</vt:lpstr>
      <vt:lpstr>'Volumetric Air Meter'!Print_Area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2015-05-01T18:49:14Z</cp:lastPrinted>
  <dcterms:created xsi:type="dcterms:W3CDTF">2007-05-14T20:27:03Z</dcterms:created>
  <dcterms:modified xsi:type="dcterms:W3CDTF">2015-05-01T18:49:46Z</dcterms:modified>
</cp:coreProperties>
</file>