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3"/>
    <sheet state="visible" name="Sheet1" sheetId="2" r:id="rId4"/>
  </sheets>
  <definedNames/>
  <calcPr/>
</workbook>
</file>

<file path=xl/sharedStrings.xml><?xml version="1.0" encoding="utf-8"?>
<sst xmlns="http://schemas.openxmlformats.org/spreadsheetml/2006/main" count="40" uniqueCount="20">
  <si>
    <t>Timestamp</t>
  </si>
  <si>
    <t>Untitled Question</t>
  </si>
  <si>
    <t>Total number teams divided into</t>
  </si>
  <si>
    <t xml:space="preserve">Running time </t>
  </si>
  <si>
    <t>Total number of assigned</t>
  </si>
  <si>
    <t>Total number of unassigned</t>
  </si>
  <si>
    <t xml:space="preserve">The last time assigned </t>
  </si>
  <si>
    <t>The last time unassigned</t>
  </si>
  <si>
    <t>p = 0.1</t>
  </si>
  <si>
    <t xml:space="preserve">max value </t>
  </si>
  <si>
    <t xml:space="preserve">min value </t>
  </si>
  <si>
    <t xml:space="preserve">mean value </t>
  </si>
  <si>
    <t>p = 0.2</t>
  </si>
  <si>
    <t xml:space="preserve"> </t>
  </si>
  <si>
    <t>p = 0.3</t>
  </si>
  <si>
    <t>mean value</t>
  </si>
  <si>
    <t>p = 0.4</t>
  </si>
  <si>
    <t>max value</t>
  </si>
  <si>
    <t>p = 0.5</t>
  </si>
  <si>
    <t>min value</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</si>
</sst>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1" fillId="0" fontId="1" numFmtId="0" xfId="0" applyBorder="1" applyFont="1"/>
    <xf borderId="1" fillId="0" fontId="1"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Total number teams divided into</a:t>
            </a:r>
          </a:p>
        </c:rich>
      </c:tx>
      <c:overlay val="0"/>
    </c:title>
    <c:plotArea>
      <c:layout/>
      <c:barChart>
        <c:barDir val="col"/>
        <c:grouping val="clustered"/>
        <c:ser>
          <c:idx val="0"/>
          <c:order val="0"/>
          <c:tx>
            <c:strRef>
              <c:f>Sheet1!$B$57</c:f>
            </c:strRef>
          </c:tx>
          <c:spPr>
            <a:solidFill>
              <a:srgbClr val="3366CC"/>
            </a:solidFill>
          </c:spPr>
          <c:cat>
            <c:strRef>
              <c:f>Sheet1!$A$58:$A$62</c:f>
            </c:strRef>
          </c:cat>
          <c:val>
            <c:numRef>
              <c:f>Sheet1!$B$58:$B$62</c:f>
            </c:numRef>
          </c:val>
        </c:ser>
        <c:axId val="1287361575"/>
        <c:axId val="1855680553"/>
      </c:barChart>
      <c:catAx>
        <c:axId val="1287361575"/>
        <c:scaling>
          <c:orientation val="minMax"/>
        </c:scaling>
        <c:delete val="0"/>
        <c:axPos val="b"/>
        <c:txPr>
          <a:bodyPr/>
          <a:lstStyle/>
          <a:p>
            <a:pPr lvl="0">
              <a:defRPr b="0"/>
            </a:pPr>
          </a:p>
        </c:txPr>
        <c:crossAx val="1855680553"/>
      </c:catAx>
      <c:valAx>
        <c:axId val="1855680553"/>
        <c:scaling>
          <c:orientation val="minMax"/>
        </c:scaling>
        <c:delete val="0"/>
        <c:axPos val="l"/>
        <c:majorGridlines>
          <c:spPr>
            <a:ln>
              <a:solidFill>
                <a:srgbClr val="B7B7B7"/>
              </a:solidFill>
            </a:ln>
          </c:spPr>
        </c:majorGridlines>
        <c:title>
          <c:tx>
            <c:rich>
              <a:bodyPr/>
              <a:lstStyle/>
              <a:p>
                <a:pPr lvl="0">
                  <a:defRPr b="0"/>
                </a:pPr>
                <a:r>
                  <a:t>Total number teams divided into</a:t>
                </a:r>
              </a:p>
            </c:rich>
          </c:tx>
          <c:overlay val="0"/>
        </c:title>
        <c:numFmt formatCode="General" sourceLinked="1"/>
        <c:tickLblPos val="nextTo"/>
        <c:spPr>
          <a:ln w="47625">
            <a:noFill/>
          </a:ln>
        </c:spPr>
        <c:txPr>
          <a:bodyPr/>
          <a:lstStyle/>
          <a:p>
            <a:pPr lvl="0">
              <a:defRPr b="0"/>
            </a:pPr>
          </a:p>
        </c:txPr>
        <c:crossAx val="1287361575"/>
      </c:valAx>
    </c:plotArea>
    <c:legend>
      <c:legendPos val="r"/>
      <c:overlay val="0"/>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Running time</a:t>
            </a:r>
          </a:p>
        </c:rich>
      </c:tx>
      <c:overlay val="0"/>
    </c:title>
    <c:plotArea>
      <c:layout/>
      <c:barChart>
        <c:barDir val="col"/>
        <c:grouping val="clustered"/>
        <c:ser>
          <c:idx val="0"/>
          <c:order val="0"/>
          <c:tx>
            <c:strRef>
              <c:f>Sheet1!$A$57</c:f>
            </c:strRef>
          </c:tx>
          <c:spPr>
            <a:solidFill>
              <a:srgbClr val="3366CC"/>
            </a:solidFill>
          </c:spPr>
          <c:val>
            <c:numRef>
              <c:f>Sheet1!$A$58:$A$62</c:f>
            </c:numRef>
          </c:val>
        </c:ser>
        <c:ser>
          <c:idx val="1"/>
          <c:order val="1"/>
          <c:tx>
            <c:strRef>
              <c:f>Sheet1!$D$57</c:f>
            </c:strRef>
          </c:tx>
          <c:spPr>
            <a:solidFill>
              <a:srgbClr val="DC3912"/>
            </a:solidFill>
          </c:spPr>
          <c:val>
            <c:numRef>
              <c:f>Sheet1!$D$58:$D$62</c:f>
            </c:numRef>
          </c:val>
        </c:ser>
        <c:axId val="1371186389"/>
        <c:axId val="1394085592"/>
      </c:barChart>
      <c:catAx>
        <c:axId val="1371186389"/>
        <c:scaling>
          <c:orientation val="minMax"/>
        </c:scaling>
        <c:delete val="0"/>
        <c:axPos val="b"/>
        <c:txPr>
          <a:bodyPr/>
          <a:lstStyle/>
          <a:p>
            <a:pPr lvl="0">
              <a:defRPr b="0"/>
            </a:pPr>
          </a:p>
        </c:txPr>
        <c:crossAx val="1394085592"/>
      </c:catAx>
      <c:valAx>
        <c:axId val="1394085592"/>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371186389"/>
      </c:valAx>
    </c:plotArea>
    <c:legend>
      <c:legendPos val="r"/>
      <c:overlay val="0"/>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clustered"/>
        <c:ser>
          <c:idx val="0"/>
          <c:order val="0"/>
          <c:tx>
            <c:strRef>
              <c:f>Sheet1!$A$57</c:f>
            </c:strRef>
          </c:tx>
          <c:spPr>
            <a:solidFill>
              <a:srgbClr val="3366CC"/>
            </a:solidFill>
          </c:spPr>
          <c:val>
            <c:numRef>
              <c:f>Sheet1!$A$58:$A$62</c:f>
            </c:numRef>
          </c:val>
        </c:ser>
        <c:ser>
          <c:idx val="1"/>
          <c:order val="1"/>
          <c:tx>
            <c:strRef>
              <c:f>Sheet1!$E$57</c:f>
            </c:strRef>
          </c:tx>
          <c:spPr>
            <a:solidFill>
              <a:srgbClr val="DC3912"/>
            </a:solidFill>
          </c:spPr>
          <c:val>
            <c:numRef>
              <c:f>Sheet1!$E$58:$E$62</c:f>
            </c:numRef>
          </c:val>
        </c:ser>
        <c:ser>
          <c:idx val="2"/>
          <c:order val="2"/>
          <c:tx>
            <c:strRef>
              <c:f>Sheet1!$F$57</c:f>
            </c:strRef>
          </c:tx>
          <c:spPr>
            <a:solidFill>
              <a:srgbClr val="FF9900"/>
            </a:solidFill>
          </c:spPr>
          <c:val>
            <c:numRef>
              <c:f>Sheet1!$F$58:$F$62</c:f>
            </c:numRef>
          </c:val>
        </c:ser>
        <c:ser>
          <c:idx val="3"/>
          <c:order val="3"/>
          <c:tx>
            <c:strRef>
              <c:f>Sheet1!$G$57</c:f>
            </c:strRef>
          </c:tx>
          <c:spPr>
            <a:solidFill>
              <a:srgbClr val="109618"/>
            </a:solidFill>
          </c:spPr>
          <c:val>
            <c:numRef>
              <c:f>Sheet1!$G$58:$G$62</c:f>
            </c:numRef>
          </c:val>
        </c:ser>
        <c:axId val="1762228023"/>
        <c:axId val="2131993407"/>
      </c:barChart>
      <c:catAx>
        <c:axId val="1762228023"/>
        <c:scaling>
          <c:orientation val="minMax"/>
        </c:scaling>
        <c:delete val="0"/>
        <c:axPos val="b"/>
        <c:txPr>
          <a:bodyPr/>
          <a:lstStyle/>
          <a:p>
            <a:pPr lvl="0">
              <a:defRPr b="0"/>
            </a:pPr>
          </a:p>
        </c:txPr>
        <c:crossAx val="2131993407"/>
      </c:catAx>
      <c:valAx>
        <c:axId val="2131993407"/>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762228023"/>
      </c:valAx>
    </c:plotArea>
    <c:legend>
      <c:legendPos val="r"/>
      <c:overlay val="0"/>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clustered"/>
        <c:ser>
          <c:idx val="0"/>
          <c:order val="0"/>
          <c:tx>
            <c:strRef>
              <c:f>Sheet1!$I$57</c:f>
            </c:strRef>
          </c:tx>
          <c:spPr>
            <a:solidFill>
              <a:srgbClr val="3366CC"/>
            </a:solidFill>
          </c:spPr>
          <c:cat>
            <c:strRef>
              <c:f>Sheet1!$A$58:$A$62</c:f>
            </c:strRef>
          </c:cat>
          <c:val>
            <c:numRef>
              <c:f>Sheet1!$I$58:$I$62</c:f>
            </c:numRef>
          </c:val>
        </c:ser>
        <c:ser>
          <c:idx val="1"/>
          <c:order val="1"/>
          <c:tx>
            <c:strRef>
              <c:f>Sheet1!$J$57</c:f>
            </c:strRef>
          </c:tx>
          <c:spPr>
            <a:solidFill>
              <a:srgbClr val="DC3912"/>
            </a:solidFill>
          </c:spPr>
          <c:cat>
            <c:strRef>
              <c:f>Sheet1!$A$58:$A$62</c:f>
            </c:strRef>
          </c:cat>
          <c:val>
            <c:numRef>
              <c:f>Sheet1!$J$58:$J$62</c:f>
            </c:numRef>
          </c:val>
        </c:ser>
        <c:ser>
          <c:idx val="2"/>
          <c:order val="2"/>
          <c:tx>
            <c:strRef>
              <c:f>Sheet1!$K$57</c:f>
            </c:strRef>
          </c:tx>
          <c:spPr>
            <a:solidFill>
              <a:srgbClr val="FF9900"/>
            </a:solidFill>
          </c:spPr>
          <c:cat>
            <c:strRef>
              <c:f>Sheet1!$A$58:$A$62</c:f>
            </c:strRef>
          </c:cat>
          <c:val>
            <c:numRef>
              <c:f>Sheet1!$K$58:$K$62</c:f>
            </c:numRef>
          </c:val>
        </c:ser>
        <c:axId val="812939541"/>
        <c:axId val="725685752"/>
      </c:barChart>
      <c:catAx>
        <c:axId val="812939541"/>
        <c:scaling>
          <c:orientation val="minMax"/>
        </c:scaling>
        <c:delete val="0"/>
        <c:axPos val="b"/>
        <c:txPr>
          <a:bodyPr/>
          <a:lstStyle/>
          <a:p>
            <a:pPr lvl="0">
              <a:defRPr b="0"/>
            </a:pPr>
          </a:p>
        </c:txPr>
        <c:crossAx val="725685752"/>
      </c:catAx>
      <c:valAx>
        <c:axId val="725685752"/>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812939541"/>
      </c:valAx>
    </c:plotArea>
    <c:legend>
      <c:legendPos val="r"/>
      <c:overlay val="0"/>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62</xdr:row>
      <xdr:rowOff>114300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457200</xdr:colOff>
      <xdr:row>62</xdr:row>
      <xdr:rowOff>114300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81</xdr:row>
      <xdr:rowOff>9525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457200</xdr:colOff>
      <xdr:row>81</xdr:row>
      <xdr:rowOff>66675</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11</xdr:col>
      <xdr:colOff>171450</xdr:colOff>
      <xdr:row>7</xdr:row>
      <xdr:rowOff>180975</xdr:rowOff>
    </xdr:from>
    <xdr:ext cx="10982325" cy="6181725"/>
    <xdr:sp>
      <xdr:nvSpPr>
        <xdr:cNvPr id="3" name="Shape 3"/>
        <xdr:cNvSpPr txBox="1"/>
      </xdr:nvSpPr>
      <xdr:spPr>
        <a:xfrm>
          <a:off x="416950" y="358775"/>
          <a:ext cx="10967100" cy="61671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highlight>
                <a:srgbClr val="FFFFFF"/>
              </a:highlight>
              <a:latin typeface="Roboto"/>
              <a:ea typeface="Roboto"/>
              <a:cs typeface="Roboto"/>
              <a:sym typeface="Roboto"/>
            </a:rPr>
            <a:t>The total number teams people are divided into are optimal solution that get from backtracking. We give the domain size from 0 to max. Basically, the first seraval domain size are trivial, </a:t>
          </a:r>
          <a:endParaRPr sz="1400">
            <a:highlight>
              <a:srgbClr val="FFFFFF"/>
            </a:highlight>
            <a:latin typeface="Roboto"/>
            <a:ea typeface="Roboto"/>
            <a:cs typeface="Roboto"/>
            <a:sym typeface="Roboto"/>
          </a:endParaRPr>
        </a:p>
        <a:p>
          <a:pPr indent="0" lvl="0" marL="0" rtl="0" algn="l">
            <a:spcBef>
              <a:spcPts val="0"/>
            </a:spcBef>
            <a:spcAft>
              <a:spcPts val="0"/>
            </a:spcAft>
            <a:buNone/>
          </a:pPr>
          <a:r>
            <a:rPr lang="en-US" sz="1400">
              <a:highlight>
                <a:srgbClr val="FFFFFF"/>
              </a:highlight>
              <a:latin typeface="Roboto"/>
              <a:ea typeface="Roboto"/>
              <a:cs typeface="Roboto"/>
              <a:sym typeface="Roboto"/>
            </a:rPr>
            <a:t>because 1 or 2 groups definitely cannot put 30 people in. And backtracking can definitely find the solution if there has a solution. So the first time we get the solution(solve the problem) is the optimal solution. </a:t>
          </a:r>
          <a:endParaRPr sz="1400">
            <a:highlight>
              <a:srgbClr val="FFFFFF"/>
            </a:highlight>
            <a:latin typeface="Roboto"/>
            <a:ea typeface="Roboto"/>
            <a:cs typeface="Roboto"/>
            <a:sym typeface="Roboto"/>
          </a:endParaRPr>
        </a:p>
        <a:p>
          <a:pPr indent="0" lvl="0" marL="0" rtl="0" algn="l">
            <a:spcBef>
              <a:spcPts val="0"/>
            </a:spcBef>
            <a:spcAft>
              <a:spcPts val="0"/>
            </a:spcAft>
            <a:buNone/>
          </a:pPr>
          <a:r>
            <a:t/>
          </a:r>
          <a:endParaRPr sz="1400">
            <a:highlight>
              <a:srgbClr val="FFFFFF"/>
            </a:highlight>
            <a:latin typeface="Roboto"/>
            <a:ea typeface="Roboto"/>
            <a:cs typeface="Roboto"/>
            <a:sym typeface="Roboto"/>
          </a:endParaRPr>
        </a:p>
        <a:p>
          <a:pPr indent="0" lvl="0" marL="0" rtl="0" algn="l">
            <a:spcBef>
              <a:spcPts val="0"/>
            </a:spcBef>
            <a:spcAft>
              <a:spcPts val="0"/>
            </a:spcAft>
            <a:buNone/>
          </a:pPr>
          <a:r>
            <a:rPr lang="en-US" sz="1400">
              <a:highlight>
                <a:srgbClr val="FFFFFF"/>
              </a:highlight>
              <a:latin typeface="Roboto"/>
              <a:ea typeface="Roboto"/>
              <a:cs typeface="Roboto"/>
              <a:sym typeface="Roboto"/>
            </a:rPr>
            <a:t>And total number of assigns are how many assign we can get the solution. And the last time assign is when we get the optimal solution, how many assign in just that backtracking. Same as unassign</a:t>
          </a:r>
          <a:r>
            <a:rPr lang="en-US" sz="1000">
              <a:highlight>
                <a:srgbClr val="FFFFFF"/>
              </a:highlight>
              <a:latin typeface="Roboto"/>
              <a:ea typeface="Roboto"/>
              <a:cs typeface="Roboto"/>
              <a:sym typeface="Roboto"/>
            </a:rPr>
            <a:t> </a:t>
          </a:r>
          <a:endParaRPr sz="1000">
            <a:highlight>
              <a:srgbClr val="FFFFFF"/>
            </a:highlight>
            <a:latin typeface="Roboto"/>
            <a:ea typeface="Roboto"/>
            <a:cs typeface="Roboto"/>
            <a:sym typeface="Roboto"/>
          </a:endParaRPr>
        </a:p>
        <a:p>
          <a:pPr indent="0" lvl="0" marL="0" rtl="0" algn="l">
            <a:spcBef>
              <a:spcPts val="0"/>
            </a:spcBef>
            <a:spcAft>
              <a:spcPts val="0"/>
            </a:spcAft>
            <a:buNone/>
          </a:pPr>
          <a:r>
            <a:t/>
          </a:r>
          <a:endParaRPr sz="1000">
            <a:highlight>
              <a:srgbClr val="FFFFFF"/>
            </a:highlight>
            <a:latin typeface="Roboto"/>
            <a:ea typeface="Roboto"/>
            <a:cs typeface="Roboto"/>
            <a:sym typeface="Roboto"/>
          </a:endParaRPr>
        </a:p>
        <a:p>
          <a:pPr indent="0" lvl="0" marL="0" rtl="0" algn="l">
            <a:spcBef>
              <a:spcPts val="0"/>
            </a:spcBef>
            <a:spcAft>
              <a:spcPts val="0"/>
            </a:spcAft>
            <a:buNone/>
          </a:pPr>
          <a:r>
            <a:rPr lang="en-US" sz="1400">
              <a:highlight>
                <a:srgbClr val="FFFFFF"/>
              </a:highlight>
              <a:latin typeface="Roboto"/>
              <a:ea typeface="Roboto"/>
              <a:cs typeface="Roboto"/>
              <a:sym typeface="Roboto"/>
            </a:rPr>
            <a:t>From the graph, we can see that the last time assign is roughly equal to the total number of assign. So when we close to the solution, things become difficult. I mean, backtracking will give us exactly optimal solution. When domain size is big, backtracking will just simple give us perhaps not optimal solution. So in the moment the solution is optimal and domain size is small. We will run more time than others </a:t>
          </a:r>
          <a:endParaRPr sz="1400">
            <a:highlight>
              <a:srgbClr val="FFFFFF"/>
            </a:highlight>
            <a:latin typeface="Roboto"/>
            <a:ea typeface="Roboto"/>
            <a:cs typeface="Roboto"/>
            <a:sym typeface="Roboto"/>
          </a:endParaRPr>
        </a:p>
        <a:p>
          <a:pPr indent="0" lvl="0" marL="0" rtl="0" algn="l">
            <a:spcBef>
              <a:spcPts val="0"/>
            </a:spcBef>
            <a:spcAft>
              <a:spcPts val="0"/>
            </a:spcAft>
            <a:buNone/>
          </a:pPr>
          <a:r>
            <a:t/>
          </a:r>
          <a:endParaRPr sz="1400">
            <a:highlight>
              <a:srgbClr val="FFFFFF"/>
            </a:highlight>
            <a:latin typeface="Roboto"/>
            <a:ea typeface="Roboto"/>
            <a:cs typeface="Roboto"/>
            <a:sym typeface="Roboto"/>
          </a:endParaRPr>
        </a:p>
        <a:p>
          <a:pPr indent="0" lvl="0" marL="0" rtl="0" algn="l">
            <a:spcBef>
              <a:spcPts val="0"/>
            </a:spcBef>
            <a:spcAft>
              <a:spcPts val="0"/>
            </a:spcAft>
            <a:buNone/>
          </a:pPr>
          <a:r>
            <a:rPr lang="en-US" sz="1400">
              <a:highlight>
                <a:srgbClr val="FFFFFF"/>
              </a:highlight>
              <a:latin typeface="Roboto"/>
              <a:ea typeface="Roboto"/>
              <a:cs typeface="Roboto"/>
              <a:sym typeface="Roboto"/>
            </a:rPr>
            <a:t>Why we cannot get optimal solution if we just call backtracking once in large domain size? Because backtracking will just give the first solution that he can solve the problem. So the solution are not exactly optimal. </a:t>
          </a:r>
          <a:endParaRPr sz="1400">
            <a:highlight>
              <a:srgbClr val="FFFFFF"/>
            </a:highlight>
            <a:latin typeface="Roboto"/>
            <a:ea typeface="Roboto"/>
            <a:cs typeface="Roboto"/>
            <a:sym typeface="Roboto"/>
          </a:endParaRPr>
        </a:p>
        <a:p>
          <a:pPr indent="0" lvl="0" marL="0" rtl="0" algn="l">
            <a:spcBef>
              <a:spcPts val="0"/>
            </a:spcBef>
            <a:spcAft>
              <a:spcPts val="0"/>
            </a:spcAft>
            <a:buNone/>
          </a:pPr>
          <a:r>
            <a:t/>
          </a:r>
          <a:endParaRPr sz="1400">
            <a:highlight>
              <a:srgbClr val="FFFFFF"/>
            </a:highlight>
            <a:latin typeface="Roboto"/>
            <a:ea typeface="Roboto"/>
            <a:cs typeface="Roboto"/>
            <a:sym typeface="Roboto"/>
          </a:endParaRPr>
        </a:p>
        <a:p>
          <a:pPr indent="0" lvl="0" marL="0" rtl="0" algn="l">
            <a:spcBef>
              <a:spcPts val="0"/>
            </a:spcBef>
            <a:spcAft>
              <a:spcPts val="0"/>
            </a:spcAft>
            <a:buNone/>
          </a:pPr>
          <a:r>
            <a:t/>
          </a:r>
          <a:endParaRPr sz="1400">
            <a:highlight>
              <a:srgbClr val="FFFFFF"/>
            </a:highlight>
            <a:latin typeface="Roboto"/>
            <a:ea typeface="Roboto"/>
            <a:cs typeface="Roboto"/>
            <a:sym typeface="Roboto"/>
          </a:endParaRPr>
        </a:p>
        <a:p>
          <a:pPr indent="0" lvl="0" marL="0" rtl="0" algn="l">
            <a:spcBef>
              <a:spcPts val="0"/>
            </a:spcBef>
            <a:spcAft>
              <a:spcPts val="0"/>
            </a:spcAft>
            <a:buNone/>
          </a:pPr>
          <a:r>
            <a:rPr lang="en-US" sz="1000">
              <a:highlight>
                <a:srgbClr val="FFFFFF"/>
              </a:highlight>
              <a:latin typeface="Roboto"/>
              <a:ea typeface="Roboto"/>
              <a:cs typeface="Roboto"/>
              <a:sym typeface="Roboto"/>
            </a:rPr>
            <a:t> </a:t>
          </a:r>
          <a:endParaRPr sz="1000">
            <a:highlight>
              <a:srgbClr val="FFFFFF"/>
            </a:highlight>
            <a:latin typeface="Roboto"/>
            <a:ea typeface="Roboto"/>
            <a:cs typeface="Roboto"/>
            <a:sym typeface="Roboto"/>
          </a:endParaRPr>
        </a:p>
      </xdr:txBody>
    </xdr:sp>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t="s">
        <v>0</v>
      </c>
      <c r="B1" s="1" t="s">
        <v>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c r="B1" s="3" t="s">
        <v>2</v>
      </c>
      <c r="C1" s="2"/>
      <c r="D1" s="3" t="s">
        <v>3</v>
      </c>
      <c r="E1" s="3" t="s">
        <v>4</v>
      </c>
      <c r="F1" s="2"/>
      <c r="G1" s="3" t="s">
        <v>5</v>
      </c>
      <c r="H1" s="2"/>
      <c r="I1" s="3" t="s">
        <v>6</v>
      </c>
      <c r="J1" s="2"/>
      <c r="K1" s="3" t="s">
        <v>7</v>
      </c>
    </row>
    <row r="2">
      <c r="A2" s="3" t="s">
        <v>8</v>
      </c>
      <c r="B2" s="3">
        <v>3.0</v>
      </c>
      <c r="C2" s="2"/>
      <c r="D2" s="3">
        <v>0.3307106</v>
      </c>
      <c r="E2" s="3">
        <v>51.0</v>
      </c>
      <c r="F2" s="2"/>
      <c r="G2" s="3">
        <v>19.0</v>
      </c>
      <c r="H2" s="2"/>
      <c r="I2" s="3">
        <v>33.0</v>
      </c>
      <c r="J2" s="2"/>
      <c r="K2" s="3">
        <v>2.0</v>
      </c>
    </row>
    <row r="3">
      <c r="A3" s="2"/>
      <c r="B3" s="3">
        <v>3.0</v>
      </c>
      <c r="C3" s="2"/>
      <c r="D3" s="3">
        <v>0.00223</v>
      </c>
      <c r="E3" s="3">
        <v>38.0</v>
      </c>
      <c r="F3" s="2"/>
      <c r="G3" s="3">
        <v>7.0</v>
      </c>
      <c r="H3" s="2"/>
      <c r="I3" s="3">
        <v>30.0</v>
      </c>
      <c r="J3" s="2"/>
      <c r="K3" s="3">
        <v>0.0</v>
      </c>
    </row>
    <row r="4">
      <c r="A4" s="2"/>
      <c r="B4" s="3">
        <v>3.0</v>
      </c>
      <c r="C4" s="2"/>
      <c r="D4" s="3">
        <v>0.00248789</v>
      </c>
      <c r="E4" s="3">
        <v>40.0</v>
      </c>
      <c r="F4" s="2"/>
      <c r="G4" s="3">
        <v>9.0</v>
      </c>
      <c r="H4" s="2"/>
      <c r="I4" s="3">
        <v>30.0</v>
      </c>
      <c r="J4" s="2"/>
      <c r="K4" s="3">
        <v>0.0</v>
      </c>
    </row>
    <row r="5">
      <c r="A5" s="2"/>
      <c r="B5" s="3">
        <v>3.0</v>
      </c>
      <c r="C5" s="2"/>
      <c r="D5" s="3">
        <v>0.00271296</v>
      </c>
      <c r="E5" s="3">
        <v>47.0</v>
      </c>
      <c r="F5" s="2"/>
      <c r="G5" s="3">
        <v>16.0</v>
      </c>
      <c r="H5" s="2"/>
      <c r="I5" s="3">
        <v>30.0</v>
      </c>
      <c r="J5" s="2"/>
      <c r="K5" s="3">
        <v>0.0</v>
      </c>
      <c r="L5" s="1"/>
    </row>
    <row r="6">
      <c r="A6" s="2"/>
      <c r="B6" s="3">
        <v>3.0</v>
      </c>
      <c r="C6" s="2"/>
      <c r="D6" s="3">
        <v>0.002535</v>
      </c>
      <c r="E6" s="3">
        <v>49.0</v>
      </c>
      <c r="F6" s="2"/>
      <c r="G6" s="3">
        <v>18.0</v>
      </c>
      <c r="H6" s="2"/>
      <c r="I6" s="3">
        <v>30.0</v>
      </c>
      <c r="J6" s="2"/>
      <c r="K6" s="3">
        <v>0.0</v>
      </c>
    </row>
    <row r="7">
      <c r="A7" s="3" t="s">
        <v>9</v>
      </c>
      <c r="B7" s="3">
        <f>MIN(B2:B6)</f>
        <v>3</v>
      </c>
      <c r="C7" s="2"/>
      <c r="D7" s="2">
        <f t="shared" ref="D7:E7" si="1">MAX(D2:D6)</f>
        <v>0.3307106</v>
      </c>
      <c r="E7" s="2">
        <f t="shared" si="1"/>
        <v>51</v>
      </c>
      <c r="F7" s="2"/>
      <c r="G7" s="2">
        <f>MAX(G2:G6)</f>
        <v>19</v>
      </c>
      <c r="H7" s="2"/>
      <c r="I7" s="2">
        <f>MAX(I2:I6)</f>
        <v>33</v>
      </c>
      <c r="J7" s="2"/>
      <c r="K7" s="2">
        <f>MAX(K2:K6)</f>
        <v>2</v>
      </c>
    </row>
    <row r="8">
      <c r="A8" s="3" t="s">
        <v>10</v>
      </c>
      <c r="B8" s="2">
        <f>MIN(B2:B6)</f>
        <v>3</v>
      </c>
      <c r="C8" s="2"/>
      <c r="D8" s="2">
        <f t="shared" ref="D8:E8" si="2">MIN(D2:D6)</f>
        <v>0.00223</v>
      </c>
      <c r="E8" s="2">
        <f t="shared" si="2"/>
        <v>38</v>
      </c>
      <c r="F8" s="2"/>
      <c r="G8" s="2">
        <f>MIN(G2:G6)</f>
        <v>7</v>
      </c>
      <c r="H8" s="2"/>
      <c r="I8" s="2">
        <f>MIN(I2:I6)</f>
        <v>30</v>
      </c>
      <c r="J8" s="2"/>
      <c r="K8" s="2">
        <f>MIN(K2:K6)</f>
        <v>0</v>
      </c>
    </row>
    <row r="9">
      <c r="A9" s="3" t="s">
        <v>11</v>
      </c>
      <c r="B9" s="2">
        <f>AVERAGE(B2:B6)</f>
        <v>3</v>
      </c>
      <c r="C9" s="2"/>
      <c r="D9" s="2">
        <f t="shared" ref="D9:E9" si="3">AVERAGE(D2:D6)</f>
        <v>0.06813529</v>
      </c>
      <c r="E9" s="2">
        <f t="shared" si="3"/>
        <v>45</v>
      </c>
      <c r="F9" s="2"/>
      <c r="G9" s="2">
        <f>AVERAGE(G2:G6)</f>
        <v>13.8</v>
      </c>
      <c r="H9" s="2"/>
      <c r="I9" s="2">
        <f>AVERAGE(I2:I6)</f>
        <v>30.6</v>
      </c>
      <c r="J9" s="2"/>
      <c r="K9" s="2">
        <f>AVERAGE(K2:K6)</f>
        <v>0.4</v>
      </c>
    </row>
    <row r="12">
      <c r="A12" s="3" t="s">
        <v>12</v>
      </c>
      <c r="B12" s="3">
        <v>4.0</v>
      </c>
      <c r="C12" s="2"/>
      <c r="D12" s="3">
        <v>0.007607</v>
      </c>
      <c r="E12" s="3">
        <v>169.0</v>
      </c>
      <c r="F12" s="2"/>
      <c r="G12" s="3">
        <v>119.0</v>
      </c>
      <c r="H12" s="2"/>
      <c r="I12" s="3">
        <v>40.0</v>
      </c>
      <c r="J12" s="2"/>
      <c r="K12" s="3">
        <v>8.0</v>
      </c>
    </row>
    <row r="13">
      <c r="A13" s="2"/>
      <c r="B13" s="3">
        <v>4.0</v>
      </c>
      <c r="C13" s="2"/>
      <c r="D13" s="3">
        <v>0.003699</v>
      </c>
      <c r="E13" s="3">
        <v>73.0</v>
      </c>
      <c r="F13" s="2"/>
      <c r="G13" s="3">
        <v>34.0</v>
      </c>
      <c r="H13" s="2"/>
      <c r="I13" s="3">
        <v>53.0</v>
      </c>
      <c r="J13" s="2"/>
      <c r="K13" s="3">
        <v>20.0</v>
      </c>
    </row>
    <row r="14">
      <c r="A14" s="2"/>
      <c r="B14" s="3">
        <v>4.0</v>
      </c>
      <c r="C14" s="2"/>
      <c r="D14" s="3">
        <v>0.0095195</v>
      </c>
      <c r="E14" s="3">
        <v>178.0</v>
      </c>
      <c r="F14" s="2"/>
      <c r="G14" s="3">
        <v>126.0</v>
      </c>
      <c r="H14" s="2"/>
      <c r="I14" s="3">
        <v>41.0</v>
      </c>
      <c r="J14" s="2"/>
      <c r="K14" s="3">
        <v>9.0</v>
      </c>
    </row>
    <row r="15">
      <c r="A15" s="2"/>
      <c r="B15" s="3">
        <v>4.0</v>
      </c>
      <c r="C15" s="2"/>
      <c r="D15" s="3">
        <v>0.014687</v>
      </c>
      <c r="E15" s="3">
        <v>332.0</v>
      </c>
      <c r="F15" s="2"/>
      <c r="G15" s="3">
        <v>261.0</v>
      </c>
      <c r="H15" s="2"/>
      <c r="I15" s="3">
        <v>30.0</v>
      </c>
      <c r="J15" s="2"/>
      <c r="K15" s="3">
        <v>0.0</v>
      </c>
    </row>
    <row r="16">
      <c r="A16" s="2"/>
      <c r="B16" s="3">
        <v>4.0</v>
      </c>
      <c r="C16" s="2"/>
      <c r="D16" s="3">
        <v>0.00919</v>
      </c>
      <c r="E16" s="3">
        <v>280.0</v>
      </c>
      <c r="F16" s="2"/>
      <c r="G16" s="3">
        <v>201.0</v>
      </c>
      <c r="H16" s="2"/>
      <c r="I16" s="3">
        <v>240.0</v>
      </c>
      <c r="J16" s="2"/>
      <c r="K16" s="3">
        <v>167.0</v>
      </c>
    </row>
    <row r="17">
      <c r="A17" s="3" t="s">
        <v>9</v>
      </c>
      <c r="B17" s="2">
        <f>MAX(B12:B16)</f>
        <v>4</v>
      </c>
      <c r="C17" s="2"/>
      <c r="D17" s="2">
        <f t="shared" ref="D17:E17" si="4">MAX(D12:D16)</f>
        <v>0.014687</v>
      </c>
      <c r="E17" s="2">
        <f t="shared" si="4"/>
        <v>332</v>
      </c>
      <c r="F17" s="2"/>
      <c r="G17" s="2">
        <f>MAX(G12:G16)</f>
        <v>261</v>
      </c>
      <c r="H17" s="2"/>
      <c r="I17" s="2">
        <f>MAX(I12:I16)</f>
        <v>240</v>
      </c>
      <c r="J17" s="2"/>
      <c r="K17" s="2">
        <f>MAX(K12:K16)</f>
        <v>167</v>
      </c>
    </row>
    <row r="18">
      <c r="A18" s="3" t="s">
        <v>10</v>
      </c>
      <c r="B18" s="2">
        <f>MIN(B12:B16)</f>
        <v>4</v>
      </c>
      <c r="C18" s="2"/>
      <c r="D18" s="2">
        <f t="shared" ref="D18:E18" si="5">MIN(D12:D16)</f>
        <v>0.003699</v>
      </c>
      <c r="E18" s="2">
        <f t="shared" si="5"/>
        <v>73</v>
      </c>
      <c r="F18" s="2"/>
      <c r="G18" s="2">
        <f>MIN(G12:G16)</f>
        <v>34</v>
      </c>
      <c r="H18" s="2"/>
      <c r="I18" s="2">
        <f>MIN(I12:I16)</f>
        <v>30</v>
      </c>
      <c r="J18" s="2"/>
      <c r="K18" s="3">
        <v>0.0</v>
      </c>
    </row>
    <row r="19">
      <c r="A19" s="3" t="s">
        <v>11</v>
      </c>
      <c r="B19" s="3">
        <v>4.0</v>
      </c>
      <c r="C19" s="2"/>
      <c r="D19" s="2">
        <f t="shared" ref="D19:E19" si="6">AVERAGE(D12:D16)</f>
        <v>0.0089405</v>
      </c>
      <c r="E19" s="2">
        <f t="shared" si="6"/>
        <v>206.4</v>
      </c>
      <c r="F19" s="2"/>
      <c r="G19" s="2">
        <f>AVERAGE(G12:G16)</f>
        <v>148.2</v>
      </c>
      <c r="H19" s="2"/>
      <c r="I19" s="2">
        <f>AVERAGE(I12:I16)</f>
        <v>80.8</v>
      </c>
      <c r="J19" s="2"/>
      <c r="K19" s="2">
        <f>AVERAGE(K12:K16)</f>
        <v>40.8</v>
      </c>
    </row>
    <row r="21">
      <c r="D21" s="1" t="s">
        <v>13</v>
      </c>
    </row>
    <row r="22">
      <c r="A22" s="3" t="s">
        <v>14</v>
      </c>
      <c r="B22" s="3">
        <v>5.0</v>
      </c>
      <c r="C22" s="2"/>
      <c r="D22" s="3">
        <v>0.027987</v>
      </c>
      <c r="E22" s="3">
        <v>844.0</v>
      </c>
      <c r="F22" s="2"/>
      <c r="G22" s="3">
        <v>698.0</v>
      </c>
      <c r="H22" s="2"/>
      <c r="I22" s="3">
        <v>43.0</v>
      </c>
      <c r="J22" s="2"/>
      <c r="K22" s="3">
        <v>10.0</v>
      </c>
    </row>
    <row r="23">
      <c r="A23" s="2"/>
      <c r="B23" s="3">
        <v>5.0</v>
      </c>
      <c r="C23" s="2"/>
      <c r="D23" s="3">
        <v>0.01955246</v>
      </c>
      <c r="E23" s="3">
        <v>595.0</v>
      </c>
      <c r="F23" s="2"/>
      <c r="G23" s="3">
        <v>481.0</v>
      </c>
      <c r="H23" s="2"/>
      <c r="I23" s="3">
        <v>39.0</v>
      </c>
      <c r="J23" s="2"/>
      <c r="K23" s="3">
        <v>8.0</v>
      </c>
    </row>
    <row r="24">
      <c r="A24" s="2"/>
      <c r="B24" s="3">
        <v>5.0</v>
      </c>
      <c r="C24" s="2"/>
      <c r="D24" s="3">
        <v>0.053455</v>
      </c>
      <c r="E24" s="3">
        <v>1764.0</v>
      </c>
      <c r="F24" s="2"/>
      <c r="G24" s="3">
        <v>1497.0</v>
      </c>
      <c r="H24" s="2"/>
      <c r="I24" s="3">
        <v>30.0</v>
      </c>
      <c r="J24" s="2"/>
      <c r="K24" s="3">
        <v>0.0</v>
      </c>
    </row>
    <row r="25">
      <c r="A25" s="2"/>
      <c r="B25" s="3">
        <v>5.0</v>
      </c>
      <c r="C25" s="2"/>
      <c r="D25" s="3">
        <v>0.025575</v>
      </c>
      <c r="E25" s="3">
        <v>706.0</v>
      </c>
      <c r="F25" s="2"/>
      <c r="G25" s="3">
        <v>565.0</v>
      </c>
      <c r="H25" s="2"/>
      <c r="I25" s="3">
        <v>30.0</v>
      </c>
      <c r="J25" s="2"/>
      <c r="K25" s="3">
        <v>0.0</v>
      </c>
    </row>
    <row r="26">
      <c r="A26" s="2"/>
      <c r="B26" s="3">
        <v>5.0</v>
      </c>
      <c r="C26" s="2"/>
      <c r="D26" s="3">
        <v>0.01767</v>
      </c>
      <c r="E26" s="3">
        <v>335.0</v>
      </c>
      <c r="F26" s="2"/>
      <c r="G26" s="3">
        <v>244.0</v>
      </c>
      <c r="H26" s="2"/>
      <c r="I26" s="3">
        <v>30.0</v>
      </c>
      <c r="J26" s="2"/>
      <c r="K26" s="3">
        <v>0.0</v>
      </c>
    </row>
    <row r="27">
      <c r="A27" s="3" t="s">
        <v>9</v>
      </c>
      <c r="B27" s="3">
        <v>5.0</v>
      </c>
      <c r="C27" s="2"/>
      <c r="D27" s="2">
        <f t="shared" ref="D27:E27" si="7">MAX(D22:D26)</f>
        <v>0.053455</v>
      </c>
      <c r="E27" s="2">
        <f t="shared" si="7"/>
        <v>1764</v>
      </c>
      <c r="F27" s="2"/>
      <c r="G27" s="2">
        <f>MAX(G22:G26)</f>
        <v>1497</v>
      </c>
      <c r="H27" s="2"/>
      <c r="I27" s="2">
        <f>MAX(I22:I26)</f>
        <v>43</v>
      </c>
      <c r="J27" s="2"/>
      <c r="K27" s="2">
        <f>MAX(K22:K26)</f>
        <v>10</v>
      </c>
    </row>
    <row r="28">
      <c r="A28" s="3" t="s">
        <v>10</v>
      </c>
      <c r="B28" s="3">
        <v>5.0</v>
      </c>
      <c r="C28" s="2"/>
      <c r="D28" s="3">
        <v>0.01767</v>
      </c>
      <c r="E28" s="2">
        <f>MIN(E22:E26)</f>
        <v>335</v>
      </c>
      <c r="F28" s="2"/>
      <c r="G28" s="2">
        <f>MIN(G22:G26)</f>
        <v>244</v>
      </c>
      <c r="H28" s="2"/>
      <c r="I28" s="2">
        <f>MIN(I22:I26)</f>
        <v>30</v>
      </c>
      <c r="J28" s="2"/>
      <c r="K28" s="2">
        <f>MIN(K22:K26)</f>
        <v>0</v>
      </c>
    </row>
    <row r="29">
      <c r="A29" s="3" t="s">
        <v>15</v>
      </c>
      <c r="B29" s="3">
        <v>5.0</v>
      </c>
      <c r="C29" s="2"/>
      <c r="D29" s="2">
        <f t="shared" ref="D29:E29" si="8">AVERAGE(D22:D26)</f>
        <v>0.028847892</v>
      </c>
      <c r="E29" s="2">
        <f t="shared" si="8"/>
        <v>848.8</v>
      </c>
      <c r="F29" s="2"/>
      <c r="G29" s="2">
        <f>AVERAGE(G22:G26)</f>
        <v>697</v>
      </c>
      <c r="H29" s="2"/>
      <c r="I29" s="2">
        <f>AVERAGE(I22:I26)</f>
        <v>34.4</v>
      </c>
      <c r="J29" s="2"/>
      <c r="K29" s="2">
        <f>AVERAGE(K22:K26)</f>
        <v>3.6</v>
      </c>
    </row>
    <row r="32">
      <c r="A32" s="3" t="s">
        <v>16</v>
      </c>
      <c r="B32" s="3">
        <v>6.0</v>
      </c>
      <c r="C32" s="2"/>
      <c r="D32" s="3">
        <v>0.113885</v>
      </c>
      <c r="E32" s="3">
        <v>3464.0</v>
      </c>
      <c r="F32" s="2"/>
      <c r="G32" s="3">
        <v>2953.0</v>
      </c>
      <c r="H32" s="2"/>
      <c r="I32" s="3">
        <v>95.0</v>
      </c>
      <c r="J32" s="2"/>
      <c r="K32" s="3">
        <v>52.0</v>
      </c>
    </row>
    <row r="33">
      <c r="A33" s="2"/>
      <c r="B33" s="3">
        <v>6.0</v>
      </c>
      <c r="C33" s="2"/>
      <c r="D33" s="3">
        <v>0.10948</v>
      </c>
      <c r="E33" s="3">
        <v>3405.0</v>
      </c>
      <c r="F33" s="3"/>
      <c r="G33" s="3">
        <v>2952.0</v>
      </c>
      <c r="H33" s="2"/>
      <c r="I33" s="3">
        <v>30.0</v>
      </c>
      <c r="J33" s="2"/>
      <c r="K33" s="3">
        <v>0.0</v>
      </c>
    </row>
    <row r="34">
      <c r="A34" s="2"/>
      <c r="B34" s="3">
        <v>6.0</v>
      </c>
      <c r="C34" s="2"/>
      <c r="D34" s="3">
        <v>0.183696</v>
      </c>
      <c r="E34" s="3">
        <v>5834.0</v>
      </c>
      <c r="F34" s="2"/>
      <c r="G34" s="3">
        <v>4915.0</v>
      </c>
      <c r="H34" s="2"/>
      <c r="I34" s="3">
        <v>183.0</v>
      </c>
      <c r="J34" s="2"/>
      <c r="K34" s="3">
        <v>126.0</v>
      </c>
    </row>
    <row r="35">
      <c r="A35" s="2"/>
      <c r="B35" s="3">
        <v>6.0</v>
      </c>
      <c r="C35" s="2"/>
      <c r="D35" s="3">
        <v>0.412999</v>
      </c>
      <c r="E35" s="3">
        <v>14258.0</v>
      </c>
      <c r="F35" s="2"/>
      <c r="G35" s="3">
        <v>12321.0</v>
      </c>
      <c r="H35" s="2"/>
      <c r="I35" s="3">
        <v>125.0</v>
      </c>
      <c r="J35" s="2"/>
      <c r="K35" s="3">
        <v>85.0</v>
      </c>
    </row>
    <row r="36">
      <c r="A36" s="2"/>
      <c r="B36" s="3">
        <v>7.0</v>
      </c>
      <c r="C36" s="2"/>
      <c r="D36" s="3">
        <v>0.999685</v>
      </c>
      <c r="E36" s="3">
        <v>32080.0</v>
      </c>
      <c r="F36" s="2"/>
      <c r="G36" s="3">
        <v>27816.0</v>
      </c>
      <c r="H36" s="2"/>
      <c r="I36" s="3">
        <v>30.0</v>
      </c>
      <c r="J36" s="2"/>
      <c r="K36" s="3">
        <v>0.0</v>
      </c>
    </row>
    <row r="37">
      <c r="A37" s="3" t="s">
        <v>17</v>
      </c>
      <c r="B37" s="3">
        <v>7.0</v>
      </c>
      <c r="C37" s="2"/>
      <c r="D37" s="2">
        <f t="shared" ref="D37:E37" si="9">MAX(D32:D36)</f>
        <v>0.999685</v>
      </c>
      <c r="E37" s="2">
        <f t="shared" si="9"/>
        <v>32080</v>
      </c>
      <c r="F37" s="2"/>
      <c r="G37" s="2">
        <f>MAX(G32:G36)</f>
        <v>27816</v>
      </c>
      <c r="H37" s="2"/>
      <c r="I37" s="2">
        <f>MAX(I32:I36)</f>
        <v>183</v>
      </c>
      <c r="J37" s="2"/>
      <c r="K37" s="2">
        <f>MAX(K32:K36)</f>
        <v>126</v>
      </c>
    </row>
    <row r="38">
      <c r="A38" s="3" t="s">
        <v>10</v>
      </c>
      <c r="B38" s="3">
        <v>6.0</v>
      </c>
      <c r="C38" s="2"/>
      <c r="D38" s="2">
        <f t="shared" ref="D38:E38" si="10">MIN(D32:D36)</f>
        <v>0.10948</v>
      </c>
      <c r="E38" s="2">
        <f t="shared" si="10"/>
        <v>3405</v>
      </c>
      <c r="F38" s="2"/>
      <c r="G38" s="2">
        <f>MIN(G32:G36)</f>
        <v>2952</v>
      </c>
      <c r="H38" s="2"/>
      <c r="I38" s="2">
        <f>MIN(I32:I36)</f>
        <v>30</v>
      </c>
      <c r="J38" s="2"/>
      <c r="K38" s="2">
        <f>MIN(K32:K36)</f>
        <v>0</v>
      </c>
    </row>
    <row r="39">
      <c r="A39" s="3" t="s">
        <v>15</v>
      </c>
      <c r="B39" s="2">
        <f>AVERAGE(B32:B36)</f>
        <v>6.2</v>
      </c>
      <c r="C39" s="2"/>
      <c r="D39" s="2">
        <f t="shared" ref="D39:E39" si="11">AVERAGE(D30:D36)</f>
        <v>0.363949</v>
      </c>
      <c r="E39" s="2">
        <f t="shared" si="11"/>
        <v>11808.2</v>
      </c>
      <c r="F39" s="2"/>
      <c r="G39" s="2">
        <f>AVERAGE(G30:G36)</f>
        <v>10191.4</v>
      </c>
      <c r="H39" s="2"/>
      <c r="I39" s="2">
        <f>AVERAGE(I30:I36)</f>
        <v>92.6</v>
      </c>
      <c r="J39" s="2"/>
      <c r="K39" s="2">
        <f>AVERAGE(K30:K36)</f>
        <v>52.6</v>
      </c>
    </row>
    <row r="42">
      <c r="A42" s="3" t="s">
        <v>18</v>
      </c>
      <c r="B42" s="3">
        <v>7.0</v>
      </c>
      <c r="C42" s="2"/>
      <c r="D42" s="3">
        <v>1.6003</v>
      </c>
      <c r="E42" s="3">
        <v>51841.0</v>
      </c>
      <c r="F42" s="2"/>
      <c r="G42" s="3">
        <v>42669.0</v>
      </c>
      <c r="H42" s="2"/>
      <c r="I42" s="3">
        <v>123.0</v>
      </c>
      <c r="J42" s="2"/>
      <c r="K42" s="3">
        <v>77.0</v>
      </c>
    </row>
    <row r="43">
      <c r="A43" s="2"/>
      <c r="B43" s="3">
        <v>7.0</v>
      </c>
      <c r="C43" s="2"/>
      <c r="D43" s="3">
        <v>3.738844</v>
      </c>
      <c r="E43" s="3">
        <v>128339.0</v>
      </c>
      <c r="F43" s="2"/>
      <c r="G43" s="3">
        <v>111249.0</v>
      </c>
      <c r="H43" s="2"/>
      <c r="I43" s="3">
        <v>30.0</v>
      </c>
      <c r="J43" s="2"/>
      <c r="K43" s="3">
        <v>0.0</v>
      </c>
    </row>
    <row r="44">
      <c r="A44" s="2"/>
      <c r="B44" s="3">
        <v>8.0</v>
      </c>
      <c r="C44" s="2"/>
      <c r="D44" s="3">
        <v>52.049</v>
      </c>
      <c r="E44" s="3">
        <v>1929389.0</v>
      </c>
      <c r="F44" s="2"/>
      <c r="G44" s="3">
        <v>1625036.0</v>
      </c>
      <c r="H44" s="2"/>
      <c r="I44" s="3">
        <v>42.0</v>
      </c>
      <c r="J44" s="2"/>
      <c r="K44" s="3">
        <v>10.0</v>
      </c>
    </row>
    <row r="45">
      <c r="A45" s="2"/>
      <c r="B45" s="3">
        <v>7.0</v>
      </c>
      <c r="C45" s="2"/>
      <c r="D45" s="3">
        <v>1.52104</v>
      </c>
      <c r="E45" s="3">
        <v>45769.0</v>
      </c>
      <c r="F45" s="2"/>
      <c r="G45" s="3">
        <v>37342.0</v>
      </c>
      <c r="H45" s="2"/>
      <c r="I45" s="3">
        <v>1016.0</v>
      </c>
      <c r="J45" s="2"/>
      <c r="K45" s="3">
        <v>814.0</v>
      </c>
    </row>
    <row r="46">
      <c r="A46" s="2"/>
      <c r="B46" s="3">
        <v>8.0</v>
      </c>
      <c r="C46" s="2"/>
      <c r="D46" s="3">
        <v>9.699</v>
      </c>
      <c r="E46" s="3">
        <v>300982.0</v>
      </c>
      <c r="F46" s="2"/>
      <c r="G46" s="3">
        <v>246394.0</v>
      </c>
      <c r="H46" s="2"/>
      <c r="I46" s="3">
        <v>359.0</v>
      </c>
      <c r="J46" s="2"/>
      <c r="K46" s="3">
        <v>276.0</v>
      </c>
    </row>
    <row r="47">
      <c r="A47" s="3" t="s">
        <v>9</v>
      </c>
      <c r="B47" s="2">
        <f>MAX(B42:B46)</f>
        <v>8</v>
      </c>
      <c r="C47" s="2"/>
      <c r="D47" s="2">
        <f t="shared" ref="D47:E47" si="12">MAX(D42:D46)</f>
        <v>52.049</v>
      </c>
      <c r="E47" s="2">
        <f t="shared" si="12"/>
        <v>1929389</v>
      </c>
      <c r="F47" s="2"/>
      <c r="G47" s="2">
        <f>MAX(G42:G46)</f>
        <v>1625036</v>
      </c>
      <c r="H47" s="2"/>
      <c r="I47" s="2">
        <f>MAX(I42:I46)</f>
        <v>1016</v>
      </c>
      <c r="J47" s="2"/>
      <c r="K47" s="2">
        <f>MAX(K42:K46)</f>
        <v>814</v>
      </c>
    </row>
    <row r="48">
      <c r="A48" s="3" t="s">
        <v>19</v>
      </c>
      <c r="B48" s="2">
        <f>MIN(B42:B46)</f>
        <v>7</v>
      </c>
      <c r="C48" s="2"/>
      <c r="D48" s="2">
        <f t="shared" ref="D48:E48" si="13">MIN(D42:D46)</f>
        <v>1.52104</v>
      </c>
      <c r="E48" s="2">
        <f t="shared" si="13"/>
        <v>45769</v>
      </c>
      <c r="F48" s="2"/>
      <c r="G48" s="2">
        <f>MIN(G42:G46)</f>
        <v>37342</v>
      </c>
      <c r="H48" s="2"/>
      <c r="I48" s="2">
        <f>MIN(I42:I46)</f>
        <v>30</v>
      </c>
      <c r="J48" s="2"/>
      <c r="K48" s="2">
        <f>MIN(K42:K46)</f>
        <v>0</v>
      </c>
    </row>
    <row r="49">
      <c r="A49" s="3" t="s">
        <v>15</v>
      </c>
      <c r="B49" s="2">
        <f>AVERAGE(B41:B46)</f>
        <v>7.4</v>
      </c>
      <c r="C49" s="2"/>
      <c r="D49" s="2">
        <f t="shared" ref="D49:E49" si="14">AVERAGE(D41:D46)</f>
        <v>13.7216368</v>
      </c>
      <c r="E49" s="2">
        <f t="shared" si="14"/>
        <v>491264</v>
      </c>
      <c r="F49" s="2"/>
      <c r="G49" s="2">
        <f>AVERAGE(G41:G46)</f>
        <v>412538</v>
      </c>
      <c r="H49" s="2"/>
      <c r="I49" s="2">
        <f>AVERAGE(I41:I46)</f>
        <v>314</v>
      </c>
      <c r="J49" s="2"/>
      <c r="K49" s="2">
        <f>AVERAGE(K41:K46)</f>
        <v>235.4</v>
      </c>
    </row>
    <row r="57">
      <c r="A57" s="2"/>
      <c r="B57" s="3" t="s">
        <v>2</v>
      </c>
      <c r="C57" s="2"/>
      <c r="D57" s="3" t="s">
        <v>3</v>
      </c>
      <c r="E57" s="3" t="s">
        <v>4</v>
      </c>
      <c r="F57" s="2"/>
      <c r="G57" s="3" t="s">
        <v>5</v>
      </c>
      <c r="H57" s="2"/>
      <c r="I57" s="3" t="s">
        <v>6</v>
      </c>
      <c r="J57" s="2"/>
      <c r="K57" s="3" t="s">
        <v>7</v>
      </c>
    </row>
    <row r="58">
      <c r="A58" s="3" t="s">
        <v>8</v>
      </c>
      <c r="B58" s="3">
        <v>3.0</v>
      </c>
      <c r="C58" s="2"/>
      <c r="D58" s="3">
        <v>0.06813529</v>
      </c>
      <c r="E58" s="3">
        <v>45.0</v>
      </c>
      <c r="F58" s="2"/>
      <c r="G58" s="3">
        <v>13.8</v>
      </c>
      <c r="H58" s="2"/>
      <c r="I58" s="3">
        <v>30.6</v>
      </c>
      <c r="J58" s="2"/>
      <c r="K58" s="3">
        <v>0.4</v>
      </c>
    </row>
    <row r="59">
      <c r="A59" s="3" t="s">
        <v>12</v>
      </c>
      <c r="B59" s="3">
        <v>5.0</v>
      </c>
      <c r="C59" s="2"/>
      <c r="D59" s="3">
        <v>0.0089405</v>
      </c>
      <c r="E59" s="3">
        <v>206.4</v>
      </c>
      <c r="F59" s="2"/>
      <c r="G59" s="3">
        <v>148.2</v>
      </c>
      <c r="H59" s="2"/>
      <c r="I59" s="3">
        <v>80.8</v>
      </c>
      <c r="J59" s="2"/>
      <c r="K59" s="3">
        <v>40.8</v>
      </c>
    </row>
    <row r="60">
      <c r="A60" s="3" t="s">
        <v>14</v>
      </c>
      <c r="B60" s="3">
        <v>5.0</v>
      </c>
      <c r="C60" s="2"/>
      <c r="D60" s="3">
        <v>0.028847892</v>
      </c>
      <c r="E60" s="3">
        <v>848.8</v>
      </c>
      <c r="F60" s="2"/>
      <c r="G60" s="3">
        <v>697.0</v>
      </c>
      <c r="H60" s="2"/>
      <c r="I60" s="3">
        <v>34.4</v>
      </c>
      <c r="J60" s="2"/>
      <c r="K60" s="3">
        <v>3.6</v>
      </c>
    </row>
    <row r="61">
      <c r="A61" s="3" t="s">
        <v>16</v>
      </c>
      <c r="B61" s="3">
        <v>6.2</v>
      </c>
      <c r="C61" s="2"/>
      <c r="D61" s="3">
        <v>0.363949</v>
      </c>
      <c r="E61" s="3">
        <v>11808.2</v>
      </c>
      <c r="F61" s="2"/>
      <c r="G61" s="3">
        <v>10191.4</v>
      </c>
      <c r="H61" s="2"/>
      <c r="I61" s="3">
        <v>92.6</v>
      </c>
      <c r="J61" s="2"/>
      <c r="K61" s="3">
        <v>52.6</v>
      </c>
    </row>
    <row r="62">
      <c r="A62" s="3" t="s">
        <v>18</v>
      </c>
      <c r="B62" s="3">
        <v>7.4</v>
      </c>
      <c r="C62" s="2"/>
      <c r="D62" s="3">
        <v>13.7216368</v>
      </c>
      <c r="E62" s="3">
        <v>491264.0</v>
      </c>
      <c r="F62" s="2"/>
      <c r="G62" s="3">
        <v>412538.0</v>
      </c>
      <c r="H62" s="2"/>
      <c r="I62" s="3">
        <v>314.0</v>
      </c>
      <c r="J62" s="2"/>
      <c r="K62" s="3">
        <v>235.4</v>
      </c>
    </row>
  </sheetData>
  <drawing r:id="rId1"/>
</worksheet>
</file>