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filterPrivacy="1" defaultThemeVersion="124226"/>
  <xr:revisionPtr revIDLastSave="13" documentId="13_ncr:1_{A13798E8-F0FF-4CA8-8F1A-FCFF16910AF8}" xr6:coauthVersionLast="47" xr6:coauthVersionMax="47" xr10:uidLastSave="{D008412D-A117-44C8-9764-51E3169FAB36}"/>
  <bookViews>
    <workbookView xWindow="-108" yWindow="-108" windowWidth="23256" windowHeight="12576" xr2:uid="{00000000-000D-0000-FFFF-FFFF00000000}"/>
  </bookViews>
  <sheets>
    <sheet name="Eval1" sheetId="2" r:id="rId1"/>
  </sheets>
  <definedNames>
    <definedName name="conversion">#REF!</definedName>
    <definedName name="pct">Eval1!$A$42:$B$47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2" l="1"/>
  <c r="E17" i="2"/>
  <c r="D17" i="2"/>
  <c r="E27" i="2"/>
  <c r="E2" i="2"/>
  <c r="D27" i="2"/>
  <c r="D2" i="2"/>
  <c r="E8" i="2" l="1"/>
  <c r="D31" i="2"/>
  <c r="E31" i="2" l="1"/>
</calcChain>
</file>

<file path=xl/sharedStrings.xml><?xml version="1.0" encoding="utf-8"?>
<sst xmlns="http://schemas.openxmlformats.org/spreadsheetml/2006/main" count="77" uniqueCount="47">
  <si>
    <t>TB</t>
  </si>
  <si>
    <t>Non</t>
  </si>
  <si>
    <t>Des pénalités sont appliquées si :</t>
  </si>
  <si>
    <t>4. PÉNALITÉS</t>
  </si>
  <si>
    <t>1. RECEVABILITÉ DU TRAVAIL</t>
  </si>
  <si>
    <t>Coder un programme Java répondant au cahier des charges donné :</t>
  </si>
  <si>
    <t>2. ACQUIS D'APPRENTISSAGE (./10)</t>
  </si>
  <si>
    <t>NOTE (./20)</t>
  </si>
  <si>
    <t>3. NIVEAU DE MAITRISE (./10)</t>
  </si>
  <si>
    <t>Efficacité du code :</t>
  </si>
  <si>
    <t>Réaliser une phase préparatoire :</t>
  </si>
  <si>
    <t>Bonnes pratiques :</t>
  </si>
  <si>
    <t>Appréciations :</t>
  </si>
  <si>
    <t>TB = Très bien, mets parfaitement en œuvre les nouvelles notions</t>
  </si>
  <si>
    <t>B = Bien, mets correctement en œuvre les nouvelles notions, mais peut encore s'améliorer</t>
  </si>
  <si>
    <t>S = Satisfaisant, mets correctement en œuvre les nouvelles notions, mais doit s'améliorer</t>
  </si>
  <si>
    <t>I = Insuffisant, doit s'améliorer sur des points essentiels de la matière</t>
  </si>
  <si>
    <t>TI = Très insuffisant, revois la matière</t>
  </si>
  <si>
    <t>B</t>
  </si>
  <si>
    <t>S</t>
  </si>
  <si>
    <t>I</t>
  </si>
  <si>
    <t>TI</t>
  </si>
  <si>
    <t>Appréciation</t>
  </si>
  <si>
    <t>Pondération</t>
  </si>
  <si>
    <t>Oui</t>
  </si>
  <si>
    <r>
      <t xml:space="preserve">Pour que les </t>
    </r>
    <r>
      <rPr>
        <b/>
        <i/>
        <sz val="12"/>
        <color theme="0"/>
        <rFont val="Calibri"/>
        <family val="2"/>
        <scheme val="minor"/>
      </rPr>
      <t>acquis d'apprentissage</t>
    </r>
    <r>
      <rPr>
        <i/>
        <sz val="12"/>
        <color theme="0"/>
        <rFont val="Calibri"/>
        <family val="2"/>
        <scheme val="minor"/>
      </rPr>
      <t xml:space="preserve"> soient évalués, le travail doit être recevable.</t>
    </r>
  </si>
  <si>
    <t>Le travail est recevable si :</t>
  </si>
  <si>
    <t>Met en forme le code (indentation et lisibilité).</t>
  </si>
  <si>
    <r>
      <t xml:space="preserve">Structure le code de la fonction </t>
    </r>
    <r>
      <rPr>
        <sz val="11"/>
        <color theme="1"/>
        <rFont val="Consolas"/>
        <family val="3"/>
      </rPr>
      <t>main</t>
    </r>
    <r>
      <rPr>
        <sz val="11"/>
        <color theme="1"/>
        <rFont val="Calibri"/>
        <family val="2"/>
        <scheme val="minor"/>
      </rPr>
      <t xml:space="preserve"> (déclarations des variables/constantes, acquisition, traitement, affichage).</t>
    </r>
  </si>
  <si>
    <t>Commente son code (étapes du traitement …).</t>
  </si>
  <si>
    <t>Choix des types de données appropriés.</t>
  </si>
  <si>
    <r>
      <t xml:space="preserve">Optimise son code.
</t>
    </r>
    <r>
      <rPr>
        <i/>
        <sz val="11"/>
        <color rgb="FFC00000"/>
        <rFont val="Calibri"/>
        <family val="2"/>
        <scheme val="minor"/>
      </rPr>
      <t>Evite de calculer plusieurs fois le même résultat, réalise le traitement en le moins d'opérations possibles (à l'exception de l'utilisation de variables pour les résultats intermédiaires), évite les appels de fonction redondants …</t>
    </r>
  </si>
  <si>
    <t>Choisit des identificateurs explicites pour les variables en respectant la convention de nommage CamelCase et utilise à bon escient des variables.</t>
  </si>
  <si>
    <r>
      <rPr>
        <sz val="12"/>
        <color theme="1"/>
        <rFont val="Calibri"/>
        <family val="2"/>
        <scheme val="minor"/>
      </rPr>
      <t>Le travail est complet.</t>
    </r>
    <r>
      <rPr>
        <sz val="11"/>
        <color theme="1"/>
        <rFont val="Calibri"/>
        <family val="2"/>
        <scheme val="minor"/>
      </rPr>
      <t xml:space="preserve">
</t>
    </r>
    <r>
      <rPr>
        <i/>
        <sz val="11"/>
        <color rgb="FFC00000"/>
        <rFont val="Calibri"/>
        <family val="2"/>
        <scheme val="minor"/>
      </rPr>
      <t>Tous les fichiers spécifiés sont présents dans le projet.</t>
    </r>
  </si>
  <si>
    <r>
      <t xml:space="preserve">Décrit le problème (étape 1).
</t>
    </r>
    <r>
      <rPr>
        <i/>
        <sz val="11"/>
        <color rgb="FFC00000"/>
        <rFont val="Calibri"/>
        <family val="2"/>
        <scheme val="minor"/>
      </rPr>
      <t xml:space="preserve">Les informations fournies doivent être </t>
    </r>
    <r>
      <rPr>
        <i/>
        <u/>
        <sz val="11"/>
        <color rgb="FFC00000"/>
        <rFont val="Calibri"/>
        <family val="2"/>
        <scheme val="minor"/>
      </rPr>
      <t>concises</t>
    </r>
    <r>
      <rPr>
        <i/>
        <sz val="11"/>
        <color rgb="FFC00000"/>
        <rFont val="Calibri"/>
        <family val="2"/>
        <scheme val="minor"/>
      </rPr>
      <t xml:space="preserve"> (non superflues) et </t>
    </r>
    <r>
      <rPr>
        <i/>
        <u/>
        <sz val="11"/>
        <color rgb="FFC00000"/>
        <rFont val="Calibri"/>
        <family val="2"/>
        <scheme val="minor"/>
      </rPr>
      <t>précises</t>
    </r>
    <r>
      <rPr>
        <i/>
        <sz val="11"/>
        <color rgb="FFC00000"/>
        <rFont val="Calibri"/>
        <family val="2"/>
        <scheme val="minor"/>
      </rPr>
      <t xml:space="preserve"> (par exemple, en indiquant les unités utilisées).</t>
    </r>
  </si>
  <si>
    <r>
      <rPr>
        <b/>
        <sz val="11"/>
        <rFont val="Calibri"/>
        <family val="2"/>
        <scheme val="minor"/>
      </rPr>
      <t>Élabore une solution (étape 2).</t>
    </r>
    <r>
      <rPr>
        <b/>
        <sz val="11"/>
        <color theme="9" tint="-0.499984740745262"/>
        <rFont val="Calibri"/>
        <family val="2"/>
        <scheme val="minor"/>
      </rPr>
      <t xml:space="preserve">
*</t>
    </r>
    <r>
      <rPr>
        <i/>
        <sz val="11"/>
        <color rgb="FFC00000"/>
        <rFont val="Calibri"/>
        <family val="2"/>
        <scheme val="minor"/>
      </rPr>
      <t xml:space="preserve"> La </t>
    </r>
    <r>
      <rPr>
        <b/>
        <i/>
        <sz val="11"/>
        <color rgb="FFC00000"/>
        <rFont val="Calibri"/>
        <family val="2"/>
        <scheme val="minor"/>
      </rPr>
      <t>résolution du premier cas concret</t>
    </r>
    <r>
      <rPr>
        <i/>
        <sz val="11"/>
        <color rgb="FFC00000"/>
        <rFont val="Calibri"/>
        <family val="2"/>
        <scheme val="minor"/>
      </rPr>
      <t xml:space="preserve"> doit être </t>
    </r>
    <r>
      <rPr>
        <i/>
        <u/>
        <sz val="11"/>
        <color rgb="FFC00000"/>
        <rFont val="Calibri"/>
        <family val="2"/>
        <scheme val="minor"/>
      </rPr>
      <t>claire</t>
    </r>
    <r>
      <rPr>
        <i/>
        <sz val="11"/>
        <color rgb="FFC00000"/>
        <rFont val="Calibri"/>
        <family val="2"/>
        <scheme val="minor"/>
      </rPr>
      <t xml:space="preserve"> (les unités des valeurs sont indiquées ; les résultats intermédiaires sont nommés ; les résultats de fin sont en adéquation avec ceux demandés) et </t>
    </r>
    <r>
      <rPr>
        <i/>
        <u/>
        <sz val="11"/>
        <color rgb="FFC00000"/>
        <rFont val="Calibri"/>
        <family val="2"/>
        <scheme val="minor"/>
      </rPr>
      <t>complète</t>
    </r>
    <r>
      <rPr>
        <i/>
        <sz val="11"/>
        <color rgb="FFC00000"/>
        <rFont val="Calibri"/>
        <family val="2"/>
        <scheme val="minor"/>
      </rPr>
      <t xml:space="preserve"> (la résolution ne contient pas d'ellipse).
* </t>
    </r>
    <r>
      <rPr>
        <b/>
        <i/>
        <sz val="11"/>
        <color rgb="FFC00000"/>
        <rFont val="Calibri"/>
        <family val="2"/>
        <scheme val="minor"/>
      </rPr>
      <t>Deux cas concrets</t>
    </r>
    <r>
      <rPr>
        <i/>
        <sz val="11"/>
        <color rgb="FFC00000"/>
        <rFont val="Calibri"/>
        <family val="2"/>
        <scheme val="minor"/>
      </rPr>
      <t xml:space="preserve"> suffisamment différents doivent être proposés pour obtenir la note maximale.
* La </t>
    </r>
    <r>
      <rPr>
        <b/>
        <i/>
        <sz val="11"/>
        <color rgb="FFC00000"/>
        <rFont val="Calibri"/>
        <family val="2"/>
        <scheme val="minor"/>
      </rPr>
      <t>décomposition du problème</t>
    </r>
    <r>
      <rPr>
        <i/>
        <sz val="11"/>
        <color rgb="FFC00000"/>
        <rFont val="Calibri"/>
        <family val="2"/>
        <scheme val="minor"/>
      </rPr>
      <t xml:space="preserve"> en étapes ordonnées concorde avec la résolution précédemment donnée.</t>
    </r>
  </si>
  <si>
    <t>Affiche les informations en console en respectant le modèle donné (voir l'exemple d'exécution).</t>
  </si>
  <si>
    <t>Minimisation de l'utilisation mémoire (mais pas au détriment de la clarté du code).</t>
  </si>
  <si>
    <t>Nombre de consignes non respectées (format de l'archive, noms des fichiers …).</t>
  </si>
  <si>
    <r>
      <t xml:space="preserve">Code les traitements attendus.
</t>
    </r>
    <r>
      <rPr>
        <i/>
        <sz val="11"/>
        <color rgb="FFC00000"/>
        <rFont val="Calibri"/>
        <family val="2"/>
        <scheme val="minor"/>
      </rPr>
      <t>La décomposition du traitement correspond à la résolution décrite dans la phase préparatoire. Si elle diffère, cela doit être justifié (en commentaire dans le code).</t>
    </r>
  </si>
  <si>
    <r>
      <t xml:space="preserve">Le travail a été déposé en retard (avec un maximum de 5 minutes de retard).
</t>
    </r>
    <r>
      <rPr>
        <i/>
        <sz val="11"/>
        <color rgb="FFC00000"/>
        <rFont val="Calibri"/>
        <family val="2"/>
        <scheme val="minor"/>
      </rPr>
      <t>L'étudiant n'a pas de justification valable expliquant ce retard.</t>
    </r>
  </si>
  <si>
    <r>
      <t xml:space="preserve">Le travail a été remis dans le délai imparti.
</t>
    </r>
    <r>
      <rPr>
        <i/>
        <sz val="11"/>
        <color rgb="FFC00000"/>
        <rFont val="Calibri"/>
        <family val="2"/>
        <scheme val="minor"/>
      </rPr>
      <t>Avec une tolérance de maximum 5 minutes de retard.</t>
    </r>
  </si>
  <si>
    <r>
      <rPr>
        <sz val="12"/>
        <color theme="1"/>
        <rFont val="Calibri"/>
        <family val="2"/>
        <scheme val="minor"/>
      </rPr>
      <t xml:space="preserve">Le code source compile.
</t>
    </r>
    <r>
      <rPr>
        <i/>
        <sz val="11"/>
        <color rgb="FFC00000"/>
        <rFont val="Calibri"/>
        <family val="2"/>
        <scheme val="minor"/>
      </rPr>
      <t>Aucune erreur n'empêche la compilation du programme.Cependant, si une seule erreur est décelée, le correcteur a la possibilité de ne pas appliquer la sanction (moyennant une pénalité) s'il juge cette erreur comme mineure.</t>
    </r>
  </si>
  <si>
    <r>
      <t xml:space="preserve">Réalise l'acquisition des données à l'aide de la classe </t>
    </r>
    <r>
      <rPr>
        <sz val="11"/>
        <color theme="1"/>
        <rFont val="Consolas"/>
        <family val="3"/>
      </rPr>
      <t>Console</t>
    </r>
    <r>
      <rPr>
        <sz val="11"/>
        <color theme="1"/>
        <rFont val="Calibri"/>
        <family val="2"/>
        <scheme val="minor"/>
      </rPr>
      <t>.</t>
    </r>
  </si>
  <si>
    <t>ENSEIGNANT</t>
  </si>
  <si>
    <r>
      <t xml:space="preserve">Pour que le </t>
    </r>
    <r>
      <rPr>
        <b/>
        <i/>
        <sz val="12"/>
        <color theme="0"/>
        <rFont val="Calibri"/>
        <family val="2"/>
        <scheme val="minor"/>
      </rPr>
      <t>niveau de maîtrise</t>
    </r>
    <r>
      <rPr>
        <i/>
        <sz val="12"/>
        <color theme="0"/>
        <rFont val="Calibri"/>
        <family val="2"/>
        <scheme val="minor"/>
      </rPr>
      <t xml:space="preserve"> soit évalué, l'élaboration de la solution et le codage des traitements doivent être réussis.</t>
    </r>
  </si>
  <si>
    <t>Dekens Antony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</si>
</sst>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b/>
      <sz val="15"/>
      <color theme="0"/>
      <name val="Calibri"/>
      <family val="2"/>
      <scheme val="minor"/>
    </font>
    <font>
      <sz val="15"/>
      <color theme="0"/>
      <name val="Calibri"/>
      <family val="2"/>
      <scheme val="minor"/>
    </font>
    <font>
      <b/>
      <sz val="15"/>
      <color theme="3" tint="-0.499984740745262"/>
      <name val="Calibri"/>
      <family val="2"/>
      <scheme val="minor"/>
    </font>
    <font>
      <sz val="15"/>
      <color theme="1"/>
      <name val="Calibri"/>
      <family val="2"/>
      <scheme val="minor"/>
    </font>
    <font>
      <b/>
      <sz val="13"/>
      <color theme="1"/>
      <name val="Calibri"/>
      <family val="2"/>
      <scheme val="minor"/>
    </font>
    <font>
      <sz val="13"/>
      <color theme="1"/>
      <name val="Calibri"/>
      <family val="2"/>
      <scheme val="minor"/>
    </font>
    <font>
      <b/>
      <i/>
      <sz val="13"/>
      <color theme="1"/>
      <name val="Calibri"/>
      <family val="2"/>
      <scheme val="minor"/>
    </font>
    <font>
      <sz val="11"/>
      <color indexed="8"/>
      <name val="Arial"/>
      <family val="2"/>
    </font>
    <font>
      <b/>
      <sz val="11"/>
      <name val="Calibri"/>
      <family val="2"/>
      <scheme val="minor"/>
    </font>
    <font>
      <b/>
      <sz val="11"/>
      <color theme="9" tint="-0.499984740745262"/>
      <name val="Calibri"/>
      <family val="2"/>
      <scheme val="minor"/>
    </font>
    <font>
      <i/>
      <sz val="11"/>
      <color rgb="FFC00000"/>
      <name val="Calibri"/>
      <family val="2"/>
      <scheme val="minor"/>
    </font>
    <font>
      <i/>
      <sz val="12"/>
      <color theme="0"/>
      <name val="Calibri"/>
      <family val="2"/>
      <scheme val="minor"/>
    </font>
    <font>
      <b/>
      <i/>
      <sz val="12"/>
      <color theme="0"/>
      <name val="Calibri"/>
      <family val="2"/>
      <scheme val="minor"/>
    </font>
    <font>
      <b/>
      <i/>
      <sz val="11"/>
      <color rgb="FFC00000"/>
      <name val="Calibri"/>
      <family val="2"/>
      <scheme val="minor"/>
    </font>
    <font>
      <sz val="11"/>
      <name val="Calibri"/>
      <family val="2"/>
      <scheme val="minor"/>
    </font>
    <font>
      <i/>
      <u/>
      <sz val="11"/>
      <color rgb="FFC00000"/>
      <name val="Calibri"/>
      <family val="2"/>
      <scheme val="minor"/>
    </font>
    <font>
      <sz val="11"/>
      <color theme="1"/>
      <name val="Consolas"/>
      <family val="3"/>
    </font>
  </fonts>
  <fills count="6">
    <fill>
      <patternFill patternType="none"/>
    </fill>
    <fill>
      <patternFill patternType="gray125"/>
    </fill>
    <fill>
      <patternFill patternType="solid">
        <fgColor theme="4"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3" tint="0.79998168889431442"/>
        <bgColor indexed="64"/>
      </patternFill>
    </fill>
  </fills>
  <borders count="7">
    <border>
      <left/>
      <right/>
      <top/>
      <bottom/>
      <diagonal/>
    </border>
    <border>
      <left style="thin">
        <color theme="4" tint="-0.249977111117893"/>
      </left>
      <right/>
      <top style="thin">
        <color theme="4" tint="-0.249977111117893"/>
      </top>
      <bottom style="thin">
        <color theme="4" tint="-0.249977111117893"/>
      </bottom>
      <diagonal/>
    </border>
    <border>
      <left/>
      <right style="thin">
        <color theme="4" tint="-0.249977111117893"/>
      </right>
      <top style="thin">
        <color theme="4" tint="-0.249977111117893"/>
      </top>
      <bottom style="thin">
        <color theme="4" tint="-0.249977111117893"/>
      </bottom>
      <diagonal/>
    </border>
    <border>
      <left style="medium">
        <color theme="4" tint="-0.249977111117893"/>
      </left>
      <right style="medium">
        <color theme="4" tint="-0.249977111117893"/>
      </right>
      <top/>
      <bottom/>
      <diagonal/>
    </border>
    <border>
      <left/>
      <right/>
      <top style="thin">
        <color theme="4" tint="-0.249977111117893"/>
      </top>
      <bottom style="thin">
        <color theme="4" tint="-0.249977111117893"/>
      </bottom>
      <diagonal/>
    </border>
    <border>
      <left style="medium">
        <color theme="4" tint="-0.249977111117893"/>
      </left>
      <right style="medium">
        <color theme="4" tint="-0.249977111117893"/>
      </right>
      <top/>
      <bottom style="thin">
        <color theme="4" tint="-0.249977111117893"/>
      </bottom>
      <diagonal/>
    </border>
    <border>
      <left style="medium">
        <color theme="4" tint="-0.249977111117893"/>
      </left>
      <right style="medium">
        <color theme="4" tint="-0.249977111117893"/>
      </right>
      <top style="thin">
        <color theme="4" tint="-0.249977111117893"/>
      </top>
      <bottom/>
      <diagonal/>
    </border>
  </borders>
  <cellStyleXfs count="2">
    <xf numFmtId="0" fontId="0" fillId="0" borderId="0"/>
    <xf numFmtId="9" fontId="3" fillId="0" borderId="0" applyFont="0" applyFill="0" applyBorder="0" applyAlignment="0" applyProtection="0"/>
  </cellStyleXfs>
  <cellXfs count="43">
    <xf numFmtId="0" fontId="0" fillId="0" borderId="0" xfId="0"/>
    <xf numFmtId="0" fontId="0" fillId="0" borderId="0" xfId="0" applyAlignment="1">
      <alignment horizontal="center"/>
    </xf>
    <xf numFmtId="0" fontId="2"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7" fillId="0" borderId="0" xfId="0" applyFont="1"/>
    <xf numFmtId="49" fontId="5" fillId="2" borderId="2" xfId="0" applyNumberFormat="1" applyFont="1" applyFill="1" applyBorder="1" applyAlignment="1">
      <alignment vertical="center"/>
    </xf>
    <xf numFmtId="49" fontId="4" fillId="2" borderId="2" xfId="0" applyNumberFormat="1" applyFont="1" applyFill="1" applyBorder="1" applyAlignment="1">
      <alignment vertical="center"/>
    </xf>
    <xf numFmtId="0" fontId="9" fillId="0" borderId="0" xfId="0" applyFont="1"/>
    <xf numFmtId="0" fontId="9" fillId="3" borderId="0" xfId="0" applyFont="1" applyFill="1" applyAlignment="1">
      <alignment horizontal="center" vertical="center"/>
    </xf>
    <xf numFmtId="0" fontId="8" fillId="0" borderId="0" xfId="0" applyFont="1"/>
    <xf numFmtId="49" fontId="10" fillId="3" borderId="0" xfId="0" applyNumberFormat="1" applyFont="1" applyFill="1" applyAlignment="1">
      <alignment vertical="center"/>
    </xf>
    <xf numFmtId="49" fontId="10" fillId="3" borderId="0" xfId="0" applyNumberFormat="1" applyFont="1" applyFill="1" applyAlignment="1">
      <alignment vertical="center" wrapText="1"/>
    </xf>
    <xf numFmtId="49" fontId="5" fillId="2" borderId="1" xfId="0" applyNumberFormat="1" applyFont="1" applyFill="1" applyBorder="1" applyAlignment="1">
      <alignment vertical="center"/>
    </xf>
    <xf numFmtId="16" fontId="0" fillId="0" borderId="0" xfId="0" applyNumberFormat="1" applyAlignment="1">
      <alignment horizontal="left" vertical="center"/>
    </xf>
    <xf numFmtId="0" fontId="11"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49" fontId="11" fillId="0" borderId="0" xfId="1" applyNumberFormat="1" applyFont="1" applyFill="1" applyAlignment="1">
      <alignment horizontal="left" vertical="center"/>
    </xf>
    <xf numFmtId="49" fontId="5" fillId="2" borderId="4" xfId="0" applyNumberFormat="1" applyFont="1" applyFill="1" applyBorder="1" applyAlignment="1">
      <alignment vertical="center"/>
    </xf>
    <xf numFmtId="0" fontId="8" fillId="3" borderId="3" xfId="0" applyFont="1" applyFill="1" applyBorder="1" applyAlignment="1">
      <alignment horizontal="center" vertical="center"/>
    </xf>
    <xf numFmtId="0" fontId="9" fillId="3" borderId="3" xfId="0" applyFont="1" applyFill="1" applyBorder="1" applyAlignment="1">
      <alignment horizontal="center" vertical="center"/>
    </xf>
    <xf numFmtId="0" fontId="0" fillId="0" borderId="3" xfId="0" applyBorder="1" applyAlignment="1">
      <alignment horizontal="center" vertical="center"/>
    </xf>
    <xf numFmtId="0" fontId="9" fillId="3" borderId="3" xfId="0" applyFont="1" applyFill="1" applyBorder="1"/>
    <xf numFmtId="0" fontId="2" fillId="0" borderId="5" xfId="0" applyFont="1" applyBorder="1" applyAlignment="1">
      <alignment horizontal="center" vertical="center"/>
    </xf>
    <xf numFmtId="49" fontId="8" fillId="3" borderId="0" xfId="0" applyNumberFormat="1" applyFont="1" applyFill="1" applyAlignment="1">
      <alignment vertical="center"/>
    </xf>
    <xf numFmtId="49" fontId="0" fillId="3" borderId="0" xfId="0" applyNumberFormat="1" applyFill="1" applyAlignment="1">
      <alignment vertical="center"/>
    </xf>
    <xf numFmtId="49" fontId="9" fillId="3" borderId="0" xfId="0" applyNumberFormat="1" applyFont="1" applyFill="1" applyAlignment="1">
      <alignment vertical="center"/>
    </xf>
    <xf numFmtId="0" fontId="12" fillId="4" borderId="0" xfId="0" applyFont="1" applyFill="1" applyAlignment="1">
      <alignment horizontal="center" vertical="center"/>
    </xf>
    <xf numFmtId="0" fontId="0" fillId="0" borderId="0" xfId="0" applyAlignment="1">
      <alignment horizontal="left" vertical="center" wrapText="1" indent="1"/>
    </xf>
    <xf numFmtId="0" fontId="1" fillId="0" borderId="3" xfId="0" applyFont="1" applyBorder="1" applyAlignment="1">
      <alignment horizontal="center" vertical="center"/>
    </xf>
    <xf numFmtId="49" fontId="5" fillId="2" borderId="0" xfId="0" applyNumberFormat="1" applyFont="1" applyFill="1" applyAlignment="1">
      <alignment vertical="center"/>
    </xf>
    <xf numFmtId="0" fontId="15" fillId="2" borderId="0" xfId="0" applyFont="1" applyFill="1" applyAlignment="1">
      <alignment vertical="top" wrapText="1"/>
    </xf>
    <xf numFmtId="164" fontId="6" fillId="5" borderId="3" xfId="0" applyNumberFormat="1" applyFont="1" applyFill="1" applyBorder="1" applyAlignment="1">
      <alignment horizontal="center" vertical="center"/>
    </xf>
    <xf numFmtId="0" fontId="13" fillId="4" borderId="0" xfId="0" applyFont="1" applyFill="1" applyAlignment="1">
      <alignment horizontal="left" vertical="center" wrapText="1" indent="1"/>
    </xf>
    <xf numFmtId="0" fontId="18" fillId="4" borderId="3" xfId="0" applyFont="1" applyFill="1" applyBorder="1" applyAlignment="1">
      <alignment horizontal="center" vertical="center"/>
    </xf>
    <xf numFmtId="0" fontId="12" fillId="4" borderId="0" xfId="0" applyFont="1" applyFill="1" applyAlignment="1">
      <alignment horizontal="left" vertical="center" wrapText="1" indent="1"/>
    </xf>
    <xf numFmtId="0" fontId="10" fillId="3" borderId="0" xfId="0" applyFont="1" applyFill="1" applyAlignment="1">
      <alignment vertical="center"/>
    </xf>
    <xf numFmtId="0" fontId="1" fillId="0" borderId="0" xfId="0" applyFont="1" applyAlignment="1">
      <alignment horizontal="left" vertical="center" wrapText="1" indent="1"/>
    </xf>
    <xf numFmtId="0" fontId="2" fillId="0" borderId="5" xfId="0" applyFont="1" applyBorder="1" applyAlignment="1">
      <alignment horizontal="center" vertical="center" wrapText="1"/>
    </xf>
    <xf numFmtId="0" fontId="6" fillId="5" borderId="6" xfId="0" applyFont="1" applyFill="1" applyBorder="1" applyAlignment="1">
      <alignment horizontal="center" vertical="center"/>
    </xf>
    <xf numFmtId="0" fontId="6" fillId="5" borderId="3" xfId="0" applyFont="1" applyFill="1" applyBorder="1" applyAlignment="1">
      <alignment horizontal="center" vertical="center"/>
    </xf>
    <xf numFmtId="164" fontId="6" fillId="5" borderId="3" xfId="0" applyNumberFormat="1"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7"/>
  <sheetViews>
    <sheetView tabSelected="1" workbookViewId="0">
      <pane xSplit="3" ySplit="1" topLeftCell="D17" activePane="bottomRight" state="frozen"/>
      <selection pane="topRight" activeCell="D1" sqref="D1"/>
      <selection pane="bottomLeft" activeCell="A2" sqref="A2"/>
      <selection pane="bottomRight" activeCell="G31" sqref="G31"/>
    </sheetView>
  </sheetViews>
  <sheetFormatPr defaultColWidth="11.5546875" defaultRowHeight="14.4" x14ac:dyDescent="0.3"/>
  <cols>
    <col min="1" max="1" width="3.109375" customWidth="1"/>
    <col min="2" max="2" width="55.109375" customWidth="1"/>
    <col min="3" max="3" width="5.6640625" style="4" customWidth="1"/>
    <col min="4" max="4" width="20.5546875" style="1" customWidth="1"/>
    <col min="5" max="5" width="20.5546875" customWidth="1"/>
  </cols>
  <sheetData>
    <row r="1" spans="1:5" s="3" customFormat="1" ht="31.5" customHeight="1" x14ac:dyDescent="0.3">
      <c r="C1" s="2"/>
      <c r="D1" s="39" t="s">
        <v>46</v>
      </c>
      <c r="E1" s="24" t="s">
        <v>44</v>
      </c>
    </row>
    <row r="2" spans="1:5" s="5" customFormat="1" ht="20.100000000000001" customHeight="1" x14ac:dyDescent="0.4">
      <c r="A2" s="13" t="s">
        <v>4</v>
      </c>
      <c r="B2" s="6"/>
      <c r="C2" s="19"/>
      <c r="D2" s="40" t="str">
        <f>IF(COUNTIF(D5:D7,"Oui")=3,"Oui","Non")</f>
        <v>Oui</v>
      </c>
      <c r="E2" s="40" t="str">
        <f>IF(COUNTIF(E5:E7,"Oui")=3,"Oui","Non")</f>
        <v>Oui</v>
      </c>
    </row>
    <row r="3" spans="1:5" s="5" customFormat="1" ht="31.2" x14ac:dyDescent="0.4">
      <c r="A3" s="31"/>
      <c r="B3" s="32" t="s">
        <v>25</v>
      </c>
      <c r="C3" s="31"/>
      <c r="D3" s="41"/>
      <c r="E3" s="41"/>
    </row>
    <row r="4" spans="1:5" s="8" customFormat="1" ht="20.100000000000001" customHeight="1" x14ac:dyDescent="0.35">
      <c r="A4" s="25"/>
      <c r="B4" s="37" t="s">
        <v>26</v>
      </c>
      <c r="C4" s="9"/>
      <c r="D4" s="20"/>
      <c r="E4" s="20"/>
    </row>
    <row r="5" spans="1:5" ht="30" x14ac:dyDescent="0.3">
      <c r="A5" s="26"/>
      <c r="B5" s="38" t="s">
        <v>41</v>
      </c>
      <c r="D5" s="30" t="s">
        <v>24</v>
      </c>
      <c r="E5" s="30" t="s">
        <v>24</v>
      </c>
    </row>
    <row r="6" spans="1:5" ht="30" x14ac:dyDescent="0.3">
      <c r="A6" s="26"/>
      <c r="B6" s="29" t="s">
        <v>33</v>
      </c>
      <c r="D6" s="30" t="s">
        <v>24</v>
      </c>
      <c r="E6" s="30" t="s">
        <v>24</v>
      </c>
    </row>
    <row r="7" spans="1:5" ht="73.2" x14ac:dyDescent="0.3">
      <c r="A7" s="26"/>
      <c r="B7" s="29" t="s">
        <v>42</v>
      </c>
      <c r="D7" s="30" t="s">
        <v>24</v>
      </c>
      <c r="E7" s="30" t="s">
        <v>24</v>
      </c>
    </row>
    <row r="8" spans="1:5" s="5" customFormat="1" ht="20.100000000000001" customHeight="1" x14ac:dyDescent="0.4">
      <c r="A8" s="13" t="s">
        <v>6</v>
      </c>
      <c r="B8" s="7"/>
      <c r="C8" s="19"/>
      <c r="D8" s="42">
        <f>IF(D2="Non","Non recevable",VLOOKUP(D11,pct,2,FALSE)*$C$11+VLOOKUP(D12,pct,2,FALSE)*$C$12+VLOOKUP(D14,pct,2,FALSE)*$C$14+VLOOKUP(D15,pct,2,FALSE)*$C$15+VLOOKUP(D16,pct,2,FALSE)*$C$16)</f>
        <v>10</v>
      </c>
      <c r="E8" s="42">
        <f>IF(E2="Non","Non recevable",VLOOKUP(E11,pct,2,FALSE)*$C$11+VLOOKUP(E12,pct,2,FALSE)*$C$12+VLOOKUP(E14,pct,2,FALSE)*$C$14+VLOOKUP(E15,pct,2,FALSE)*$C$15+VLOOKUP(E16,pct,2,FALSE)*$C$16)</f>
        <v>0</v>
      </c>
    </row>
    <row r="9" spans="1:5" s="5" customFormat="1" ht="46.8" x14ac:dyDescent="0.4">
      <c r="A9" s="31"/>
      <c r="B9" s="32" t="s">
        <v>45</v>
      </c>
      <c r="C9" s="31"/>
      <c r="D9" s="42"/>
      <c r="E9" s="42"/>
    </row>
    <row r="10" spans="1:5" s="8" customFormat="1" ht="20.100000000000001" customHeight="1" x14ac:dyDescent="0.35">
      <c r="A10" s="27"/>
      <c r="B10" s="11" t="s">
        <v>10</v>
      </c>
      <c r="C10" s="9"/>
      <c r="D10" s="21"/>
      <c r="E10" s="21"/>
    </row>
    <row r="11" spans="1:5" ht="57.6" x14ac:dyDescent="0.3">
      <c r="A11" s="26"/>
      <c r="B11" s="29" t="s">
        <v>34</v>
      </c>
      <c r="C11" s="4">
        <v>1</v>
      </c>
      <c r="D11" s="22" t="s">
        <v>0</v>
      </c>
      <c r="E11" s="22" t="s">
        <v>21</v>
      </c>
    </row>
    <row r="12" spans="1:5" ht="129.6" x14ac:dyDescent="0.3">
      <c r="A12" s="26"/>
      <c r="B12" s="34" t="s">
        <v>35</v>
      </c>
      <c r="C12" s="28">
        <v>3</v>
      </c>
      <c r="D12" s="35" t="s">
        <v>0</v>
      </c>
      <c r="E12" s="35" t="s">
        <v>21</v>
      </c>
    </row>
    <row r="13" spans="1:5" s="8" customFormat="1" ht="36" customHeight="1" x14ac:dyDescent="0.35">
      <c r="A13" s="27"/>
      <c r="B13" s="12" t="s">
        <v>5</v>
      </c>
      <c r="C13" s="9"/>
      <c r="D13" s="23"/>
      <c r="E13" s="23"/>
    </row>
    <row r="14" spans="1:5" ht="36" customHeight="1" x14ac:dyDescent="0.3">
      <c r="A14" s="26"/>
      <c r="B14" s="29" t="s">
        <v>43</v>
      </c>
      <c r="C14" s="4">
        <v>1</v>
      </c>
      <c r="D14" s="22" t="s">
        <v>0</v>
      </c>
      <c r="E14" s="22" t="s">
        <v>21</v>
      </c>
    </row>
    <row r="15" spans="1:5" ht="57.6" x14ac:dyDescent="0.3">
      <c r="A15" s="26"/>
      <c r="B15" s="36" t="s">
        <v>39</v>
      </c>
      <c r="C15" s="28">
        <v>4</v>
      </c>
      <c r="D15" s="35" t="s">
        <v>0</v>
      </c>
      <c r="E15" s="35" t="s">
        <v>21</v>
      </c>
    </row>
    <row r="16" spans="1:5" ht="36" customHeight="1" x14ac:dyDescent="0.3">
      <c r="A16" s="26"/>
      <c r="B16" s="29" t="s">
        <v>36</v>
      </c>
      <c r="C16" s="4">
        <v>1</v>
      </c>
      <c r="D16" s="22" t="s">
        <v>0</v>
      </c>
      <c r="E16" s="22" t="s">
        <v>21</v>
      </c>
    </row>
    <row r="17" spans="1:5" s="5" customFormat="1" ht="20.100000000000001" customHeight="1" x14ac:dyDescent="0.4">
      <c r="A17" s="13" t="s">
        <v>8</v>
      </c>
      <c r="B17" s="7"/>
      <c r="C17" s="19"/>
      <c r="D17" s="33">
        <f>IF(D2="Non","Non recevable",IF(OR(D12="TI",D12="I",D15="TI",D15="I"),"AA insuffisants",VLOOKUP(D19,pct,2,FALSE)*$C$19+VLOOKUP(D20,pct,2,FALSE)*$C$20+VLOOKUP(D21,pct,2,FALSE)*$C$21+VLOOKUP(D22,pct,2,FALSE)*$C$22+VLOOKUP(D24,pct,2,FALSE)*$C$24+VLOOKUP(D25,pct,2,FALSE)*$C$25+VLOOKUP(D26,pct,2,FALSE)*$C$26))</f>
        <v>9.5</v>
      </c>
      <c r="E17" s="33" t="str">
        <f>IF(E2="Non","Non recevable",IF(OR(E12="TI",E12="I",E15="TI",E15="I"),"AA insuffisants",VLOOKUP(E19,pct,2,FALSE)*$C$19+VLOOKUP(E20,pct,2,FALSE)*$C$20+VLOOKUP(E21,pct,2,FALSE)*$C$21+VLOOKUP(E22,pct,2,FALSE)*$C$22+VLOOKUP(E24,pct,2,FALSE)*$C$24+VLOOKUP(E25,pct,2,FALSE)*$C$25+VLOOKUP(E26,pct,2,FALSE)*$C$26))</f>
        <v>AA insuffisants</v>
      </c>
    </row>
    <row r="18" spans="1:5" s="10" customFormat="1" ht="20.100000000000001" customHeight="1" x14ac:dyDescent="0.35">
      <c r="A18" s="25"/>
      <c r="B18" s="12" t="s">
        <v>11</v>
      </c>
      <c r="C18" s="9"/>
      <c r="D18" s="20"/>
      <c r="E18" s="20"/>
    </row>
    <row r="19" spans="1:5" ht="20.100000000000001" customHeight="1" x14ac:dyDescent="0.3">
      <c r="A19" s="26"/>
      <c r="B19" s="29" t="s">
        <v>27</v>
      </c>
      <c r="C19" s="4">
        <v>1</v>
      </c>
      <c r="D19" s="22" t="s">
        <v>0</v>
      </c>
      <c r="E19" s="22" t="s">
        <v>21</v>
      </c>
    </row>
    <row r="20" spans="1:5" ht="43.2" x14ac:dyDescent="0.3">
      <c r="A20" s="26"/>
      <c r="B20" s="29" t="s">
        <v>32</v>
      </c>
      <c r="C20" s="4">
        <v>2</v>
      </c>
      <c r="D20" s="22" t="s">
        <v>0</v>
      </c>
      <c r="E20" s="22" t="s">
        <v>21</v>
      </c>
    </row>
    <row r="21" spans="1:5" ht="36" customHeight="1" x14ac:dyDescent="0.3">
      <c r="A21" s="26"/>
      <c r="B21" s="29" t="s">
        <v>28</v>
      </c>
      <c r="C21" s="4">
        <v>2</v>
      </c>
      <c r="D21" s="22" t="s">
        <v>0</v>
      </c>
      <c r="E21" s="22" t="s">
        <v>21</v>
      </c>
    </row>
    <row r="22" spans="1:5" ht="20.100000000000001" customHeight="1" x14ac:dyDescent="0.3">
      <c r="A22" s="26"/>
      <c r="B22" s="29" t="s">
        <v>29</v>
      </c>
      <c r="C22" s="4">
        <v>1</v>
      </c>
      <c r="D22" s="22" t="s">
        <v>19</v>
      </c>
      <c r="E22" s="22" t="s">
        <v>21</v>
      </c>
    </row>
    <row r="23" spans="1:5" s="10" customFormat="1" ht="20.100000000000001" customHeight="1" x14ac:dyDescent="0.35">
      <c r="A23" s="25"/>
      <c r="B23" s="12" t="s">
        <v>9</v>
      </c>
      <c r="C23" s="9"/>
      <c r="D23" s="20"/>
      <c r="E23" s="20"/>
    </row>
    <row r="24" spans="1:5" ht="20.100000000000001" customHeight="1" x14ac:dyDescent="0.3">
      <c r="A24" s="26"/>
      <c r="B24" s="29" t="s">
        <v>30</v>
      </c>
      <c r="C24" s="4">
        <v>2</v>
      </c>
      <c r="D24" s="22" t="s">
        <v>0</v>
      </c>
      <c r="E24" s="22" t="s">
        <v>21</v>
      </c>
    </row>
    <row r="25" spans="1:5" ht="72" x14ac:dyDescent="0.3">
      <c r="A25" s="26"/>
      <c r="B25" s="29" t="s">
        <v>31</v>
      </c>
      <c r="C25" s="4">
        <v>1</v>
      </c>
      <c r="D25" s="22" t="s">
        <v>0</v>
      </c>
      <c r="E25" s="22" t="s">
        <v>21</v>
      </c>
    </row>
    <row r="26" spans="1:5" ht="28.8" x14ac:dyDescent="0.3">
      <c r="A26" s="26"/>
      <c r="B26" s="29" t="s">
        <v>37</v>
      </c>
      <c r="C26" s="4">
        <v>1</v>
      </c>
      <c r="D26" s="22" t="s">
        <v>0</v>
      </c>
      <c r="E26" s="22" t="s">
        <v>21</v>
      </c>
    </row>
    <row r="27" spans="1:5" s="5" customFormat="1" ht="20.100000000000001" customHeight="1" x14ac:dyDescent="0.4">
      <c r="A27" s="13" t="s">
        <v>3</v>
      </c>
      <c r="B27" s="7"/>
      <c r="C27" s="19"/>
      <c r="D27" s="33">
        <f>D29*-0.5+IF(D30="Oui",-1,0)</f>
        <v>0</v>
      </c>
      <c r="E27" s="33">
        <f>E29*-0.5+IF(E30="Oui",-1,0)</f>
        <v>0</v>
      </c>
    </row>
    <row r="28" spans="1:5" s="8" customFormat="1" ht="20.100000000000001" customHeight="1" x14ac:dyDescent="0.35">
      <c r="A28" s="25"/>
      <c r="B28" s="11" t="s">
        <v>2</v>
      </c>
      <c r="C28" s="9"/>
      <c r="D28" s="21"/>
      <c r="E28" s="21"/>
    </row>
    <row r="29" spans="1:5" ht="36" customHeight="1" x14ac:dyDescent="0.3">
      <c r="A29" s="26"/>
      <c r="B29" s="29" t="s">
        <v>38</v>
      </c>
      <c r="D29" s="30">
        <v>0</v>
      </c>
      <c r="E29" s="30">
        <v>0</v>
      </c>
    </row>
    <row r="30" spans="1:5" ht="43.2" x14ac:dyDescent="0.3">
      <c r="A30" s="26"/>
      <c r="B30" s="29" t="s">
        <v>40</v>
      </c>
      <c r="D30" s="30" t="s">
        <v>1</v>
      </c>
      <c r="E30" s="30" t="s">
        <v>1</v>
      </c>
    </row>
    <row r="31" spans="1:5" s="5" customFormat="1" ht="20.100000000000001" customHeight="1" x14ac:dyDescent="0.4">
      <c r="A31" s="13" t="s">
        <v>7</v>
      </c>
      <c r="B31" s="6"/>
      <c r="C31" s="19"/>
      <c r="D31" s="33">
        <f>MAX(IF(D2="Oui",D8+IF(ISNUMBER(D17),D17,0)+IF(ISNUMBER(D27),D27,0),1),0)</f>
        <v>19.5</v>
      </c>
      <c r="E31" s="33">
        <f>MAX(IF(E2="Oui",E8+IF(ISNUMBER(E17),E17,0)+IF(ISNUMBER(E27),E27,0),1),0)</f>
        <v>0</v>
      </c>
    </row>
    <row r="34" spans="1:2" x14ac:dyDescent="0.3">
      <c r="A34" t="s">
        <v>12</v>
      </c>
    </row>
    <row r="35" spans="1:2" x14ac:dyDescent="0.3">
      <c r="A35" t="s">
        <v>13</v>
      </c>
    </row>
    <row r="36" spans="1:2" x14ac:dyDescent="0.3">
      <c r="A36" t="s">
        <v>14</v>
      </c>
    </row>
    <row r="37" spans="1:2" x14ac:dyDescent="0.3">
      <c r="A37" t="s">
        <v>15</v>
      </c>
    </row>
    <row r="38" spans="1:2" x14ac:dyDescent="0.3">
      <c r="A38" t="s">
        <v>16</v>
      </c>
    </row>
    <row r="39" spans="1:2" x14ac:dyDescent="0.3">
      <c r="A39" t="s">
        <v>17</v>
      </c>
    </row>
    <row r="41" spans="1:2" hidden="1" x14ac:dyDescent="0.3">
      <c r="A41" s="14" t="s">
        <v>22</v>
      </c>
      <c r="B41" s="14" t="s">
        <v>23</v>
      </c>
    </row>
    <row r="42" spans="1:2" hidden="1" x14ac:dyDescent="0.3">
      <c r="A42" s="15" t="s">
        <v>0</v>
      </c>
      <c r="B42" s="16">
        <v>1</v>
      </c>
    </row>
    <row r="43" spans="1:2" hidden="1" x14ac:dyDescent="0.3">
      <c r="A43" s="15" t="s">
        <v>18</v>
      </c>
      <c r="B43" s="17">
        <v>0.75</v>
      </c>
    </row>
    <row r="44" spans="1:2" hidden="1" x14ac:dyDescent="0.3">
      <c r="A44" s="18" t="s">
        <v>19</v>
      </c>
      <c r="B44" s="17">
        <v>0.5</v>
      </c>
    </row>
    <row r="45" spans="1:2" hidden="1" x14ac:dyDescent="0.3">
      <c r="A45" s="18" t="s">
        <v>20</v>
      </c>
      <c r="B45" s="16">
        <v>0.25</v>
      </c>
    </row>
    <row r="46" spans="1:2" hidden="1" x14ac:dyDescent="0.3">
      <c r="A46" s="18" t="s">
        <v>21</v>
      </c>
      <c r="B46" s="17">
        <v>0</v>
      </c>
    </row>
    <row r="47" spans="1:2" hidden="1" x14ac:dyDescent="0.3">
      <c r="A47" s="17">
        <v>0</v>
      </c>
      <c r="B47" s="17">
        <v>0</v>
      </c>
    </row>
  </sheetData>
  <mergeCells count="4">
    <mergeCell ref="D2:D3"/>
    <mergeCell ref="D8:D9"/>
    <mergeCell ref="E2:E3"/>
    <mergeCell ref="E8:E9"/>
  </mergeCells>
  <dataValidations count="4">
    <dataValidation type="list" allowBlank="1" showInputMessage="1" showErrorMessage="1" sqref="D14:E16 D11:E12 D24:E26 D19:E22" xr:uid="{00000000-0002-0000-0000-000000000000}">
      <formula1>"TI,I,S,B,TB"</formula1>
    </dataValidation>
    <dataValidation type="list" allowBlank="1" showInputMessage="1" showErrorMessage="1" sqref="D30:E30" xr:uid="{1A8315E0-D438-4F5F-970B-B24029087890}">
      <formula1>"Oui,Non"</formula1>
    </dataValidation>
    <dataValidation type="list" allowBlank="1" showInputMessage="1" showErrorMessage="1" sqref="D5:E7" xr:uid="{6195863D-9C9F-4DFB-AB6F-98B70DB6E685}">
      <formula1>"Non,Oui"</formula1>
    </dataValidation>
    <dataValidation type="whole" operator="greaterThanOrEqual" allowBlank="1" showInputMessage="1" showErrorMessage="1" sqref="D29:E29" xr:uid="{B0815D31-0AC2-4A40-9EDC-DAC8959DAB6B}">
      <formula1>0</formula1>
    </dataValidation>
  </dataValidation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Eval1</vt:lpstr>
      <vt:lpstr>pct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2024-11-04T10:01:56Z</dcterms:modified>
</cp:coreProperties>
</file>