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fileSharing readOnlyRecommended="1" userName="Duong Son" reservationPassword="EA99"/>
  <workbookPr defaultThemeVersion="124226"/>
  <bookViews>
    <workbookView xWindow="0" yWindow="36" windowWidth="22980" windowHeight="9552"/>
  </bookViews>
  <sheets>
    <sheet name="CIR estimate" sheetId="4" r:id="rId1"/>
  </sheets>
  <definedNames>
    <definedName name="solver_adj" localSheetId="0" hidden="1">'CIR estimate'!$B$3:$B$5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'CIR estimate'!$C$7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 calcMode="manual"/>
</workbook>
</file>

<file path=xl/calcChain.xml><?xml version="1.0" encoding="utf-8"?>
<calcChain xmlns="http://schemas.openxmlformats.org/spreadsheetml/2006/main">
  <c r="B6" i="4" l="1"/>
  <c r="C10" i="4" s="1"/>
  <c r="C11" i="4"/>
  <c r="C13" i="4"/>
  <c r="C15" i="4"/>
  <c r="C17" i="4"/>
  <c r="C19" i="4"/>
  <c r="C21" i="4"/>
  <c r="C23" i="4"/>
  <c r="C25" i="4"/>
  <c r="C27" i="4"/>
  <c r="C29" i="4"/>
  <c r="C31" i="4"/>
  <c r="C33" i="4"/>
  <c r="C35" i="4"/>
  <c r="C37" i="4"/>
  <c r="C39" i="4"/>
  <c r="C41" i="4"/>
  <c r="C43" i="4"/>
  <c r="C45" i="4"/>
  <c r="C47" i="4"/>
  <c r="C49" i="4"/>
  <c r="C51" i="4"/>
  <c r="C53" i="4"/>
  <c r="C55" i="4"/>
  <c r="C57" i="4"/>
  <c r="C59" i="4"/>
  <c r="C61" i="4"/>
  <c r="C63" i="4"/>
  <c r="C65" i="4"/>
  <c r="C67" i="4"/>
  <c r="C69" i="4"/>
  <c r="C71" i="4"/>
  <c r="C73" i="4"/>
  <c r="C75" i="4"/>
  <c r="C77" i="4"/>
  <c r="C79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D10" i="4" l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D124" i="4" s="1"/>
  <c r="D125" i="4" s="1"/>
  <c r="D126" i="4" s="1"/>
  <c r="D127" i="4" s="1"/>
  <c r="D128" i="4" s="1"/>
  <c r="D129" i="4" s="1"/>
  <c r="D130" i="4" s="1"/>
  <c r="D131" i="4" s="1"/>
  <c r="D132" i="4" s="1"/>
  <c r="D133" i="4" s="1"/>
  <c r="D134" i="4" s="1"/>
  <c r="D135" i="4" s="1"/>
  <c r="D136" i="4" s="1"/>
  <c r="D137" i="4" s="1"/>
  <c r="D138" i="4" s="1"/>
  <c r="D139" i="4" s="1"/>
  <c r="D140" i="4" s="1"/>
  <c r="D141" i="4" s="1"/>
  <c r="D142" i="4" s="1"/>
  <c r="D143" i="4" s="1"/>
  <c r="D144" i="4" s="1"/>
  <c r="D145" i="4" s="1"/>
  <c r="D146" i="4" s="1"/>
  <c r="D147" i="4" s="1"/>
  <c r="D148" i="4" s="1"/>
  <c r="D149" i="4" s="1"/>
  <c r="D150" i="4" s="1"/>
  <c r="D151" i="4" s="1"/>
  <c r="D152" i="4" s="1"/>
  <c r="D153" i="4" s="1"/>
  <c r="D154" i="4" s="1"/>
  <c r="D155" i="4" s="1"/>
  <c r="D156" i="4" s="1"/>
  <c r="D157" i="4" s="1"/>
  <c r="D158" i="4" s="1"/>
  <c r="D159" i="4" s="1"/>
  <c r="D160" i="4" s="1"/>
  <c r="D161" i="4" s="1"/>
  <c r="D162" i="4" s="1"/>
  <c r="D163" i="4" s="1"/>
  <c r="D164" i="4" s="1"/>
  <c r="D165" i="4" s="1"/>
  <c r="D166" i="4" s="1"/>
  <c r="D167" i="4" s="1"/>
  <c r="D168" i="4" s="1"/>
  <c r="D169" i="4" s="1"/>
  <c r="D170" i="4" s="1"/>
  <c r="D171" i="4" s="1"/>
  <c r="D172" i="4" s="1"/>
  <c r="D173" i="4" s="1"/>
  <c r="D174" i="4" s="1"/>
  <c r="D175" i="4" s="1"/>
  <c r="D176" i="4" s="1"/>
  <c r="D177" i="4" s="1"/>
  <c r="D178" i="4" s="1"/>
  <c r="D179" i="4" s="1"/>
  <c r="D180" i="4" s="1"/>
  <c r="D181" i="4" s="1"/>
  <c r="D182" i="4" s="1"/>
  <c r="D183" i="4" s="1"/>
  <c r="D184" i="4" s="1"/>
  <c r="D185" i="4" s="1"/>
  <c r="D186" i="4" s="1"/>
  <c r="D187" i="4" s="1"/>
  <c r="D188" i="4" s="1"/>
  <c r="D189" i="4" s="1"/>
  <c r="D190" i="4" s="1"/>
  <c r="D191" i="4" s="1"/>
  <c r="D192" i="4" s="1"/>
  <c r="D193" i="4" s="1"/>
  <c r="D194" i="4" s="1"/>
  <c r="D195" i="4" s="1"/>
  <c r="D196" i="4" s="1"/>
  <c r="D197" i="4" s="1"/>
  <c r="D198" i="4" s="1"/>
  <c r="D199" i="4" s="1"/>
  <c r="D200" i="4" s="1"/>
  <c r="D201" i="4" s="1"/>
  <c r="D202" i="4" s="1"/>
  <c r="D203" i="4" s="1"/>
  <c r="D204" i="4" s="1"/>
  <c r="D205" i="4" s="1"/>
  <c r="D206" i="4" s="1"/>
  <c r="D207" i="4" s="1"/>
  <c r="D208" i="4" s="1"/>
  <c r="D209" i="4" s="1"/>
  <c r="D210" i="4" s="1"/>
  <c r="D211" i="4" s="1"/>
  <c r="D212" i="4" s="1"/>
  <c r="D213" i="4" s="1"/>
  <c r="D214" i="4" s="1"/>
  <c r="D215" i="4" s="1"/>
  <c r="D216" i="4" s="1"/>
  <c r="D217" i="4" s="1"/>
  <c r="D218" i="4" s="1"/>
  <c r="D219" i="4" s="1"/>
  <c r="D220" i="4" s="1"/>
  <c r="D221" i="4" s="1"/>
  <c r="D222" i="4" s="1"/>
  <c r="D223" i="4" s="1"/>
  <c r="D224" i="4" s="1"/>
  <c r="D225" i="4" s="1"/>
  <c r="D226" i="4" s="1"/>
  <c r="D227" i="4" s="1"/>
  <c r="D228" i="4" s="1"/>
  <c r="D229" i="4" s="1"/>
  <c r="D230" i="4" s="1"/>
  <c r="D231" i="4" s="1"/>
  <c r="D232" i="4" s="1"/>
  <c r="D233" i="4" s="1"/>
  <c r="D234" i="4" s="1"/>
  <c r="D235" i="4" s="1"/>
  <c r="D236" i="4" s="1"/>
  <c r="D237" i="4" s="1"/>
  <c r="D238" i="4" s="1"/>
  <c r="D239" i="4" s="1"/>
  <c r="D240" i="4" s="1"/>
  <c r="D241" i="4" s="1"/>
  <c r="D242" i="4" s="1"/>
  <c r="D243" i="4" s="1"/>
  <c r="D244" i="4" s="1"/>
  <c r="D245" i="4" s="1"/>
  <c r="D246" i="4" s="1"/>
  <c r="D247" i="4" s="1"/>
  <c r="D248" i="4" s="1"/>
  <c r="D249" i="4" s="1"/>
  <c r="D250" i="4" s="1"/>
  <c r="D251" i="4" s="1"/>
  <c r="D252" i="4" s="1"/>
  <c r="D253" i="4" s="1"/>
  <c r="D254" i="4" s="1"/>
  <c r="D255" i="4" s="1"/>
  <c r="D256" i="4" s="1"/>
  <c r="D257" i="4" s="1"/>
  <c r="D258" i="4" s="1"/>
  <c r="D259" i="4" s="1"/>
  <c r="D260" i="4" s="1"/>
  <c r="D261" i="4" s="1"/>
  <c r="D262" i="4" s="1"/>
  <c r="D263" i="4" s="1"/>
  <c r="D264" i="4" s="1"/>
  <c r="D265" i="4" s="1"/>
  <c r="D266" i="4" s="1"/>
  <c r="D267" i="4" s="1"/>
  <c r="D268" i="4" s="1"/>
  <c r="D269" i="4" s="1"/>
  <c r="D270" i="4" s="1"/>
  <c r="D271" i="4" s="1"/>
  <c r="D272" i="4" s="1"/>
  <c r="D273" i="4" s="1"/>
  <c r="D274" i="4" s="1"/>
  <c r="D275" i="4" s="1"/>
  <c r="D276" i="4" s="1"/>
  <c r="D277" i="4" s="1"/>
  <c r="D278" i="4" s="1"/>
  <c r="D279" i="4" s="1"/>
  <c r="D280" i="4" s="1"/>
  <c r="D281" i="4" s="1"/>
  <c r="D282" i="4" s="1"/>
  <c r="D283" i="4" s="1"/>
  <c r="D284" i="4" s="1"/>
  <c r="D285" i="4" s="1"/>
  <c r="D286" i="4" s="1"/>
  <c r="D287" i="4" s="1"/>
  <c r="D288" i="4" s="1"/>
  <c r="D289" i="4" s="1"/>
  <c r="D290" i="4" s="1"/>
  <c r="D291" i="4" s="1"/>
  <c r="D292" i="4" s="1"/>
  <c r="D293" i="4" s="1"/>
  <c r="D294" i="4" s="1"/>
  <c r="D295" i="4" s="1"/>
  <c r="D296" i="4" s="1"/>
  <c r="D297" i="4" s="1"/>
  <c r="D298" i="4" s="1"/>
  <c r="D299" i="4" s="1"/>
  <c r="D300" i="4" s="1"/>
  <c r="D301" i="4" s="1"/>
  <c r="D302" i="4" s="1"/>
  <c r="D303" i="4" s="1"/>
  <c r="D304" i="4" s="1"/>
  <c r="D305" i="4" s="1"/>
  <c r="D306" i="4" s="1"/>
  <c r="D307" i="4" s="1"/>
  <c r="D308" i="4" s="1"/>
  <c r="D309" i="4" s="1"/>
  <c r="D310" i="4" s="1"/>
  <c r="D311" i="4" s="1"/>
  <c r="D312" i="4" s="1"/>
  <c r="D313" i="4" s="1"/>
  <c r="D314" i="4" s="1"/>
  <c r="D315" i="4" s="1"/>
  <c r="D316" i="4" s="1"/>
  <c r="D317" i="4" s="1"/>
  <c r="D318" i="4" s="1"/>
  <c r="D319" i="4" s="1"/>
  <c r="D320" i="4" s="1"/>
  <c r="D321" i="4" s="1"/>
  <c r="D322" i="4" s="1"/>
  <c r="D323" i="4" s="1"/>
  <c r="D324" i="4" s="1"/>
  <c r="D325" i="4" s="1"/>
  <c r="D326" i="4" s="1"/>
  <c r="D327" i="4" s="1"/>
  <c r="D328" i="4" s="1"/>
  <c r="D329" i="4" s="1"/>
  <c r="D330" i="4" s="1"/>
  <c r="D331" i="4" s="1"/>
  <c r="D332" i="4" s="1"/>
  <c r="D333" i="4" s="1"/>
  <c r="D334" i="4" s="1"/>
  <c r="D335" i="4" s="1"/>
  <c r="D336" i="4" s="1"/>
  <c r="D337" i="4" s="1"/>
  <c r="D338" i="4" s="1"/>
  <c r="D339" i="4" s="1"/>
  <c r="D340" i="4" s="1"/>
  <c r="D341" i="4" s="1"/>
  <c r="D342" i="4" s="1"/>
  <c r="D343" i="4" s="1"/>
  <c r="D344" i="4" s="1"/>
  <c r="D345" i="4" s="1"/>
  <c r="D346" i="4" s="1"/>
  <c r="D347" i="4" s="1"/>
  <c r="D348" i="4" s="1"/>
  <c r="D349" i="4" s="1"/>
  <c r="D350" i="4" s="1"/>
  <c r="D351" i="4" s="1"/>
  <c r="D352" i="4" s="1"/>
  <c r="D353" i="4" s="1"/>
  <c r="D354" i="4" s="1"/>
  <c r="D355" i="4" s="1"/>
  <c r="D356" i="4" s="1"/>
  <c r="D357" i="4" s="1"/>
  <c r="D358" i="4" s="1"/>
  <c r="D359" i="4" s="1"/>
  <c r="D360" i="4" s="1"/>
  <c r="D361" i="4" s="1"/>
  <c r="D362" i="4" s="1"/>
  <c r="D363" i="4" s="1"/>
  <c r="D364" i="4" s="1"/>
  <c r="D365" i="4" s="1"/>
  <c r="D366" i="4" s="1"/>
  <c r="D367" i="4" s="1"/>
  <c r="D368" i="4" s="1"/>
  <c r="D369" i="4" s="1"/>
  <c r="D370" i="4" s="1"/>
  <c r="D371" i="4" s="1"/>
  <c r="D372" i="4" s="1"/>
  <c r="D373" i="4" s="1"/>
  <c r="D374" i="4" s="1"/>
  <c r="D375" i="4" s="1"/>
  <c r="D376" i="4" s="1"/>
  <c r="D377" i="4" s="1"/>
  <c r="D378" i="4" s="1"/>
  <c r="D379" i="4" s="1"/>
  <c r="D380" i="4" s="1"/>
  <c r="D381" i="4" s="1"/>
  <c r="D382" i="4" s="1"/>
  <c r="D383" i="4" s="1"/>
  <c r="D384" i="4" s="1"/>
  <c r="D385" i="4" s="1"/>
  <c r="D386" i="4" s="1"/>
  <c r="D387" i="4" s="1"/>
  <c r="D388" i="4" s="1"/>
  <c r="D389" i="4" s="1"/>
  <c r="D390" i="4" s="1"/>
  <c r="D391" i="4" s="1"/>
  <c r="D392" i="4" s="1"/>
  <c r="D393" i="4" s="1"/>
  <c r="D394" i="4" s="1"/>
  <c r="D395" i="4" s="1"/>
  <c r="D396" i="4" s="1"/>
  <c r="D397" i="4" s="1"/>
  <c r="D398" i="4" s="1"/>
  <c r="D399" i="4" s="1"/>
  <c r="D400" i="4" s="1"/>
  <c r="D401" i="4" s="1"/>
  <c r="D402" i="4" s="1"/>
  <c r="D403" i="4" s="1"/>
  <c r="D404" i="4" s="1"/>
  <c r="D405" i="4" s="1"/>
  <c r="D406" i="4" s="1"/>
  <c r="D407" i="4" s="1"/>
  <c r="D408" i="4" s="1"/>
  <c r="D409" i="4" s="1"/>
  <c r="D410" i="4" s="1"/>
  <c r="D411" i="4" s="1"/>
  <c r="D412" i="4" s="1"/>
  <c r="D413" i="4" s="1"/>
  <c r="D414" i="4" s="1"/>
  <c r="D415" i="4" s="1"/>
  <c r="D416" i="4" s="1"/>
  <c r="D417" i="4" s="1"/>
  <c r="D418" i="4" s="1"/>
  <c r="D419" i="4" s="1"/>
  <c r="D420" i="4" s="1"/>
  <c r="D421" i="4" s="1"/>
  <c r="D422" i="4" s="1"/>
  <c r="D423" i="4" s="1"/>
  <c r="D424" i="4" s="1"/>
  <c r="D425" i="4" s="1"/>
  <c r="D426" i="4" s="1"/>
  <c r="D427" i="4" s="1"/>
  <c r="D428" i="4" s="1"/>
  <c r="D429" i="4" s="1"/>
  <c r="D430" i="4" s="1"/>
  <c r="D431" i="4" s="1"/>
  <c r="D432" i="4" s="1"/>
  <c r="D433" i="4" s="1"/>
  <c r="D434" i="4" s="1"/>
  <c r="D435" i="4" s="1"/>
  <c r="D436" i="4" s="1"/>
  <c r="D437" i="4" s="1"/>
  <c r="D438" i="4" s="1"/>
  <c r="D439" i="4" s="1"/>
  <c r="D440" i="4" s="1"/>
  <c r="D441" i="4" s="1"/>
  <c r="D442" i="4" s="1"/>
  <c r="D443" i="4" s="1"/>
  <c r="D444" i="4" s="1"/>
  <c r="D445" i="4" s="1"/>
  <c r="D446" i="4" s="1"/>
  <c r="D447" i="4" s="1"/>
  <c r="D448" i="4" s="1"/>
  <c r="D449" i="4" s="1"/>
  <c r="D450" i="4" s="1"/>
  <c r="D451" i="4" s="1"/>
  <c r="D452" i="4" s="1"/>
  <c r="D453" i="4" s="1"/>
  <c r="D454" i="4" s="1"/>
  <c r="D455" i="4" s="1"/>
  <c r="D456" i="4" s="1"/>
  <c r="D457" i="4" s="1"/>
  <c r="D458" i="4" s="1"/>
  <c r="D459" i="4" s="1"/>
  <c r="D460" i="4" s="1"/>
  <c r="D461" i="4" s="1"/>
  <c r="D462" i="4" s="1"/>
  <c r="D463" i="4" s="1"/>
  <c r="D464" i="4" s="1"/>
  <c r="D465" i="4" s="1"/>
  <c r="D466" i="4" s="1"/>
  <c r="D467" i="4" s="1"/>
  <c r="D468" i="4" s="1"/>
  <c r="D469" i="4" s="1"/>
  <c r="D470" i="4" s="1"/>
  <c r="D471" i="4" s="1"/>
  <c r="D472" i="4" s="1"/>
  <c r="D473" i="4" s="1"/>
  <c r="D474" i="4" s="1"/>
  <c r="D475" i="4" s="1"/>
  <c r="D476" i="4" s="1"/>
  <c r="D477" i="4" s="1"/>
  <c r="D478" i="4" s="1"/>
  <c r="D479" i="4" s="1"/>
  <c r="D480" i="4" s="1"/>
  <c r="D481" i="4" s="1"/>
  <c r="D482" i="4" s="1"/>
  <c r="D483" i="4" s="1"/>
  <c r="D484" i="4" s="1"/>
  <c r="D485" i="4" s="1"/>
  <c r="D486" i="4" s="1"/>
  <c r="D487" i="4" s="1"/>
  <c r="D488" i="4" s="1"/>
  <c r="D489" i="4" s="1"/>
  <c r="D490" i="4" s="1"/>
  <c r="D491" i="4" s="1"/>
  <c r="D492" i="4" s="1"/>
  <c r="D493" i="4" s="1"/>
  <c r="D494" i="4" s="1"/>
  <c r="D495" i="4" s="1"/>
  <c r="D496" i="4" s="1"/>
  <c r="D497" i="4" s="1"/>
  <c r="D498" i="4" s="1"/>
  <c r="D499" i="4" s="1"/>
  <c r="D500" i="4" s="1"/>
  <c r="D501" i="4" s="1"/>
  <c r="D502" i="4" s="1"/>
  <c r="D503" i="4" s="1"/>
  <c r="D504" i="4" s="1"/>
  <c r="D505" i="4" s="1"/>
  <c r="D506" i="4" s="1"/>
  <c r="D507" i="4" s="1"/>
  <c r="D508" i="4" s="1"/>
  <c r="D509" i="4" s="1"/>
  <c r="D510" i="4" s="1"/>
  <c r="D511" i="4" s="1"/>
  <c r="D512" i="4" s="1"/>
  <c r="D513" i="4" s="1"/>
  <c r="D514" i="4" s="1"/>
  <c r="D515" i="4" s="1"/>
  <c r="D516" i="4" s="1"/>
  <c r="D517" i="4" s="1"/>
  <c r="D518" i="4" s="1"/>
  <c r="D519" i="4" s="1"/>
  <c r="D520" i="4" s="1"/>
  <c r="D521" i="4" s="1"/>
  <c r="D522" i="4" s="1"/>
  <c r="D523" i="4" s="1"/>
  <c r="D524" i="4" s="1"/>
  <c r="D525" i="4" s="1"/>
  <c r="D526" i="4" s="1"/>
  <c r="D527" i="4" s="1"/>
  <c r="D528" i="4" s="1"/>
  <c r="D529" i="4" s="1"/>
  <c r="D530" i="4" s="1"/>
  <c r="D531" i="4" s="1"/>
  <c r="D532" i="4" s="1"/>
  <c r="D533" i="4" s="1"/>
  <c r="D534" i="4" s="1"/>
  <c r="D535" i="4" s="1"/>
  <c r="D536" i="4" s="1"/>
  <c r="D537" i="4" s="1"/>
  <c r="D538" i="4" s="1"/>
  <c r="D539" i="4" s="1"/>
  <c r="D540" i="4" s="1"/>
  <c r="D541" i="4" s="1"/>
  <c r="D542" i="4" s="1"/>
  <c r="D543" i="4" s="1"/>
  <c r="D544" i="4" s="1"/>
  <c r="D545" i="4" s="1"/>
  <c r="D546" i="4" s="1"/>
  <c r="D547" i="4" s="1"/>
  <c r="D548" i="4" s="1"/>
  <c r="D549" i="4" s="1"/>
  <c r="D550" i="4" s="1"/>
  <c r="D551" i="4" s="1"/>
  <c r="D552" i="4" s="1"/>
  <c r="D553" i="4" s="1"/>
  <c r="D554" i="4" s="1"/>
  <c r="D555" i="4" s="1"/>
  <c r="D556" i="4" s="1"/>
  <c r="D557" i="4" s="1"/>
  <c r="D558" i="4" s="1"/>
  <c r="D559" i="4" s="1"/>
  <c r="D560" i="4" s="1"/>
  <c r="D561" i="4" s="1"/>
  <c r="D562" i="4" s="1"/>
  <c r="D563" i="4" s="1"/>
  <c r="D564" i="4" s="1"/>
  <c r="D565" i="4" s="1"/>
  <c r="D566" i="4" s="1"/>
  <c r="D567" i="4" s="1"/>
  <c r="D568" i="4" s="1"/>
  <c r="D569" i="4" s="1"/>
  <c r="D570" i="4" s="1"/>
  <c r="D571" i="4" s="1"/>
  <c r="D572" i="4" s="1"/>
  <c r="D573" i="4" s="1"/>
  <c r="D574" i="4" s="1"/>
  <c r="D575" i="4" s="1"/>
  <c r="D576" i="4" s="1"/>
  <c r="D577" i="4" s="1"/>
  <c r="D578" i="4" s="1"/>
  <c r="D579" i="4" s="1"/>
  <c r="D580" i="4" s="1"/>
  <c r="D581" i="4" s="1"/>
  <c r="D582" i="4" s="1"/>
  <c r="D583" i="4" s="1"/>
  <c r="D584" i="4" s="1"/>
  <c r="D585" i="4" s="1"/>
  <c r="D586" i="4" s="1"/>
  <c r="D587" i="4" s="1"/>
  <c r="D588" i="4" s="1"/>
  <c r="D589" i="4" s="1"/>
  <c r="D590" i="4" s="1"/>
  <c r="D591" i="4" s="1"/>
  <c r="D592" i="4" s="1"/>
  <c r="D593" i="4" s="1"/>
  <c r="D594" i="4" s="1"/>
  <c r="D595" i="4" s="1"/>
  <c r="D596" i="4" s="1"/>
  <c r="D597" i="4" s="1"/>
  <c r="D598" i="4" s="1"/>
  <c r="D599" i="4" s="1"/>
  <c r="D600" i="4" s="1"/>
  <c r="D601" i="4" s="1"/>
  <c r="C80" i="4"/>
  <c r="C78" i="4"/>
  <c r="C76" i="4"/>
  <c r="C74" i="4"/>
  <c r="C72" i="4"/>
  <c r="C70" i="4"/>
  <c r="C68" i="4"/>
  <c r="C66" i="4"/>
  <c r="C64" i="4"/>
  <c r="C62" i="4"/>
  <c r="C60" i="4"/>
  <c r="C58" i="4"/>
  <c r="C56" i="4"/>
  <c r="C54" i="4"/>
  <c r="C52" i="4"/>
  <c r="C50" i="4"/>
  <c r="C48" i="4"/>
  <c r="C46" i="4"/>
  <c r="C44" i="4"/>
  <c r="C42" i="4"/>
  <c r="C40" i="4"/>
  <c r="C38" i="4"/>
  <c r="C36" i="4"/>
  <c r="C34" i="4"/>
  <c r="C32" i="4"/>
  <c r="C30" i="4"/>
  <c r="C28" i="4"/>
  <c r="C26" i="4"/>
  <c r="C24" i="4"/>
  <c r="C22" i="4"/>
  <c r="C20" i="4"/>
  <c r="C18" i="4"/>
  <c r="C16" i="4"/>
  <c r="C14" i="4"/>
  <c r="C12" i="4"/>
  <c r="C7" i="4" s="1"/>
</calcChain>
</file>

<file path=xl/sharedStrings.xml><?xml version="1.0" encoding="utf-8"?>
<sst xmlns="http://schemas.openxmlformats.org/spreadsheetml/2006/main" count="12" uniqueCount="12">
  <si>
    <t>Simulation</t>
  </si>
  <si>
    <t>Likelihood function</t>
  </si>
  <si>
    <t>r(t)</t>
  </si>
  <si>
    <t>1M MM rate</t>
  </si>
  <si>
    <t>dt</t>
  </si>
  <si>
    <t>sigma</t>
  </si>
  <si>
    <t>Mu</t>
  </si>
  <si>
    <t>Lamda</t>
  </si>
  <si>
    <t>dr=lamda(Mu-r)dt+sigma*sqrt(r)*dz</t>
  </si>
  <si>
    <t>ESTIMATE COX-INGERSOLL-ROSS INTEREST RATE MODEL BY MAXIMUM LIKELIHOOD METHOD</t>
  </si>
  <si>
    <t>Equation</t>
  </si>
  <si>
    <t>Author: Duong T. 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</si>
</sst>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Times New Roman"/>
      <family val="2"/>
    </font>
    <font>
      <b/>
      <sz val="10"/>
      <name val="Arial"/>
      <family val="2"/>
    </font>
    <font>
      <b/>
      <sz val="14"/>
      <name val="Arial"/>
      <family val="2"/>
    </font>
    <font>
      <b/>
      <i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9" fontId="2" fillId="0" borderId="0" applyNumberFormat="0" applyFont="0" applyFill="0" applyBorder="0" applyAlignment="0" applyProtection="0"/>
    <xf numFmtId="0" fontId="3" fillId="0" borderId="0"/>
    <xf numFmtId="0" fontId="3" fillId="0" borderId="0"/>
  </cellStyleXfs>
  <cellXfs count="22">
    <xf numFmtId="0" fontId="0" fillId="0" borderId="0" xfId="0"/>
    <xf numFmtId="0" fontId="2" fillId="0" borderId="0" xfId="1"/>
    <xf numFmtId="9" fontId="2" fillId="0" borderId="0" xfId="1" applyNumberFormat="1"/>
    <xf numFmtId="10" fontId="0" fillId="0" borderId="0" xfId="2" applyNumberFormat="1" applyFont="1"/>
    <xf numFmtId="4" fontId="2" fillId="0" borderId="0" xfId="1" applyNumberFormat="1"/>
    <xf numFmtId="10" fontId="2" fillId="0" borderId="0" xfId="1" applyNumberFormat="1"/>
    <xf numFmtId="15" fontId="2" fillId="0" borderId="0" xfId="1" applyNumberFormat="1"/>
    <xf numFmtId="2" fontId="2" fillId="0" borderId="0" xfId="1" applyNumberFormat="1"/>
    <xf numFmtId="10" fontId="2" fillId="0" borderId="0" xfId="1" applyNumberFormat="1" applyFont="1" applyFill="1" applyBorder="1" applyAlignment="1"/>
    <xf numFmtId="15" fontId="2" fillId="0" borderId="0" xfId="1" applyNumberFormat="1" applyFont="1" applyFill="1" applyBorder="1" applyAlignment="1"/>
    <xf numFmtId="0" fontId="1" fillId="0" borderId="0" xfId="1" applyFont="1"/>
    <xf numFmtId="9" fontId="1" fillId="0" borderId="0" xfId="1" applyNumberFormat="1" applyFont="1"/>
    <xf numFmtId="0" fontId="2" fillId="2" borderId="0" xfId="1" applyFill="1"/>
    <xf numFmtId="9" fontId="2" fillId="2" borderId="0" xfId="1" applyNumberFormat="1" applyFill="1"/>
    <xf numFmtId="0" fontId="4" fillId="2" borderId="0" xfId="1" applyFont="1" applyFill="1"/>
    <xf numFmtId="4" fontId="4" fillId="2" borderId="0" xfId="1" applyNumberFormat="1" applyFont="1" applyFill="1"/>
    <xf numFmtId="0" fontId="5" fillId="0" borderId="0" xfId="1" applyFont="1" applyAlignment="1">
      <alignment horizontal="left" vertical="center"/>
    </xf>
    <xf numFmtId="0" fontId="1" fillId="2" borderId="0" xfId="1" applyFont="1" applyFill="1"/>
    <xf numFmtId="0" fontId="4" fillId="3" borderId="1" xfId="1" applyNumberFormat="1" applyFont="1" applyFill="1" applyBorder="1" applyAlignment="1">
      <alignment horizontal="center"/>
    </xf>
    <xf numFmtId="0" fontId="1" fillId="3" borderId="1" xfId="1" applyNumberFormat="1" applyFont="1" applyFill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6" fillId="0" borderId="0" xfId="1" applyFont="1"/>
  </cellXfs>
  <cellStyles count="5">
    <cellStyle name="Normal" xfId="0" builtinId="0"/>
    <cellStyle name="Normal 17" xfId="3"/>
    <cellStyle name="Normal 2" xfId="1"/>
    <cellStyle name="Normal 4" xfId="4"/>
    <cellStyle name="Percent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'CIR estimate'!$D$8</c:f>
              <c:strCache>
                <c:ptCount val="1"/>
                <c:pt idx="0">
                  <c:v>Simulation</c:v>
                </c:pt>
              </c:strCache>
            </c:strRef>
          </c:tx>
          <c:marker>
            <c:symbol val="none"/>
          </c:marker>
          <c:val>
            <c:numRef>
              <c:f>'CIR estimate'!$D$9:$D$601</c:f>
              <c:numCache>
                <c:formatCode>0.00%</c:formatCode>
                <c:ptCount val="593"/>
                <c:pt idx="1">
                  <c:v>3.3564801225421208E-2</c:v>
                </c:pt>
                <c:pt idx="2">
                  <c:v>3.6051570861254656E-2</c:v>
                </c:pt>
                <c:pt idx="3">
                  <c:v>3.5584027620942808E-2</c:v>
                </c:pt>
                <c:pt idx="4">
                  <c:v>4.0255353852215355E-2</c:v>
                </c:pt>
                <c:pt idx="5">
                  <c:v>4.7032690167062179E-2</c:v>
                </c:pt>
                <c:pt idx="6">
                  <c:v>5.0963450506811961E-2</c:v>
                </c:pt>
                <c:pt idx="7">
                  <c:v>4.510363933528614E-2</c:v>
                </c:pt>
                <c:pt idx="8">
                  <c:v>4.4698918876464502E-2</c:v>
                </c:pt>
                <c:pt idx="9">
                  <c:v>4.4143843888753392E-2</c:v>
                </c:pt>
                <c:pt idx="10">
                  <c:v>4.4085968234270211E-2</c:v>
                </c:pt>
                <c:pt idx="11">
                  <c:v>4.6393633472401961E-2</c:v>
                </c:pt>
                <c:pt idx="12">
                  <c:v>4.8818002113487441E-2</c:v>
                </c:pt>
                <c:pt idx="13">
                  <c:v>4.7396293357697857E-2</c:v>
                </c:pt>
                <c:pt idx="14">
                  <c:v>5.1478170400297521E-2</c:v>
                </c:pt>
                <c:pt idx="15">
                  <c:v>5.0552231074068754E-2</c:v>
                </c:pt>
                <c:pt idx="16">
                  <c:v>4.6550600995287926E-2</c:v>
                </c:pt>
                <c:pt idx="17">
                  <c:v>4.8347512807561138E-2</c:v>
                </c:pt>
                <c:pt idx="18">
                  <c:v>4.6949381008209015E-2</c:v>
                </c:pt>
                <c:pt idx="19">
                  <c:v>4.7686793993558407E-2</c:v>
                </c:pt>
                <c:pt idx="20">
                  <c:v>5.4685192841935855E-2</c:v>
                </c:pt>
                <c:pt idx="21">
                  <c:v>5.5345499585829565E-2</c:v>
                </c:pt>
                <c:pt idx="22">
                  <c:v>5.4097010631455091E-2</c:v>
                </c:pt>
                <c:pt idx="23">
                  <c:v>5.2013739513447739E-2</c:v>
                </c:pt>
                <c:pt idx="24">
                  <c:v>5.5802573591042001E-2</c:v>
                </c:pt>
                <c:pt idx="25">
                  <c:v>4.9668946389749988E-2</c:v>
                </c:pt>
                <c:pt idx="26">
                  <c:v>5.4144412313831422E-2</c:v>
                </c:pt>
                <c:pt idx="27">
                  <c:v>5.4348123607922849E-2</c:v>
                </c:pt>
                <c:pt idx="28">
                  <c:v>5.5297034014089239E-2</c:v>
                </c:pt>
                <c:pt idx="29">
                  <c:v>5.5353631408860023E-2</c:v>
                </c:pt>
                <c:pt idx="30">
                  <c:v>6.0724245143541508E-2</c:v>
                </c:pt>
                <c:pt idx="31">
                  <c:v>6.5043285383658736E-2</c:v>
                </c:pt>
                <c:pt idx="32">
                  <c:v>7.0120627064033714E-2</c:v>
                </c:pt>
                <c:pt idx="33">
                  <c:v>7.5599052863525043E-2</c:v>
                </c:pt>
                <c:pt idx="34">
                  <c:v>7.6487541653503605E-2</c:v>
                </c:pt>
                <c:pt idx="35">
                  <c:v>7.1144886715555133E-2</c:v>
                </c:pt>
                <c:pt idx="36">
                  <c:v>6.8257380039412299E-2</c:v>
                </c:pt>
                <c:pt idx="37">
                  <c:v>6.864195179398945E-2</c:v>
                </c:pt>
                <c:pt idx="38">
                  <c:v>6.3267924273900086E-2</c:v>
                </c:pt>
                <c:pt idx="39">
                  <c:v>5.3007972833389538E-2</c:v>
                </c:pt>
                <c:pt idx="40">
                  <c:v>4.7809687002942386E-2</c:v>
                </c:pt>
                <c:pt idx="41">
                  <c:v>4.6022347564982961E-2</c:v>
                </c:pt>
                <c:pt idx="42">
                  <c:v>4.6476099112689351E-2</c:v>
                </c:pt>
                <c:pt idx="43">
                  <c:v>5.330449755786798E-2</c:v>
                </c:pt>
                <c:pt idx="44">
                  <c:v>6.0688679231927681E-2</c:v>
                </c:pt>
                <c:pt idx="45">
                  <c:v>5.9084830388057404E-2</c:v>
                </c:pt>
                <c:pt idx="46">
                  <c:v>5.7577468734829391E-2</c:v>
                </c:pt>
                <c:pt idx="47">
                  <c:v>5.1945157291189696E-2</c:v>
                </c:pt>
                <c:pt idx="48">
                  <c:v>4.9379851269705503E-2</c:v>
                </c:pt>
                <c:pt idx="49">
                  <c:v>5.053961033757004E-2</c:v>
                </c:pt>
                <c:pt idx="50">
                  <c:v>5.3588262636620962E-2</c:v>
                </c:pt>
                <c:pt idx="51">
                  <c:v>6.2254893389884797E-2</c:v>
                </c:pt>
                <c:pt idx="52">
                  <c:v>5.9387144830833953E-2</c:v>
                </c:pt>
                <c:pt idx="53">
                  <c:v>6.0332161899597413E-2</c:v>
                </c:pt>
                <c:pt idx="54">
                  <c:v>6.0285382473112901E-2</c:v>
                </c:pt>
                <c:pt idx="55">
                  <c:v>6.4973466876181871E-2</c:v>
                </c:pt>
                <c:pt idx="56">
                  <c:v>5.9651084077791655E-2</c:v>
                </c:pt>
                <c:pt idx="57">
                  <c:v>6.3334082530864144E-2</c:v>
                </c:pt>
                <c:pt idx="58">
                  <c:v>6.5522030237096185E-2</c:v>
                </c:pt>
                <c:pt idx="59">
                  <c:v>7.1748824006294509E-2</c:v>
                </c:pt>
                <c:pt idx="60">
                  <c:v>7.5109881010549925E-2</c:v>
                </c:pt>
                <c:pt idx="61">
                  <c:v>7.1161600137941206E-2</c:v>
                </c:pt>
                <c:pt idx="62">
                  <c:v>6.3046267821770641E-2</c:v>
                </c:pt>
                <c:pt idx="63">
                  <c:v>6.1060350030527337E-2</c:v>
                </c:pt>
                <c:pt idx="64">
                  <c:v>6.6946567505644525E-2</c:v>
                </c:pt>
                <c:pt idx="65">
                  <c:v>6.4346371357477256E-2</c:v>
                </c:pt>
                <c:pt idx="66">
                  <c:v>6.6934548085960582E-2</c:v>
                </c:pt>
                <c:pt idx="67">
                  <c:v>6.6432761978325899E-2</c:v>
                </c:pt>
                <c:pt idx="68">
                  <c:v>6.754478687965311E-2</c:v>
                </c:pt>
                <c:pt idx="69">
                  <c:v>6.294317425459349E-2</c:v>
                </c:pt>
                <c:pt idx="70">
                  <c:v>6.1704364399776127E-2</c:v>
                </c:pt>
                <c:pt idx="71">
                  <c:v>6.334245968359746E-2</c:v>
                </c:pt>
                <c:pt idx="72">
                  <c:v>5.8373665157978351E-2</c:v>
                </c:pt>
                <c:pt idx="73">
                  <c:v>5.7260298306712781E-2</c:v>
                </c:pt>
                <c:pt idx="74">
                  <c:v>5.3053122103593912E-2</c:v>
                </c:pt>
                <c:pt idx="75">
                  <c:v>4.5700601112908759E-2</c:v>
                </c:pt>
                <c:pt idx="76">
                  <c:v>4.6369517428335588E-2</c:v>
                </c:pt>
                <c:pt idx="77">
                  <c:v>4.0772153477029359E-2</c:v>
                </c:pt>
                <c:pt idx="78">
                  <c:v>4.1570071539306905E-2</c:v>
                </c:pt>
                <c:pt idx="79">
                  <c:v>3.8895539141551257E-2</c:v>
                </c:pt>
                <c:pt idx="80">
                  <c:v>3.6689065657377784E-2</c:v>
                </c:pt>
                <c:pt idx="81">
                  <c:v>3.935114565041406E-2</c:v>
                </c:pt>
                <c:pt idx="82">
                  <c:v>4.2585223913781188E-2</c:v>
                </c:pt>
                <c:pt idx="83">
                  <c:v>4.3709373419437342E-2</c:v>
                </c:pt>
                <c:pt idx="84">
                  <c:v>4.4617233243599057E-2</c:v>
                </c:pt>
                <c:pt idx="85">
                  <c:v>4.3784502752582943E-2</c:v>
                </c:pt>
                <c:pt idx="86">
                  <c:v>4.159357908694801E-2</c:v>
                </c:pt>
                <c:pt idx="87">
                  <c:v>4.4617059029676324E-2</c:v>
                </c:pt>
                <c:pt idx="88">
                  <c:v>4.0572916172758003E-2</c:v>
                </c:pt>
                <c:pt idx="89">
                  <c:v>4.7307710056935889E-2</c:v>
                </c:pt>
                <c:pt idx="90">
                  <c:v>4.8484504348119961E-2</c:v>
                </c:pt>
                <c:pt idx="91">
                  <c:v>4.2169299562710899E-2</c:v>
                </c:pt>
                <c:pt idx="92">
                  <c:v>4.4941253424788087E-2</c:v>
                </c:pt>
                <c:pt idx="93">
                  <c:v>4.5581357214518649E-2</c:v>
                </c:pt>
                <c:pt idx="94">
                  <c:v>4.8408236252154721E-2</c:v>
                </c:pt>
                <c:pt idx="95">
                  <c:v>4.0378789689501697E-2</c:v>
                </c:pt>
                <c:pt idx="96">
                  <c:v>4.3517296411497028E-2</c:v>
                </c:pt>
                <c:pt idx="97">
                  <c:v>4.3138981393895909E-2</c:v>
                </c:pt>
                <c:pt idx="98">
                  <c:v>4.5860650059052266E-2</c:v>
                </c:pt>
                <c:pt idx="99">
                  <c:v>4.5799647585793843E-2</c:v>
                </c:pt>
                <c:pt idx="100">
                  <c:v>4.3181379293248195E-2</c:v>
                </c:pt>
                <c:pt idx="101">
                  <c:v>4.0239366235338511E-2</c:v>
                </c:pt>
                <c:pt idx="102">
                  <c:v>2.8854165509588761E-2</c:v>
                </c:pt>
                <c:pt idx="103">
                  <c:v>2.8093373071311066E-2</c:v>
                </c:pt>
                <c:pt idx="104">
                  <c:v>2.6779788762872968E-2</c:v>
                </c:pt>
                <c:pt idx="105">
                  <c:v>2.9039069344251978E-2</c:v>
                </c:pt>
                <c:pt idx="106">
                  <c:v>3.2338543642043971E-2</c:v>
                </c:pt>
                <c:pt idx="107">
                  <c:v>2.7625662524188736E-2</c:v>
                </c:pt>
                <c:pt idx="108">
                  <c:v>2.4979745386242126E-2</c:v>
                </c:pt>
                <c:pt idx="109">
                  <c:v>2.2539297889948622E-2</c:v>
                </c:pt>
                <c:pt idx="110">
                  <c:v>2.0044653088075362E-2</c:v>
                </c:pt>
                <c:pt idx="111">
                  <c:v>2.0848803975455951E-2</c:v>
                </c:pt>
                <c:pt idx="112">
                  <c:v>2.2491027850556119E-2</c:v>
                </c:pt>
                <c:pt idx="113">
                  <c:v>2.3838765311777955E-2</c:v>
                </c:pt>
                <c:pt idx="114">
                  <c:v>2.2250037379584097E-2</c:v>
                </c:pt>
                <c:pt idx="115">
                  <c:v>1.6667487563276667E-2</c:v>
                </c:pt>
                <c:pt idx="116">
                  <c:v>1.7987908234990555E-2</c:v>
                </c:pt>
                <c:pt idx="117">
                  <c:v>2.1005826386739937E-2</c:v>
                </c:pt>
                <c:pt idx="118">
                  <c:v>1.8685571279168835E-2</c:v>
                </c:pt>
                <c:pt idx="119">
                  <c:v>2.31406070821553E-2</c:v>
                </c:pt>
                <c:pt idx="120">
                  <c:v>2.5954351422605763E-2</c:v>
                </c:pt>
                <c:pt idx="121">
                  <c:v>2.1287834992478209E-2</c:v>
                </c:pt>
                <c:pt idx="122">
                  <c:v>1.536523316784464E-2</c:v>
                </c:pt>
                <c:pt idx="123">
                  <c:v>1.8005599526859532E-2</c:v>
                </c:pt>
                <c:pt idx="124">
                  <c:v>1.978709409336309E-2</c:v>
                </c:pt>
                <c:pt idx="125">
                  <c:v>2.0537182070240401E-2</c:v>
                </c:pt>
                <c:pt idx="126">
                  <c:v>2.6127807874701182E-2</c:v>
                </c:pt>
                <c:pt idx="127">
                  <c:v>2.1619483159980572E-2</c:v>
                </c:pt>
                <c:pt idx="128">
                  <c:v>2.74235018018152E-2</c:v>
                </c:pt>
                <c:pt idx="129">
                  <c:v>2.5116559663714285E-2</c:v>
                </c:pt>
                <c:pt idx="130">
                  <c:v>2.2800740351867622E-2</c:v>
                </c:pt>
                <c:pt idx="131">
                  <c:v>1.8498011833401256E-2</c:v>
                </c:pt>
                <c:pt idx="132">
                  <c:v>1.8525806632753467E-2</c:v>
                </c:pt>
                <c:pt idx="133">
                  <c:v>2.0387700351472016E-2</c:v>
                </c:pt>
                <c:pt idx="134">
                  <c:v>1.9072320463412111E-2</c:v>
                </c:pt>
                <c:pt idx="135">
                  <c:v>2.010057724201289E-2</c:v>
                </c:pt>
                <c:pt idx="136">
                  <c:v>1.6432868871098259E-2</c:v>
                </c:pt>
                <c:pt idx="137">
                  <c:v>1.473321442586077E-2</c:v>
                </c:pt>
                <c:pt idx="138">
                  <c:v>1.3199726457218579E-2</c:v>
                </c:pt>
                <c:pt idx="139">
                  <c:v>1.324756254198578E-2</c:v>
                </c:pt>
                <c:pt idx="140">
                  <c:v>1.2906666970260385E-2</c:v>
                </c:pt>
                <c:pt idx="141">
                  <c:v>1.6695814972892686E-2</c:v>
                </c:pt>
                <c:pt idx="142">
                  <c:v>1.055915145004881E-2</c:v>
                </c:pt>
                <c:pt idx="143">
                  <c:v>9.189991767309242E-3</c:v>
                </c:pt>
                <c:pt idx="144">
                  <c:v>1.0061429770509011E-2</c:v>
                </c:pt>
                <c:pt idx="145">
                  <c:v>1.3165624024031243E-2</c:v>
                </c:pt>
                <c:pt idx="146">
                  <c:v>1.0035467677013363E-2</c:v>
                </c:pt>
                <c:pt idx="147">
                  <c:v>1.02731528786109E-2</c:v>
                </c:pt>
                <c:pt idx="148">
                  <c:v>1.307923762762897E-2</c:v>
                </c:pt>
                <c:pt idx="149">
                  <c:v>1.9033048914187695E-2</c:v>
                </c:pt>
                <c:pt idx="150">
                  <c:v>2.0161726535650473E-2</c:v>
                </c:pt>
                <c:pt idx="151">
                  <c:v>1.7972055369343494E-2</c:v>
                </c:pt>
                <c:pt idx="152">
                  <c:v>1.6697303329692499E-2</c:v>
                </c:pt>
                <c:pt idx="153">
                  <c:v>1.676838391291758E-2</c:v>
                </c:pt>
                <c:pt idx="154">
                  <c:v>1.7720635584515778E-2</c:v>
                </c:pt>
                <c:pt idx="155">
                  <c:v>1.9590873838531933E-2</c:v>
                </c:pt>
                <c:pt idx="156">
                  <c:v>2.0712752429632095E-2</c:v>
                </c:pt>
                <c:pt idx="157">
                  <c:v>1.7568543005362161E-2</c:v>
                </c:pt>
                <c:pt idx="158">
                  <c:v>1.7654817628380552E-2</c:v>
                </c:pt>
                <c:pt idx="159">
                  <c:v>1.9494813425882079E-2</c:v>
                </c:pt>
                <c:pt idx="160">
                  <c:v>1.6534568883611322E-2</c:v>
                </c:pt>
                <c:pt idx="161">
                  <c:v>1.3467241976469207E-2</c:v>
                </c:pt>
                <c:pt idx="162">
                  <c:v>1.3381792365500468E-2</c:v>
                </c:pt>
                <c:pt idx="163">
                  <c:v>1.5686157032314269E-2</c:v>
                </c:pt>
                <c:pt idx="164">
                  <c:v>1.9274394193329023E-2</c:v>
                </c:pt>
                <c:pt idx="165">
                  <c:v>1.6650946114885736E-2</c:v>
                </c:pt>
                <c:pt idx="166">
                  <c:v>1.8255718391371582E-2</c:v>
                </c:pt>
                <c:pt idx="167">
                  <c:v>1.6318920046098039E-2</c:v>
                </c:pt>
                <c:pt idx="168">
                  <c:v>1.7234484069873282E-2</c:v>
                </c:pt>
                <c:pt idx="169">
                  <c:v>1.7579545172241959E-2</c:v>
                </c:pt>
                <c:pt idx="170">
                  <c:v>1.6595204952954929E-2</c:v>
                </c:pt>
                <c:pt idx="171">
                  <c:v>1.3601193237118284E-2</c:v>
                </c:pt>
                <c:pt idx="172">
                  <c:v>1.7939313840382849E-2</c:v>
                </c:pt>
                <c:pt idx="173">
                  <c:v>1.9635852260447447E-2</c:v>
                </c:pt>
                <c:pt idx="174">
                  <c:v>1.9126123585187123E-2</c:v>
                </c:pt>
                <c:pt idx="175">
                  <c:v>1.847436813620227E-2</c:v>
                </c:pt>
                <c:pt idx="176">
                  <c:v>2.0856604637869036E-2</c:v>
                </c:pt>
                <c:pt idx="177">
                  <c:v>2.1467228368320924E-2</c:v>
                </c:pt>
                <c:pt idx="178">
                  <c:v>1.8674801631582683E-2</c:v>
                </c:pt>
                <c:pt idx="179">
                  <c:v>2.5673623419096084E-2</c:v>
                </c:pt>
                <c:pt idx="180">
                  <c:v>2.5119863655503241E-2</c:v>
                </c:pt>
                <c:pt idx="181">
                  <c:v>2.6246533260722467E-2</c:v>
                </c:pt>
                <c:pt idx="182">
                  <c:v>2.6128439423335443E-2</c:v>
                </c:pt>
                <c:pt idx="183">
                  <c:v>2.6370034395126418E-2</c:v>
                </c:pt>
                <c:pt idx="184">
                  <c:v>2.9065550973250514E-2</c:v>
                </c:pt>
                <c:pt idx="185">
                  <c:v>3.3294923047668387E-2</c:v>
                </c:pt>
                <c:pt idx="186">
                  <c:v>3.1218018145630685E-2</c:v>
                </c:pt>
                <c:pt idx="187">
                  <c:v>2.7344430131129471E-2</c:v>
                </c:pt>
                <c:pt idx="188">
                  <c:v>2.390914269284897E-2</c:v>
                </c:pt>
                <c:pt idx="189">
                  <c:v>2.243884546985599E-2</c:v>
                </c:pt>
                <c:pt idx="190">
                  <c:v>2.0926693576908191E-2</c:v>
                </c:pt>
                <c:pt idx="191">
                  <c:v>2.2724773812231782E-2</c:v>
                </c:pt>
                <c:pt idx="192">
                  <c:v>2.4223702715568896E-2</c:v>
                </c:pt>
                <c:pt idx="193">
                  <c:v>2.8736122159166159E-2</c:v>
                </c:pt>
                <c:pt idx="194">
                  <c:v>2.2214254855241349E-2</c:v>
                </c:pt>
                <c:pt idx="195">
                  <c:v>2.2894756847326073E-2</c:v>
                </c:pt>
                <c:pt idx="196">
                  <c:v>2.7118179625128337E-2</c:v>
                </c:pt>
                <c:pt idx="197">
                  <c:v>2.4391481712771841E-2</c:v>
                </c:pt>
                <c:pt idx="198">
                  <c:v>2.6852737177589917E-2</c:v>
                </c:pt>
                <c:pt idx="199">
                  <c:v>2.647708551044536E-2</c:v>
                </c:pt>
                <c:pt idx="200">
                  <c:v>2.4027736958684747E-2</c:v>
                </c:pt>
                <c:pt idx="201">
                  <c:v>2.2970144215386835E-2</c:v>
                </c:pt>
                <c:pt idx="202">
                  <c:v>2.4989865274594281E-2</c:v>
                </c:pt>
                <c:pt idx="203">
                  <c:v>2.7009038034099129E-2</c:v>
                </c:pt>
                <c:pt idx="204">
                  <c:v>2.7859128873751283E-2</c:v>
                </c:pt>
                <c:pt idx="205">
                  <c:v>2.698862354623684E-2</c:v>
                </c:pt>
                <c:pt idx="206">
                  <c:v>2.7364523604969618E-2</c:v>
                </c:pt>
                <c:pt idx="207">
                  <c:v>2.7388365276698294E-2</c:v>
                </c:pt>
                <c:pt idx="208">
                  <c:v>2.8723402844168685E-2</c:v>
                </c:pt>
                <c:pt idx="209">
                  <c:v>2.6078302328195826E-2</c:v>
                </c:pt>
                <c:pt idx="210">
                  <c:v>3.1371233283349953E-2</c:v>
                </c:pt>
                <c:pt idx="211">
                  <c:v>2.5560415450641992E-2</c:v>
                </c:pt>
                <c:pt idx="212">
                  <c:v>2.4064667996677027E-2</c:v>
                </c:pt>
                <c:pt idx="213">
                  <c:v>2.4949726335048227E-2</c:v>
                </c:pt>
                <c:pt idx="214">
                  <c:v>2.2233259807744793E-2</c:v>
                </c:pt>
                <c:pt idx="215">
                  <c:v>2.2915122523012203E-2</c:v>
                </c:pt>
                <c:pt idx="216">
                  <c:v>2.6686976174851721E-2</c:v>
                </c:pt>
                <c:pt idx="217">
                  <c:v>3.185452837464367E-2</c:v>
                </c:pt>
                <c:pt idx="218">
                  <c:v>2.5433465838374761E-2</c:v>
                </c:pt>
                <c:pt idx="219">
                  <c:v>2.1572536852880908E-2</c:v>
                </c:pt>
                <c:pt idx="220">
                  <c:v>2.5378859126281447E-2</c:v>
                </c:pt>
                <c:pt idx="221">
                  <c:v>2.5288840809464981E-2</c:v>
                </c:pt>
                <c:pt idx="222">
                  <c:v>2.3410574965665808E-2</c:v>
                </c:pt>
                <c:pt idx="223">
                  <c:v>2.3539060052670275E-2</c:v>
                </c:pt>
                <c:pt idx="224">
                  <c:v>2.2232269179589259E-2</c:v>
                </c:pt>
                <c:pt idx="225">
                  <c:v>2.0818069148071092E-2</c:v>
                </c:pt>
                <c:pt idx="226">
                  <c:v>2.4446889882776341E-2</c:v>
                </c:pt>
                <c:pt idx="227">
                  <c:v>2.172599035479237E-2</c:v>
                </c:pt>
                <c:pt idx="228">
                  <c:v>2.3220826613592323E-2</c:v>
                </c:pt>
                <c:pt idx="229">
                  <c:v>2.499150502313344E-2</c:v>
                </c:pt>
                <c:pt idx="230">
                  <c:v>2.5387762344017541E-2</c:v>
                </c:pt>
                <c:pt idx="231">
                  <c:v>2.6100746405657342E-2</c:v>
                </c:pt>
                <c:pt idx="232">
                  <c:v>2.6183136694006494E-2</c:v>
                </c:pt>
                <c:pt idx="233">
                  <c:v>2.7311281617865613E-2</c:v>
                </c:pt>
                <c:pt idx="234">
                  <c:v>2.5326388479646186E-2</c:v>
                </c:pt>
                <c:pt idx="235">
                  <c:v>2.9496771763209025E-2</c:v>
                </c:pt>
                <c:pt idx="236">
                  <c:v>3.4066759941907485E-2</c:v>
                </c:pt>
                <c:pt idx="237">
                  <c:v>2.6932573000035494E-2</c:v>
                </c:pt>
                <c:pt idx="238">
                  <c:v>2.8061227396247227E-2</c:v>
                </c:pt>
                <c:pt idx="239">
                  <c:v>2.7099808752013968E-2</c:v>
                </c:pt>
                <c:pt idx="240">
                  <c:v>2.8144362316532105E-2</c:v>
                </c:pt>
                <c:pt idx="241">
                  <c:v>2.6646986814254748E-2</c:v>
                </c:pt>
                <c:pt idx="242">
                  <c:v>2.8829863351980074E-2</c:v>
                </c:pt>
                <c:pt idx="243">
                  <c:v>3.2102547189546193E-2</c:v>
                </c:pt>
                <c:pt idx="244">
                  <c:v>3.2050691350921173E-2</c:v>
                </c:pt>
                <c:pt idx="245">
                  <c:v>3.1192699702134515E-2</c:v>
                </c:pt>
                <c:pt idx="246">
                  <c:v>3.4981778441629023E-2</c:v>
                </c:pt>
                <c:pt idx="247">
                  <c:v>3.153869876169519E-2</c:v>
                </c:pt>
                <c:pt idx="248">
                  <c:v>3.6165618558322114E-2</c:v>
                </c:pt>
                <c:pt idx="249">
                  <c:v>2.9267412933751083E-2</c:v>
                </c:pt>
                <c:pt idx="250">
                  <c:v>3.2569803486492563E-2</c:v>
                </c:pt>
                <c:pt idx="251">
                  <c:v>2.8601098125745343E-2</c:v>
                </c:pt>
                <c:pt idx="252">
                  <c:v>3.2572521628592629E-2</c:v>
                </c:pt>
                <c:pt idx="253">
                  <c:v>2.5579678932027269E-2</c:v>
                </c:pt>
                <c:pt idx="254">
                  <c:v>3.0610299894587439E-2</c:v>
                </c:pt>
                <c:pt idx="255">
                  <c:v>3.063834773710071E-2</c:v>
                </c:pt>
                <c:pt idx="256">
                  <c:v>3.3498353379739672E-2</c:v>
                </c:pt>
                <c:pt idx="257">
                  <c:v>2.8426895314300572E-2</c:v>
                </c:pt>
                <c:pt idx="258">
                  <c:v>2.5462588832738511E-2</c:v>
                </c:pt>
                <c:pt idx="259">
                  <c:v>2.7756830582046182E-2</c:v>
                </c:pt>
                <c:pt idx="260">
                  <c:v>2.5048235693773561E-2</c:v>
                </c:pt>
                <c:pt idx="261">
                  <c:v>2.4454037909436978E-2</c:v>
                </c:pt>
                <c:pt idx="262">
                  <c:v>2.1172381841384876E-2</c:v>
                </c:pt>
                <c:pt idx="263">
                  <c:v>1.661728735719864E-2</c:v>
                </c:pt>
                <c:pt idx="264">
                  <c:v>1.4416585397378955E-2</c:v>
                </c:pt>
                <c:pt idx="265">
                  <c:v>1.5524312321731345E-2</c:v>
                </c:pt>
                <c:pt idx="266">
                  <c:v>1.5953322322368277E-2</c:v>
                </c:pt>
                <c:pt idx="267">
                  <c:v>1.6735008453437918E-2</c:v>
                </c:pt>
                <c:pt idx="268">
                  <c:v>1.7940058504420452E-2</c:v>
                </c:pt>
                <c:pt idx="269">
                  <c:v>2.0498737800574363E-2</c:v>
                </c:pt>
                <c:pt idx="270">
                  <c:v>2.0458761240476329E-2</c:v>
                </c:pt>
                <c:pt idx="271">
                  <c:v>2.1352613847927408E-2</c:v>
                </c:pt>
                <c:pt idx="272">
                  <c:v>1.7849780588346437E-2</c:v>
                </c:pt>
                <c:pt idx="273">
                  <c:v>2.0547415933403271E-2</c:v>
                </c:pt>
                <c:pt idx="274">
                  <c:v>2.8474113971815363E-2</c:v>
                </c:pt>
                <c:pt idx="275">
                  <c:v>3.0852512008542887E-2</c:v>
                </c:pt>
                <c:pt idx="276">
                  <c:v>3.1503518445281008E-2</c:v>
                </c:pt>
                <c:pt idx="277">
                  <c:v>2.671854105293316E-2</c:v>
                </c:pt>
                <c:pt idx="278">
                  <c:v>2.8656338070985179E-2</c:v>
                </c:pt>
                <c:pt idx="279">
                  <c:v>2.4556215820424079E-2</c:v>
                </c:pt>
                <c:pt idx="280">
                  <c:v>2.2920199811656151E-2</c:v>
                </c:pt>
                <c:pt idx="281">
                  <c:v>2.103708332309814E-2</c:v>
                </c:pt>
                <c:pt idx="282">
                  <c:v>1.7542759767407861E-2</c:v>
                </c:pt>
                <c:pt idx="283">
                  <c:v>1.6759826061972283E-2</c:v>
                </c:pt>
                <c:pt idx="284">
                  <c:v>1.2746279684680544E-2</c:v>
                </c:pt>
                <c:pt idx="285">
                  <c:v>1.1730490071748718E-2</c:v>
                </c:pt>
                <c:pt idx="286">
                  <c:v>1.4867335792434851E-2</c:v>
                </c:pt>
                <c:pt idx="287">
                  <c:v>1.564274755289416E-2</c:v>
                </c:pt>
                <c:pt idx="288">
                  <c:v>1.741658141288345E-2</c:v>
                </c:pt>
                <c:pt idx="289">
                  <c:v>1.9408718896269626E-2</c:v>
                </c:pt>
                <c:pt idx="290">
                  <c:v>1.9451277710909314E-2</c:v>
                </c:pt>
                <c:pt idx="291">
                  <c:v>2.5221561346078503E-2</c:v>
                </c:pt>
                <c:pt idx="292">
                  <c:v>2.676066104188839E-2</c:v>
                </c:pt>
                <c:pt idx="293">
                  <c:v>2.7316095782151727E-2</c:v>
                </c:pt>
                <c:pt idx="294">
                  <c:v>3.0603869831699618E-2</c:v>
                </c:pt>
                <c:pt idx="295">
                  <c:v>3.271272806809597E-2</c:v>
                </c:pt>
                <c:pt idx="296">
                  <c:v>2.3964813688320284E-2</c:v>
                </c:pt>
                <c:pt idx="297">
                  <c:v>1.8087472495125535E-2</c:v>
                </c:pt>
                <c:pt idx="298">
                  <c:v>2.0207327149105093E-2</c:v>
                </c:pt>
                <c:pt idx="299">
                  <c:v>2.0324761059092311E-2</c:v>
                </c:pt>
                <c:pt idx="300">
                  <c:v>2.3175003824676348E-2</c:v>
                </c:pt>
                <c:pt idx="301">
                  <c:v>1.826215649025259E-2</c:v>
                </c:pt>
                <c:pt idx="302">
                  <c:v>2.0293428130881367E-2</c:v>
                </c:pt>
                <c:pt idx="303">
                  <c:v>1.7335224263783706E-2</c:v>
                </c:pt>
                <c:pt idx="304">
                  <c:v>1.6837111869750405E-2</c:v>
                </c:pt>
                <c:pt idx="305">
                  <c:v>1.4025313368985872E-2</c:v>
                </c:pt>
                <c:pt idx="306">
                  <c:v>1.6407743923242714E-2</c:v>
                </c:pt>
                <c:pt idx="307">
                  <c:v>1.4901290319548477E-2</c:v>
                </c:pt>
                <c:pt idx="308">
                  <c:v>1.559838901629277E-2</c:v>
                </c:pt>
                <c:pt idx="309">
                  <c:v>1.7546846823212767E-2</c:v>
                </c:pt>
                <c:pt idx="310">
                  <c:v>1.7102721848677723E-2</c:v>
                </c:pt>
                <c:pt idx="311">
                  <c:v>2.0444902322179909E-2</c:v>
                </c:pt>
                <c:pt idx="312">
                  <c:v>2.115161236500844E-2</c:v>
                </c:pt>
                <c:pt idx="313">
                  <c:v>2.2051799492433161E-2</c:v>
                </c:pt>
                <c:pt idx="314">
                  <c:v>2.4321056943040986E-2</c:v>
                </c:pt>
                <c:pt idx="315">
                  <c:v>2.9854418912957537E-2</c:v>
                </c:pt>
                <c:pt idx="316">
                  <c:v>2.696734679756765E-2</c:v>
                </c:pt>
                <c:pt idx="317">
                  <c:v>2.2119120915016062E-2</c:v>
                </c:pt>
                <c:pt idx="318">
                  <c:v>2.2286455288890752E-2</c:v>
                </c:pt>
                <c:pt idx="319">
                  <c:v>2.513400566932834E-2</c:v>
                </c:pt>
                <c:pt idx="320">
                  <c:v>2.1411695487922745E-2</c:v>
                </c:pt>
                <c:pt idx="321">
                  <c:v>2.1314878436336223E-2</c:v>
                </c:pt>
                <c:pt idx="322">
                  <c:v>2.3908724101194306E-2</c:v>
                </c:pt>
                <c:pt idx="323">
                  <c:v>2.2992015486977147E-2</c:v>
                </c:pt>
                <c:pt idx="324">
                  <c:v>2.5760534963049146E-2</c:v>
                </c:pt>
                <c:pt idx="325">
                  <c:v>2.4061833607607094E-2</c:v>
                </c:pt>
                <c:pt idx="326">
                  <c:v>2.4421155813555424E-2</c:v>
                </c:pt>
                <c:pt idx="327">
                  <c:v>2.4281144751399052E-2</c:v>
                </c:pt>
                <c:pt idx="328">
                  <c:v>2.2291367745172135E-2</c:v>
                </c:pt>
                <c:pt idx="329">
                  <c:v>2.3218785832609869E-2</c:v>
                </c:pt>
                <c:pt idx="330">
                  <c:v>2.7003051516994652E-2</c:v>
                </c:pt>
                <c:pt idx="331">
                  <c:v>2.5531078093373683E-2</c:v>
                </c:pt>
                <c:pt idx="332">
                  <c:v>2.537621420950114E-2</c:v>
                </c:pt>
                <c:pt idx="333">
                  <c:v>2.7979240217763671E-2</c:v>
                </c:pt>
                <c:pt idx="334">
                  <c:v>2.8267378508123778E-2</c:v>
                </c:pt>
                <c:pt idx="335">
                  <c:v>2.9963875596937552E-2</c:v>
                </c:pt>
                <c:pt idx="336">
                  <c:v>3.2634021966328967E-2</c:v>
                </c:pt>
                <c:pt idx="337">
                  <c:v>3.3253272437294333E-2</c:v>
                </c:pt>
                <c:pt idx="338">
                  <c:v>3.1941998854089035E-2</c:v>
                </c:pt>
                <c:pt idx="339">
                  <c:v>2.3620572049552702E-2</c:v>
                </c:pt>
                <c:pt idx="340">
                  <c:v>2.5746939431011303E-2</c:v>
                </c:pt>
                <c:pt idx="341">
                  <c:v>2.7689653258489391E-2</c:v>
                </c:pt>
                <c:pt idx="342">
                  <c:v>2.8498838831733757E-2</c:v>
                </c:pt>
                <c:pt idx="343">
                  <c:v>2.6515071510292011E-2</c:v>
                </c:pt>
                <c:pt idx="344">
                  <c:v>2.9002569077852702E-2</c:v>
                </c:pt>
                <c:pt idx="345">
                  <c:v>2.5774689909260792E-2</c:v>
                </c:pt>
                <c:pt idx="346">
                  <c:v>2.5150884307086559E-2</c:v>
                </c:pt>
                <c:pt idx="347">
                  <c:v>2.3626662738622461E-2</c:v>
                </c:pt>
                <c:pt idx="348">
                  <c:v>2.2487835218486584E-2</c:v>
                </c:pt>
                <c:pt idx="349">
                  <c:v>2.364718790666185E-2</c:v>
                </c:pt>
                <c:pt idx="350">
                  <c:v>2.4474457284897031E-2</c:v>
                </c:pt>
                <c:pt idx="351">
                  <c:v>2.6846664116428821E-2</c:v>
                </c:pt>
                <c:pt idx="352">
                  <c:v>2.350144801983443E-2</c:v>
                </c:pt>
                <c:pt idx="353">
                  <c:v>2.5735221728013288E-2</c:v>
                </c:pt>
                <c:pt idx="354">
                  <c:v>2.4986512631533085E-2</c:v>
                </c:pt>
                <c:pt idx="355">
                  <c:v>2.5916961467635165E-2</c:v>
                </c:pt>
                <c:pt idx="356">
                  <c:v>2.5567280473085929E-2</c:v>
                </c:pt>
                <c:pt idx="357">
                  <c:v>2.5240377294850257E-2</c:v>
                </c:pt>
                <c:pt idx="358">
                  <c:v>2.5637649371203355E-2</c:v>
                </c:pt>
                <c:pt idx="359">
                  <c:v>2.9779372065232811E-2</c:v>
                </c:pt>
                <c:pt idx="360">
                  <c:v>3.362450647821804E-2</c:v>
                </c:pt>
                <c:pt idx="361">
                  <c:v>3.3564090639169181E-2</c:v>
                </c:pt>
                <c:pt idx="362">
                  <c:v>3.2955624802456819E-2</c:v>
                </c:pt>
                <c:pt idx="363">
                  <c:v>3.0496912874730747E-2</c:v>
                </c:pt>
                <c:pt idx="364">
                  <c:v>2.7391438032143212E-2</c:v>
                </c:pt>
                <c:pt idx="365">
                  <c:v>2.8669716252410101E-2</c:v>
                </c:pt>
                <c:pt idx="366">
                  <c:v>2.7317845237107397E-2</c:v>
                </c:pt>
                <c:pt idx="367">
                  <c:v>3.0057076617491268E-2</c:v>
                </c:pt>
                <c:pt idx="368">
                  <c:v>2.8143526284502937E-2</c:v>
                </c:pt>
                <c:pt idx="369">
                  <c:v>2.7913382942291461E-2</c:v>
                </c:pt>
                <c:pt idx="370">
                  <c:v>2.881457234749173E-2</c:v>
                </c:pt>
                <c:pt idx="371">
                  <c:v>2.857667111624403E-2</c:v>
                </c:pt>
                <c:pt idx="372">
                  <c:v>2.6041240824605169E-2</c:v>
                </c:pt>
                <c:pt idx="373">
                  <c:v>2.4291081338070689E-2</c:v>
                </c:pt>
                <c:pt idx="374">
                  <c:v>2.4865266617392332E-2</c:v>
                </c:pt>
                <c:pt idx="375">
                  <c:v>2.413092358642728E-2</c:v>
                </c:pt>
                <c:pt idx="376">
                  <c:v>1.7570503041882915E-2</c:v>
                </c:pt>
                <c:pt idx="377">
                  <c:v>1.8293879937470548E-2</c:v>
                </c:pt>
                <c:pt idx="378">
                  <c:v>2.110207943706665E-2</c:v>
                </c:pt>
                <c:pt idx="379">
                  <c:v>1.9880689969603765E-2</c:v>
                </c:pt>
                <c:pt idx="380">
                  <c:v>2.3080194560815556E-2</c:v>
                </c:pt>
                <c:pt idx="381">
                  <c:v>2.6205910033554606E-2</c:v>
                </c:pt>
                <c:pt idx="382">
                  <c:v>2.3187002891652986E-2</c:v>
                </c:pt>
                <c:pt idx="383">
                  <c:v>2.0579336853771283E-2</c:v>
                </c:pt>
                <c:pt idx="384">
                  <c:v>1.9930185213900508E-2</c:v>
                </c:pt>
                <c:pt idx="385">
                  <c:v>1.8209240087865279E-2</c:v>
                </c:pt>
                <c:pt idx="386">
                  <c:v>1.9407700956711221E-2</c:v>
                </c:pt>
                <c:pt idx="387">
                  <c:v>1.2756930497194443E-2</c:v>
                </c:pt>
                <c:pt idx="388">
                  <c:v>1.2569142188606984E-2</c:v>
                </c:pt>
                <c:pt idx="389">
                  <c:v>1.6488345791391492E-2</c:v>
                </c:pt>
                <c:pt idx="390">
                  <c:v>1.5500533342064965E-2</c:v>
                </c:pt>
                <c:pt idx="391">
                  <c:v>1.6960725144031751E-2</c:v>
                </c:pt>
                <c:pt idx="392">
                  <c:v>1.6178162735556188E-2</c:v>
                </c:pt>
                <c:pt idx="393">
                  <c:v>1.9369369528399506E-2</c:v>
                </c:pt>
                <c:pt idx="394">
                  <c:v>1.6431291786434196E-2</c:v>
                </c:pt>
                <c:pt idx="395">
                  <c:v>1.641251688690706E-2</c:v>
                </c:pt>
                <c:pt idx="396">
                  <c:v>1.5342454547414069E-2</c:v>
                </c:pt>
                <c:pt idx="397">
                  <c:v>1.4628904485606161E-2</c:v>
                </c:pt>
                <c:pt idx="398">
                  <c:v>1.6581785599636058E-2</c:v>
                </c:pt>
                <c:pt idx="399">
                  <c:v>1.7185661320359466E-2</c:v>
                </c:pt>
                <c:pt idx="400">
                  <c:v>1.9508149489830078E-2</c:v>
                </c:pt>
                <c:pt idx="401">
                  <c:v>1.451192397855126E-2</c:v>
                </c:pt>
                <c:pt idx="402">
                  <c:v>1.5755788124653267E-2</c:v>
                </c:pt>
                <c:pt idx="403">
                  <c:v>1.551646173596047E-2</c:v>
                </c:pt>
                <c:pt idx="404">
                  <c:v>1.765661542191364E-2</c:v>
                </c:pt>
                <c:pt idx="405">
                  <c:v>1.9211778298251582E-2</c:v>
                </c:pt>
                <c:pt idx="406">
                  <c:v>1.5704046046793433E-2</c:v>
                </c:pt>
                <c:pt idx="407">
                  <c:v>1.4514761797001384E-2</c:v>
                </c:pt>
                <c:pt idx="408">
                  <c:v>1.6360461617340082E-2</c:v>
                </c:pt>
                <c:pt idx="409">
                  <c:v>1.8678179419811636E-2</c:v>
                </c:pt>
                <c:pt idx="410">
                  <c:v>1.9302249601720167E-2</c:v>
                </c:pt>
                <c:pt idx="411">
                  <c:v>2.1382120647223522E-2</c:v>
                </c:pt>
                <c:pt idx="412">
                  <c:v>2.4365072966471581E-2</c:v>
                </c:pt>
                <c:pt idx="413">
                  <c:v>2.0809830439231083E-2</c:v>
                </c:pt>
                <c:pt idx="414">
                  <c:v>2.2101869162704759E-2</c:v>
                </c:pt>
                <c:pt idx="415">
                  <c:v>2.3702133412830628E-2</c:v>
                </c:pt>
                <c:pt idx="416">
                  <c:v>2.0737485739516993E-2</c:v>
                </c:pt>
                <c:pt idx="417">
                  <c:v>1.8904752454247647E-2</c:v>
                </c:pt>
                <c:pt idx="418">
                  <c:v>1.7081689240785906E-2</c:v>
                </c:pt>
                <c:pt idx="419">
                  <c:v>2.0709434572831861E-2</c:v>
                </c:pt>
                <c:pt idx="420">
                  <c:v>2.3609498140043969E-2</c:v>
                </c:pt>
                <c:pt idx="421">
                  <c:v>2.359968559450976E-2</c:v>
                </c:pt>
                <c:pt idx="422">
                  <c:v>2.6205808514171695E-2</c:v>
                </c:pt>
                <c:pt idx="423">
                  <c:v>2.5212578379309961E-2</c:v>
                </c:pt>
                <c:pt idx="424">
                  <c:v>2.8674959536833706E-2</c:v>
                </c:pt>
                <c:pt idx="425">
                  <c:v>2.5360035615565046E-2</c:v>
                </c:pt>
                <c:pt idx="426">
                  <c:v>2.5360078685583008E-2</c:v>
                </c:pt>
                <c:pt idx="427">
                  <c:v>2.3806526720190433E-2</c:v>
                </c:pt>
                <c:pt idx="428">
                  <c:v>2.4156319981004572E-2</c:v>
                </c:pt>
                <c:pt idx="429">
                  <c:v>2.1870583294546456E-2</c:v>
                </c:pt>
                <c:pt idx="430">
                  <c:v>2.5412409743779292E-2</c:v>
                </c:pt>
                <c:pt idx="431">
                  <c:v>1.8651453311039255E-2</c:v>
                </c:pt>
                <c:pt idx="432">
                  <c:v>1.9461374545216223E-2</c:v>
                </c:pt>
                <c:pt idx="433">
                  <c:v>1.966127972386764E-2</c:v>
                </c:pt>
                <c:pt idx="434">
                  <c:v>1.5386306807339926E-2</c:v>
                </c:pt>
                <c:pt idx="435">
                  <c:v>1.4004468443020834E-2</c:v>
                </c:pt>
                <c:pt idx="436">
                  <c:v>1.3882877610503169E-2</c:v>
                </c:pt>
                <c:pt idx="437">
                  <c:v>1.7255622060177684E-2</c:v>
                </c:pt>
                <c:pt idx="438">
                  <c:v>1.8645624858439513E-2</c:v>
                </c:pt>
                <c:pt idx="439">
                  <c:v>1.6928723902436226E-2</c:v>
                </c:pt>
                <c:pt idx="440">
                  <c:v>1.7065416648979679E-2</c:v>
                </c:pt>
                <c:pt idx="441">
                  <c:v>1.3011233594870405E-2</c:v>
                </c:pt>
                <c:pt idx="442">
                  <c:v>1.2261395141481998E-2</c:v>
                </c:pt>
                <c:pt idx="443">
                  <c:v>1.3701422486634562E-2</c:v>
                </c:pt>
                <c:pt idx="444">
                  <c:v>9.1952126032317089E-3</c:v>
                </c:pt>
                <c:pt idx="445">
                  <c:v>6.8334565793072861E-3</c:v>
                </c:pt>
                <c:pt idx="446">
                  <c:v>7.9800361615747183E-3</c:v>
                </c:pt>
                <c:pt idx="447">
                  <c:v>6.9091573153548871E-3</c:v>
                </c:pt>
                <c:pt idx="448">
                  <c:v>6.8041777701623955E-3</c:v>
                </c:pt>
                <c:pt idx="449">
                  <c:v>8.4073096895893352E-3</c:v>
                </c:pt>
                <c:pt idx="450">
                  <c:v>1.2353701599603431E-2</c:v>
                </c:pt>
                <c:pt idx="451">
                  <c:v>1.5024293547033109E-2</c:v>
                </c:pt>
                <c:pt idx="452">
                  <c:v>1.4063098429391623E-2</c:v>
                </c:pt>
                <c:pt idx="453">
                  <c:v>1.1544556715460012E-2</c:v>
                </c:pt>
                <c:pt idx="454">
                  <c:v>1.1138770990149691E-2</c:v>
                </c:pt>
                <c:pt idx="455">
                  <c:v>1.4036020737450004E-2</c:v>
                </c:pt>
                <c:pt idx="456">
                  <c:v>1.5117885731969417E-2</c:v>
                </c:pt>
                <c:pt idx="457">
                  <c:v>1.7865433314882745E-2</c:v>
                </c:pt>
                <c:pt idx="458">
                  <c:v>1.566307659384595E-2</c:v>
                </c:pt>
                <c:pt idx="459">
                  <c:v>1.8171561319472972E-2</c:v>
                </c:pt>
                <c:pt idx="460">
                  <c:v>1.6679578781688135E-2</c:v>
                </c:pt>
                <c:pt idx="461">
                  <c:v>1.8615888507738959E-2</c:v>
                </c:pt>
                <c:pt idx="462">
                  <c:v>2.0605193972402701E-2</c:v>
                </c:pt>
                <c:pt idx="463">
                  <c:v>2.4249593500537701E-2</c:v>
                </c:pt>
                <c:pt idx="464">
                  <c:v>2.4662961736890327E-2</c:v>
                </c:pt>
                <c:pt idx="465">
                  <c:v>2.4678810120863676E-2</c:v>
                </c:pt>
                <c:pt idx="466">
                  <c:v>2.5405684247431101E-2</c:v>
                </c:pt>
                <c:pt idx="467">
                  <c:v>2.8864978257109038E-2</c:v>
                </c:pt>
                <c:pt idx="468">
                  <c:v>1.9025883245307466E-2</c:v>
                </c:pt>
                <c:pt idx="469">
                  <c:v>2.1636286299007823E-2</c:v>
                </c:pt>
                <c:pt idx="470">
                  <c:v>2.1009871346185881E-2</c:v>
                </c:pt>
                <c:pt idx="471">
                  <c:v>1.8340717799354898E-2</c:v>
                </c:pt>
                <c:pt idx="472">
                  <c:v>2.2355815168968729E-2</c:v>
                </c:pt>
                <c:pt idx="473">
                  <c:v>2.3980946104936857E-2</c:v>
                </c:pt>
                <c:pt idx="474">
                  <c:v>2.489127160411064E-2</c:v>
                </c:pt>
                <c:pt idx="475">
                  <c:v>2.5691481501832755E-2</c:v>
                </c:pt>
                <c:pt idx="476">
                  <c:v>2.7662953349530561E-2</c:v>
                </c:pt>
                <c:pt idx="477">
                  <c:v>2.454088517768507E-2</c:v>
                </c:pt>
                <c:pt idx="478">
                  <c:v>3.0675446651040491E-2</c:v>
                </c:pt>
                <c:pt idx="479">
                  <c:v>2.942465297615807E-2</c:v>
                </c:pt>
                <c:pt idx="480">
                  <c:v>2.9895685098641323E-2</c:v>
                </c:pt>
                <c:pt idx="481">
                  <c:v>2.8400037853043125E-2</c:v>
                </c:pt>
                <c:pt idx="482">
                  <c:v>2.1347010382110017E-2</c:v>
                </c:pt>
                <c:pt idx="483">
                  <c:v>2.5417991919904039E-2</c:v>
                </c:pt>
                <c:pt idx="484">
                  <c:v>2.4816817987838132E-2</c:v>
                </c:pt>
                <c:pt idx="485">
                  <c:v>2.5042433463174672E-2</c:v>
                </c:pt>
                <c:pt idx="486">
                  <c:v>2.6659033741971993E-2</c:v>
                </c:pt>
                <c:pt idx="487">
                  <c:v>2.7197529272597689E-2</c:v>
                </c:pt>
                <c:pt idx="488">
                  <c:v>3.2656686044033933E-2</c:v>
                </c:pt>
                <c:pt idx="489">
                  <c:v>3.3882961039345315E-2</c:v>
                </c:pt>
                <c:pt idx="490">
                  <c:v>3.5929475893974397E-2</c:v>
                </c:pt>
                <c:pt idx="491">
                  <c:v>3.2528515754767381E-2</c:v>
                </c:pt>
                <c:pt idx="492">
                  <c:v>2.9241377300112975E-2</c:v>
                </c:pt>
                <c:pt idx="493">
                  <c:v>2.9249113584945866E-2</c:v>
                </c:pt>
                <c:pt idx="494">
                  <c:v>3.4606993154993423E-2</c:v>
                </c:pt>
                <c:pt idx="495">
                  <c:v>3.1927344127618808E-2</c:v>
                </c:pt>
                <c:pt idx="496">
                  <c:v>2.9935355620530627E-2</c:v>
                </c:pt>
                <c:pt idx="497">
                  <c:v>3.1587180156391385E-2</c:v>
                </c:pt>
                <c:pt idx="498">
                  <c:v>2.9106747940829712E-2</c:v>
                </c:pt>
                <c:pt idx="499">
                  <c:v>3.0158803236466879E-2</c:v>
                </c:pt>
                <c:pt idx="500">
                  <c:v>3.3195342507879221E-2</c:v>
                </c:pt>
                <c:pt idx="501">
                  <c:v>2.7408587770098514E-2</c:v>
                </c:pt>
                <c:pt idx="502">
                  <c:v>3.0639253654189489E-2</c:v>
                </c:pt>
                <c:pt idx="503">
                  <c:v>2.8196865272703042E-2</c:v>
                </c:pt>
                <c:pt idx="504">
                  <c:v>3.0916892873009014E-2</c:v>
                </c:pt>
                <c:pt idx="505">
                  <c:v>2.5189624226604316E-2</c:v>
                </c:pt>
                <c:pt idx="506">
                  <c:v>2.0580472632292381E-2</c:v>
                </c:pt>
                <c:pt idx="507">
                  <c:v>2.5404641068366925E-2</c:v>
                </c:pt>
                <c:pt idx="508">
                  <c:v>2.7420837542734826E-2</c:v>
                </c:pt>
                <c:pt idx="509">
                  <c:v>2.5983342975541453E-2</c:v>
                </c:pt>
                <c:pt idx="510">
                  <c:v>2.5341266952437283E-2</c:v>
                </c:pt>
                <c:pt idx="511">
                  <c:v>2.508877035379618E-2</c:v>
                </c:pt>
                <c:pt idx="512">
                  <c:v>1.9694401624470961E-2</c:v>
                </c:pt>
                <c:pt idx="513">
                  <c:v>2.5169743296360587E-2</c:v>
                </c:pt>
                <c:pt idx="514">
                  <c:v>2.5926723180273597E-2</c:v>
                </c:pt>
                <c:pt idx="515">
                  <c:v>2.9749550352467711E-2</c:v>
                </c:pt>
                <c:pt idx="516">
                  <c:v>3.079927230859552E-2</c:v>
                </c:pt>
                <c:pt idx="517">
                  <c:v>3.0376102978294232E-2</c:v>
                </c:pt>
                <c:pt idx="518">
                  <c:v>3.5346416231440511E-2</c:v>
                </c:pt>
                <c:pt idx="519">
                  <c:v>3.2682407855236323E-2</c:v>
                </c:pt>
                <c:pt idx="520">
                  <c:v>3.6251439479597095E-2</c:v>
                </c:pt>
                <c:pt idx="521">
                  <c:v>3.8815011693141062E-2</c:v>
                </c:pt>
                <c:pt idx="522">
                  <c:v>3.7382587030831776E-2</c:v>
                </c:pt>
                <c:pt idx="523">
                  <c:v>3.9080646355632583E-2</c:v>
                </c:pt>
                <c:pt idx="524">
                  <c:v>4.0895972677411824E-2</c:v>
                </c:pt>
                <c:pt idx="525">
                  <c:v>3.8505295781407163E-2</c:v>
                </c:pt>
                <c:pt idx="526">
                  <c:v>3.9550919849493445E-2</c:v>
                </c:pt>
                <c:pt idx="527">
                  <c:v>4.0134717194393439E-2</c:v>
                </c:pt>
                <c:pt idx="528">
                  <c:v>3.4298568300270636E-2</c:v>
                </c:pt>
                <c:pt idx="529">
                  <c:v>3.4554468931103456E-2</c:v>
                </c:pt>
                <c:pt idx="530">
                  <c:v>3.4260021575371009E-2</c:v>
                </c:pt>
                <c:pt idx="531">
                  <c:v>3.8882128154257234E-2</c:v>
                </c:pt>
                <c:pt idx="532">
                  <c:v>3.8786541990139665E-2</c:v>
                </c:pt>
                <c:pt idx="533">
                  <c:v>3.7884532159644477E-2</c:v>
                </c:pt>
                <c:pt idx="534">
                  <c:v>3.3757908539481601E-2</c:v>
                </c:pt>
                <c:pt idx="535">
                  <c:v>3.4611086278285338E-2</c:v>
                </c:pt>
                <c:pt idx="536">
                  <c:v>3.5002961340402823E-2</c:v>
                </c:pt>
                <c:pt idx="537">
                  <c:v>3.7648564192108616E-2</c:v>
                </c:pt>
                <c:pt idx="538">
                  <c:v>4.3832137377969843E-2</c:v>
                </c:pt>
                <c:pt idx="539">
                  <c:v>4.3365887363591593E-2</c:v>
                </c:pt>
                <c:pt idx="540">
                  <c:v>3.9970429803910218E-2</c:v>
                </c:pt>
                <c:pt idx="541">
                  <c:v>3.5768614937247582E-2</c:v>
                </c:pt>
                <c:pt idx="542">
                  <c:v>3.6423249457076243E-2</c:v>
                </c:pt>
                <c:pt idx="543">
                  <c:v>3.7662604568857075E-2</c:v>
                </c:pt>
                <c:pt idx="544">
                  <c:v>3.902511025950673E-2</c:v>
                </c:pt>
                <c:pt idx="545">
                  <c:v>3.6340219866391799E-2</c:v>
                </c:pt>
                <c:pt idx="546">
                  <c:v>3.325832278365836E-2</c:v>
                </c:pt>
                <c:pt idx="547">
                  <c:v>3.6232423524012625E-2</c:v>
                </c:pt>
                <c:pt idx="548">
                  <c:v>3.4746846577184014E-2</c:v>
                </c:pt>
                <c:pt idx="549">
                  <c:v>3.3213397873754505E-2</c:v>
                </c:pt>
                <c:pt idx="550">
                  <c:v>3.3509330662689144E-2</c:v>
                </c:pt>
                <c:pt idx="551">
                  <c:v>2.8790657557955096E-2</c:v>
                </c:pt>
                <c:pt idx="552">
                  <c:v>2.4145242476091577E-2</c:v>
                </c:pt>
                <c:pt idx="553">
                  <c:v>1.9651167073343336E-2</c:v>
                </c:pt>
                <c:pt idx="554">
                  <c:v>1.9445684940475747E-2</c:v>
                </c:pt>
                <c:pt idx="555">
                  <c:v>1.6259358073171852E-2</c:v>
                </c:pt>
                <c:pt idx="556">
                  <c:v>1.6847130845936392E-2</c:v>
                </c:pt>
                <c:pt idx="557">
                  <c:v>1.7427295307236402E-2</c:v>
                </c:pt>
                <c:pt idx="558">
                  <c:v>2.1027266317247724E-2</c:v>
                </c:pt>
                <c:pt idx="559">
                  <c:v>2.7209246199768819E-2</c:v>
                </c:pt>
                <c:pt idx="560">
                  <c:v>2.4361693208567407E-2</c:v>
                </c:pt>
                <c:pt idx="561">
                  <c:v>1.8844721698970723E-2</c:v>
                </c:pt>
                <c:pt idx="562">
                  <c:v>1.4963691552719181E-2</c:v>
                </c:pt>
                <c:pt idx="563">
                  <c:v>1.7497598169042092E-2</c:v>
                </c:pt>
                <c:pt idx="564">
                  <c:v>1.9712872995163475E-2</c:v>
                </c:pt>
                <c:pt idx="565">
                  <c:v>2.1734970463605906E-2</c:v>
                </c:pt>
                <c:pt idx="566">
                  <c:v>1.9988099311582703E-2</c:v>
                </c:pt>
                <c:pt idx="567">
                  <c:v>2.2588870967866551E-2</c:v>
                </c:pt>
                <c:pt idx="568">
                  <c:v>2.5297486207087903E-2</c:v>
                </c:pt>
                <c:pt idx="569">
                  <c:v>2.5538795241030084E-2</c:v>
                </c:pt>
                <c:pt idx="570">
                  <c:v>2.1287908185411368E-2</c:v>
                </c:pt>
                <c:pt idx="571">
                  <c:v>2.5326464972241617E-2</c:v>
                </c:pt>
                <c:pt idx="572">
                  <c:v>2.84698490976752E-2</c:v>
                </c:pt>
                <c:pt idx="573">
                  <c:v>2.8310238613393348E-2</c:v>
                </c:pt>
                <c:pt idx="574">
                  <c:v>2.3102693614877941E-2</c:v>
                </c:pt>
                <c:pt idx="575">
                  <c:v>2.9877273150149358E-2</c:v>
                </c:pt>
                <c:pt idx="576">
                  <c:v>2.7369783010952796E-2</c:v>
                </c:pt>
                <c:pt idx="577">
                  <c:v>2.6952898488524234E-2</c:v>
                </c:pt>
                <c:pt idx="578">
                  <c:v>3.085624657306071E-2</c:v>
                </c:pt>
                <c:pt idx="579">
                  <c:v>2.9466515100319682E-2</c:v>
                </c:pt>
                <c:pt idx="580">
                  <c:v>2.9747862037960773E-2</c:v>
                </c:pt>
                <c:pt idx="581">
                  <c:v>3.6765509730098664E-2</c:v>
                </c:pt>
                <c:pt idx="582">
                  <c:v>3.3557678385349239E-2</c:v>
                </c:pt>
                <c:pt idx="583">
                  <c:v>3.6814473840236173E-2</c:v>
                </c:pt>
                <c:pt idx="584">
                  <c:v>3.5505357602846406E-2</c:v>
                </c:pt>
                <c:pt idx="585">
                  <c:v>3.1778777695851516E-2</c:v>
                </c:pt>
                <c:pt idx="586">
                  <c:v>3.0515292113345815E-2</c:v>
                </c:pt>
                <c:pt idx="587">
                  <c:v>2.9432513062572264E-2</c:v>
                </c:pt>
                <c:pt idx="588">
                  <c:v>3.5447910388129993E-2</c:v>
                </c:pt>
                <c:pt idx="589">
                  <c:v>3.4916751473968145E-2</c:v>
                </c:pt>
                <c:pt idx="590">
                  <c:v>2.6287846827151747E-2</c:v>
                </c:pt>
                <c:pt idx="591">
                  <c:v>3.0628608402163658E-2</c:v>
                </c:pt>
                <c:pt idx="592">
                  <c:v>3.258403826597505E-2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45997312"/>
        <c:axId val="322375040"/>
      </c:lineChart>
      <c:catAx>
        <c:axId val="345997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22375040"/>
        <c:crosses val="autoZero"/>
        <c:auto val="1"/>
        <c:lblAlgn val="ctr"/>
        <c:lblOffset val="100"/>
        <c:noMultiLvlLbl val="0"/>
      </c:catAx>
      <c:valAx>
        <c:axId val="322375040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3459973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579120</xdr:colOff>
      <xdr:row>6</xdr:row>
      <xdr:rowOff>160020</xdr:rowOff>
    </xdr:from>
    <xdr:to>
      <xdr:col>11</xdr:col>
      <xdr:colOff>883920</xdr:colOff>
      <xdr:row>23</xdr:row>
      <xdr:rowOff>68580</xdr:rowOff>
    </xdr:to>
    <xdr:graphicFrame macro="">
      <xdr:nvGraphicFramePr>
        <xdr:cNvPr id="2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Q601"/>
  <sheetViews>
    <sheetView showGridLines="0" tabSelected="1" workbookViewId="0">
      <selection activeCell="F5" sqref="F5"/>
    </sheetView>
  </sheetViews>
  <sheetFormatPr defaultRowHeight="13.2" x14ac:dyDescent="0.25"/>
  <cols>
    <col min="1" max="1" width="15" style="1" bestFit="1" customWidth="1"/>
    <col min="2" max="2" width="31.88671875" style="1" bestFit="1" customWidth="1"/>
    <col min="3" max="3" width="17.44140625" style="1" bestFit="1" customWidth="1"/>
    <col min="4" max="4" width="13" style="1" customWidth="1"/>
    <col min="5" max="7" width="8.88671875" style="1"/>
    <col min="8" max="8" width="8.88671875" style="2"/>
    <col min="9" max="11" width="8.88671875" style="1"/>
    <col min="12" max="12" width="14.88671875" style="1" bestFit="1" customWidth="1"/>
    <col min="13" max="13" width="9.6640625" style="1" bestFit="1" customWidth="1"/>
    <col min="14" max="16384" width="8.88671875" style="1"/>
  </cols>
  <sheetData>
    <row r="1" spans="1:17" ht="43.8" customHeight="1" x14ac:dyDescent="0.3">
      <c r="A1" s="16" t="s">
        <v>9</v>
      </c>
      <c r="F1" s="10"/>
    </row>
    <row r="2" spans="1:17" ht="14.4" x14ac:dyDescent="0.3">
      <c r="A2" s="12" t="s">
        <v>10</v>
      </c>
      <c r="B2" s="17" t="s">
        <v>8</v>
      </c>
      <c r="D2" s="21" t="s">
        <v>11</v>
      </c>
      <c r="G2" s="10"/>
      <c r="H2" s="11"/>
    </row>
    <row r="3" spans="1:17" ht="14.4" x14ac:dyDescent="0.3">
      <c r="A3" s="14" t="s">
        <v>7</v>
      </c>
      <c r="B3" s="12">
        <v>13.262873145180516</v>
      </c>
      <c r="F3" s="10"/>
    </row>
    <row r="4" spans="1:17" ht="14.4" x14ac:dyDescent="0.3">
      <c r="A4" s="14" t="s">
        <v>6</v>
      </c>
      <c r="B4" s="13">
        <v>3.1594771513105864E-2</v>
      </c>
      <c r="F4" s="10"/>
    </row>
    <row r="5" spans="1:17" ht="14.4" x14ac:dyDescent="0.3">
      <c r="A5" s="14" t="s">
        <v>5</v>
      </c>
      <c r="B5" s="12">
        <v>0.36566031151158829</v>
      </c>
      <c r="F5" s="10"/>
    </row>
    <row r="6" spans="1:17" ht="14.4" x14ac:dyDescent="0.3">
      <c r="A6" s="14" t="s">
        <v>4</v>
      </c>
      <c r="B6" s="12">
        <f>1/360</f>
        <v>2.7777777777777779E-3</v>
      </c>
      <c r="F6" s="10"/>
    </row>
    <row r="7" spans="1:17" ht="14.4" x14ac:dyDescent="0.3">
      <c r="C7" s="15">
        <f>SUM(C10:C601)</f>
        <v>6143.8725273564569</v>
      </c>
      <c r="F7" s="10"/>
    </row>
    <row r="8" spans="1:17" ht="15" thickBot="1" x14ac:dyDescent="0.35">
      <c r="A8" s="18" t="s">
        <v>3</v>
      </c>
      <c r="B8" s="19" t="s">
        <v>2</v>
      </c>
      <c r="C8" s="20" t="s">
        <v>1</v>
      </c>
      <c r="D8" s="20" t="s">
        <v>0</v>
      </c>
      <c r="K8" s="10"/>
      <c r="L8" s="10"/>
      <c r="M8" s="10"/>
      <c r="O8" s="10"/>
      <c r="P8" s="10"/>
      <c r="Q8" s="10"/>
    </row>
    <row r="9" spans="1:17" x14ac:dyDescent="0.25">
      <c r="A9" s="9">
        <v>41641</v>
      </c>
      <c r="B9" s="8">
        <v>3.7600000000000001E-2</v>
      </c>
      <c r="C9" s="5"/>
      <c r="D9" s="5"/>
    </row>
    <row r="10" spans="1:17" x14ac:dyDescent="0.25">
      <c r="A10" s="9">
        <v>41642</v>
      </c>
      <c r="B10" s="8">
        <v>3.5600000000000007E-2</v>
      </c>
      <c r="C10" s="4">
        <f t="shared" ref="C10:C73" si="0">-LN($B$5^2*B9*$B$6)-(B10-B9-$B$3*($B$4-B9)*$B$6)^2/($B$5^2*B9*$B$6)</f>
        <v>10.952390897454253</v>
      </c>
      <c r="D10" s="5">
        <f ca="1">$B$3*($B$4-B9)*$B$6+$B$5*SQRT(B9)*_xlfn.NORM.INV(RAND(),0,SQRT($B$6))+B9</f>
        <v>3.3564801225421208E-2</v>
      </c>
      <c r="K10" s="5"/>
      <c r="M10" s="5"/>
      <c r="O10" s="7"/>
    </row>
    <row r="11" spans="1:17" ht="14.4" x14ac:dyDescent="0.3">
      <c r="A11" s="9">
        <v>41645</v>
      </c>
      <c r="B11" s="8">
        <v>3.5600000000000007E-2</v>
      </c>
      <c r="C11" s="4">
        <f t="shared" si="0"/>
        <v>11.231967919643369</v>
      </c>
      <c r="D11" s="3">
        <f t="shared" ref="D11:D74" ca="1" si="1">$B$3*($B$4-D10)*$B$6+$B$5*SQRT(D10)*_xlfn.NORM.INV(RAND(),0,SQRT($B$6))+D10</f>
        <v>3.6051570861254656E-2</v>
      </c>
      <c r="K11" s="5"/>
      <c r="M11" s="5"/>
      <c r="O11" s="7"/>
    </row>
    <row r="12" spans="1:17" ht="14.4" x14ac:dyDescent="0.3">
      <c r="A12" s="9">
        <v>41646</v>
      </c>
      <c r="B12" s="8">
        <v>3.9600000000000003E-2</v>
      </c>
      <c r="C12" s="4">
        <f t="shared" si="0"/>
        <v>9.9326012635887402</v>
      </c>
      <c r="D12" s="3">
        <f t="shared" ca="1" si="1"/>
        <v>3.5584027620942808E-2</v>
      </c>
      <c r="K12" s="5"/>
      <c r="M12" s="5"/>
      <c r="O12" s="7"/>
    </row>
    <row r="13" spans="1:17" ht="14.4" x14ac:dyDescent="0.3">
      <c r="A13" s="9">
        <v>41647</v>
      </c>
      <c r="B13" s="8">
        <v>4.2000000000000003E-2</v>
      </c>
      <c r="C13" s="4">
        <f t="shared" si="0"/>
        <v>10.633338732169037</v>
      </c>
      <c r="D13" s="3">
        <f t="shared" ca="1" si="1"/>
        <v>4.0255353852215355E-2</v>
      </c>
      <c r="K13" s="5"/>
      <c r="M13" s="5"/>
      <c r="O13" s="7"/>
    </row>
    <row r="14" spans="1:17" ht="14.4" x14ac:dyDescent="0.3">
      <c r="A14" s="9">
        <v>41648</v>
      </c>
      <c r="B14" s="8">
        <v>4.2800000000000005E-2</v>
      </c>
      <c r="C14" s="4">
        <f t="shared" si="0"/>
        <v>10.978523331142531</v>
      </c>
      <c r="D14" s="3">
        <f t="shared" ca="1" si="1"/>
        <v>4.7032690167062179E-2</v>
      </c>
      <c r="K14" s="5"/>
      <c r="M14" s="5"/>
      <c r="O14" s="7"/>
    </row>
    <row r="15" spans="1:17" ht="14.4" x14ac:dyDescent="0.3">
      <c r="A15" s="9">
        <v>41649</v>
      </c>
      <c r="B15" s="8">
        <v>4.2800000000000005E-2</v>
      </c>
      <c r="C15" s="4">
        <f t="shared" si="0"/>
        <v>11.038701689479</v>
      </c>
      <c r="D15" s="3">
        <f t="shared" ca="1" si="1"/>
        <v>5.0963450506811961E-2</v>
      </c>
      <c r="K15" s="5"/>
      <c r="M15" s="5"/>
      <c r="O15" s="7"/>
    </row>
    <row r="16" spans="1:17" ht="14.4" x14ac:dyDescent="0.3">
      <c r="A16" s="9">
        <v>41652</v>
      </c>
      <c r="B16" s="8">
        <v>4.7E-2</v>
      </c>
      <c r="C16" s="4">
        <f t="shared" si="0"/>
        <v>9.7108702621021656</v>
      </c>
      <c r="D16" s="3">
        <f t="shared" ca="1" si="1"/>
        <v>4.510363933528614E-2</v>
      </c>
      <c r="K16" s="5"/>
      <c r="M16" s="5"/>
      <c r="O16" s="7"/>
    </row>
    <row r="17" spans="1:15" ht="14.4" x14ac:dyDescent="0.3">
      <c r="A17" s="9">
        <v>41653</v>
      </c>
      <c r="B17" s="8">
        <v>4.9000000000000002E-2</v>
      </c>
      <c r="C17" s="4">
        <f t="shared" si="0"/>
        <v>10.578165344567026</v>
      </c>
      <c r="D17" s="3">
        <f t="shared" ca="1" si="1"/>
        <v>4.4698918876464502E-2</v>
      </c>
      <c r="K17" s="5"/>
      <c r="M17" s="5"/>
      <c r="O17" s="7"/>
    </row>
    <row r="18" spans="1:15" ht="14.4" x14ac:dyDescent="0.3">
      <c r="A18" s="9">
        <v>41654</v>
      </c>
      <c r="B18" s="8">
        <v>4.7199999999999999E-2</v>
      </c>
      <c r="C18" s="4">
        <f t="shared" si="0"/>
        <v>10.84035905450688</v>
      </c>
      <c r="D18" s="3">
        <f t="shared" ca="1" si="1"/>
        <v>4.4143843888753392E-2</v>
      </c>
      <c r="K18" s="5"/>
      <c r="M18" s="5"/>
      <c r="O18" s="7"/>
    </row>
    <row r="19" spans="1:15" ht="14.4" x14ac:dyDescent="0.3">
      <c r="A19" s="9">
        <v>41655</v>
      </c>
      <c r="B19" s="8">
        <v>4.3400000000000008E-2</v>
      </c>
      <c r="C19" s="4">
        <f t="shared" si="0"/>
        <v>10.358249640887067</v>
      </c>
      <c r="D19" s="3">
        <f t="shared" ca="1" si="1"/>
        <v>4.4085968234270211E-2</v>
      </c>
      <c r="K19" s="5"/>
      <c r="M19" s="5"/>
      <c r="O19" s="7"/>
    </row>
    <row r="20" spans="1:15" ht="14.4" x14ac:dyDescent="0.3">
      <c r="A20" s="9">
        <v>41656</v>
      </c>
      <c r="B20" s="8">
        <v>3.78E-2</v>
      </c>
      <c r="C20" s="4">
        <f t="shared" si="0"/>
        <v>9.3804505176325215</v>
      </c>
      <c r="D20" s="3">
        <f t="shared" ca="1" si="1"/>
        <v>4.6393633472401961E-2</v>
      </c>
      <c r="K20" s="5"/>
      <c r="M20" s="5"/>
      <c r="O20" s="7"/>
    </row>
    <row r="21" spans="1:15" ht="14.4" x14ac:dyDescent="0.3">
      <c r="A21" s="9">
        <v>41659</v>
      </c>
      <c r="B21" s="8">
        <v>3.32E-2</v>
      </c>
      <c r="C21" s="4">
        <f t="shared" si="0"/>
        <v>9.8125374868276296</v>
      </c>
      <c r="D21" s="3">
        <f t="shared" ca="1" si="1"/>
        <v>4.8818002113487441E-2</v>
      </c>
      <c r="K21" s="5"/>
      <c r="M21" s="5"/>
      <c r="O21" s="7"/>
    </row>
    <row r="22" spans="1:15" ht="14.4" x14ac:dyDescent="0.3">
      <c r="A22" s="9">
        <v>41660</v>
      </c>
      <c r="B22" s="8">
        <v>4.4000000000000004E-2</v>
      </c>
      <c r="C22" s="4">
        <f t="shared" si="0"/>
        <v>1.7402920711851912</v>
      </c>
      <c r="D22" s="3">
        <f t="shared" ca="1" si="1"/>
        <v>4.7396293357697857E-2</v>
      </c>
      <c r="K22" s="5"/>
      <c r="M22" s="5"/>
      <c r="O22" s="7"/>
    </row>
    <row r="23" spans="1:15" ht="14.4" x14ac:dyDescent="0.3">
      <c r="A23" s="9">
        <v>41661</v>
      </c>
      <c r="B23" s="8">
        <v>4.6400000000000011E-2</v>
      </c>
      <c r="C23" s="4">
        <f t="shared" si="0"/>
        <v>10.522285902268928</v>
      </c>
      <c r="D23" s="3">
        <f t="shared" ca="1" si="1"/>
        <v>5.1478170400297521E-2</v>
      </c>
      <c r="K23" s="5"/>
      <c r="M23" s="5"/>
      <c r="O23" s="7"/>
    </row>
    <row r="24" spans="1:15" ht="14.4" x14ac:dyDescent="0.3">
      <c r="A24" s="9">
        <v>41662</v>
      </c>
      <c r="B24" s="8">
        <v>5.3000000000000005E-2</v>
      </c>
      <c r="C24" s="4">
        <f t="shared" si="0"/>
        <v>8.0059632677272532</v>
      </c>
      <c r="D24" s="3">
        <f t="shared" ca="1" si="1"/>
        <v>5.0552231074068754E-2</v>
      </c>
      <c r="K24" s="5"/>
      <c r="M24" s="5"/>
      <c r="O24" s="7"/>
    </row>
    <row r="25" spans="1:15" ht="14.4" x14ac:dyDescent="0.3">
      <c r="A25" s="9">
        <v>41663</v>
      </c>
      <c r="B25" s="8">
        <v>5.3000000000000005E-2</v>
      </c>
      <c r="C25" s="4">
        <f t="shared" si="0"/>
        <v>10.80407609284925</v>
      </c>
      <c r="D25" s="3">
        <f t="shared" ca="1" si="1"/>
        <v>4.6550600995287926E-2</v>
      </c>
      <c r="K25" s="5"/>
      <c r="M25" s="5"/>
      <c r="O25" s="7"/>
    </row>
    <row r="26" spans="1:15" ht="14.4" x14ac:dyDescent="0.3">
      <c r="A26" s="9">
        <v>41666</v>
      </c>
      <c r="B26" s="8">
        <v>5.3000000000000005E-2</v>
      </c>
      <c r="C26" s="4">
        <f t="shared" si="0"/>
        <v>10.80407609284925</v>
      </c>
      <c r="D26" s="3">
        <f t="shared" ca="1" si="1"/>
        <v>4.8347512807561138E-2</v>
      </c>
      <c r="K26" s="5"/>
      <c r="M26" s="5"/>
      <c r="O26" s="7"/>
    </row>
    <row r="27" spans="1:15" ht="14.4" x14ac:dyDescent="0.3">
      <c r="A27" s="9">
        <v>41676</v>
      </c>
      <c r="B27" s="8">
        <v>3.6600000000000008E-2</v>
      </c>
      <c r="C27" s="4">
        <f t="shared" si="0"/>
        <v>-1.5453071560035241</v>
      </c>
      <c r="D27" s="3">
        <f t="shared" ca="1" si="1"/>
        <v>4.6949381008209015E-2</v>
      </c>
      <c r="K27" s="5"/>
      <c r="M27" s="5"/>
      <c r="O27" s="7"/>
    </row>
    <row r="28" spans="1:15" ht="14.4" x14ac:dyDescent="0.3">
      <c r="A28" s="9">
        <v>41677</v>
      </c>
      <c r="B28" s="8">
        <v>3.2800000000000003E-2</v>
      </c>
      <c r="C28" s="4">
        <f t="shared" si="0"/>
        <v>10.244240613735062</v>
      </c>
      <c r="D28" s="3">
        <f t="shared" ca="1" si="1"/>
        <v>4.7686793993558407E-2</v>
      </c>
      <c r="K28" s="5"/>
      <c r="M28" s="5"/>
      <c r="O28" s="7"/>
    </row>
    <row r="29" spans="1:15" ht="14.4" x14ac:dyDescent="0.3">
      <c r="A29" s="9">
        <v>41680</v>
      </c>
      <c r="B29" s="8">
        <v>3.04E-2</v>
      </c>
      <c r="C29" s="4">
        <f t="shared" si="0"/>
        <v>10.860045503074364</v>
      </c>
      <c r="D29" s="3">
        <f t="shared" ca="1" si="1"/>
        <v>5.4685192841935855E-2</v>
      </c>
      <c r="K29" s="5"/>
      <c r="M29" s="5"/>
      <c r="O29" s="7"/>
    </row>
    <row r="30" spans="1:15" ht="14.4" x14ac:dyDescent="0.3">
      <c r="A30" s="9">
        <v>41681</v>
      </c>
      <c r="B30" s="8">
        <v>2.2800000000000004E-2</v>
      </c>
      <c r="C30" s="4">
        <f t="shared" si="0"/>
        <v>6.2164438411145477</v>
      </c>
      <c r="D30" s="3">
        <f t="shared" ca="1" si="1"/>
        <v>5.5345499585829565E-2</v>
      </c>
      <c r="K30" s="5"/>
      <c r="M30" s="5"/>
      <c r="O30" s="7"/>
    </row>
    <row r="31" spans="1:15" ht="14.4" x14ac:dyDescent="0.3">
      <c r="A31" s="9">
        <v>41682</v>
      </c>
      <c r="B31" s="8">
        <v>2.0800000000000003E-2</v>
      </c>
      <c r="C31" s="4">
        <f t="shared" si="0"/>
        <v>11.041394130242111</v>
      </c>
      <c r="D31" s="3">
        <f t="shared" ca="1" si="1"/>
        <v>5.4097010631455091E-2</v>
      </c>
      <c r="K31" s="5"/>
      <c r="M31" s="5"/>
      <c r="O31" s="7"/>
    </row>
    <row r="32" spans="1:15" ht="14.4" x14ac:dyDescent="0.3">
      <c r="A32" s="9">
        <v>41683</v>
      </c>
      <c r="B32" s="8">
        <v>1.9599999999999999E-2</v>
      </c>
      <c r="C32" s="4">
        <f t="shared" si="0"/>
        <v>11.440584130100143</v>
      </c>
      <c r="D32" s="3">
        <f t="shared" ca="1" si="1"/>
        <v>5.2013739513447739E-2</v>
      </c>
      <c r="K32" s="5"/>
      <c r="M32" s="5"/>
      <c r="O32" s="7"/>
    </row>
    <row r="33" spans="1:15" ht="14.4" x14ac:dyDescent="0.3">
      <c r="A33" s="9">
        <v>41684</v>
      </c>
      <c r="B33" s="8">
        <v>1.72E-2</v>
      </c>
      <c r="C33" s="4">
        <f t="shared" si="0"/>
        <v>10.720976654042405</v>
      </c>
      <c r="D33" s="3">
        <f t="shared" ca="1" si="1"/>
        <v>5.5802573591042001E-2</v>
      </c>
      <c r="K33" s="5"/>
      <c r="M33" s="5"/>
      <c r="O33" s="7"/>
    </row>
    <row r="34" spans="1:15" ht="14.4" x14ac:dyDescent="0.3">
      <c r="A34" s="9">
        <v>41687</v>
      </c>
      <c r="B34" s="8">
        <v>1.72E-2</v>
      </c>
      <c r="C34" s="4">
        <f t="shared" si="0"/>
        <v>11.917026020470891</v>
      </c>
      <c r="D34" s="3">
        <f t="shared" ca="1" si="1"/>
        <v>4.9668946389749988E-2</v>
      </c>
      <c r="K34" s="5"/>
      <c r="M34" s="5"/>
      <c r="O34" s="7"/>
    </row>
    <row r="35" spans="1:15" ht="14.4" x14ac:dyDescent="0.3">
      <c r="A35" s="9">
        <v>41688</v>
      </c>
      <c r="B35" s="8">
        <v>1.72E-2</v>
      </c>
      <c r="C35" s="4">
        <f t="shared" si="0"/>
        <v>11.917026020470891</v>
      </c>
      <c r="D35" s="3">
        <f t="shared" ca="1" si="1"/>
        <v>5.4144412313831422E-2</v>
      </c>
      <c r="K35" s="5"/>
      <c r="M35" s="5"/>
      <c r="O35" s="7"/>
    </row>
    <row r="36" spans="1:15" ht="14.4" x14ac:dyDescent="0.3">
      <c r="A36" s="9">
        <v>41689</v>
      </c>
      <c r="B36" s="8">
        <v>1.6199999999999999E-2</v>
      </c>
      <c r="C36" s="4">
        <f t="shared" si="0"/>
        <v>11.594457858170404</v>
      </c>
      <c r="D36" s="3">
        <f t="shared" ca="1" si="1"/>
        <v>5.4348123607922849E-2</v>
      </c>
      <c r="K36" s="5"/>
      <c r="M36" s="5"/>
      <c r="O36" s="7"/>
    </row>
    <row r="37" spans="1:15" ht="14.4" x14ac:dyDescent="0.3">
      <c r="A37" s="9">
        <v>41690</v>
      </c>
      <c r="B37" s="8">
        <v>1.52E-2</v>
      </c>
      <c r="C37" s="4">
        <f t="shared" si="0"/>
        <v>11.612760775748336</v>
      </c>
      <c r="D37" s="3">
        <f t="shared" ca="1" si="1"/>
        <v>5.5297034014089239E-2</v>
      </c>
      <c r="K37" s="5"/>
      <c r="M37" s="5"/>
      <c r="O37" s="7"/>
    </row>
    <row r="38" spans="1:15" ht="14.4" x14ac:dyDescent="0.3">
      <c r="A38" s="9">
        <v>41691</v>
      </c>
      <c r="B38" s="8">
        <v>1.4999999999999999E-2</v>
      </c>
      <c r="C38" s="4">
        <f t="shared" si="0"/>
        <v>11.970160849441985</v>
      </c>
      <c r="D38" s="3">
        <f t="shared" ca="1" si="1"/>
        <v>5.5353631408860023E-2</v>
      </c>
      <c r="K38" s="5"/>
      <c r="M38" s="5"/>
      <c r="O38" s="7"/>
    </row>
    <row r="39" spans="1:15" ht="14.4" x14ac:dyDescent="0.3">
      <c r="A39" s="9">
        <v>41694</v>
      </c>
      <c r="B39" s="8">
        <v>1.4999999999999999E-2</v>
      </c>
      <c r="C39" s="4">
        <f t="shared" si="0"/>
        <v>12.030818448570153</v>
      </c>
      <c r="D39" s="3">
        <f t="shared" ca="1" si="1"/>
        <v>6.0724245143541508E-2</v>
      </c>
      <c r="K39" s="5"/>
      <c r="M39" s="5"/>
      <c r="O39" s="7"/>
    </row>
    <row r="40" spans="1:15" ht="14.4" x14ac:dyDescent="0.3">
      <c r="A40" s="9">
        <v>41696</v>
      </c>
      <c r="B40" s="8">
        <v>2.1800000000000003E-2</v>
      </c>
      <c r="C40" s="4">
        <f t="shared" si="0"/>
        <v>5.2233615827767661</v>
      </c>
      <c r="D40" s="3">
        <f t="shared" ca="1" si="1"/>
        <v>6.5043285383658736E-2</v>
      </c>
      <c r="K40" s="5"/>
      <c r="M40" s="5"/>
      <c r="O40" s="7"/>
    </row>
    <row r="41" spans="1:15" ht="14.4" x14ac:dyDescent="0.3">
      <c r="A41" s="9">
        <v>41697</v>
      </c>
      <c r="B41" s="8">
        <v>1.8599999999999998E-2</v>
      </c>
      <c r="C41" s="4">
        <f t="shared" si="0"/>
        <v>10.158026844809001</v>
      </c>
      <c r="D41" s="3">
        <f t="shared" ca="1" si="1"/>
        <v>7.0120627064033714E-2</v>
      </c>
      <c r="K41" s="5"/>
      <c r="M41" s="5"/>
      <c r="O41" s="7"/>
    </row>
    <row r="42" spans="1:15" ht="14.4" x14ac:dyDescent="0.3">
      <c r="A42" s="9">
        <v>41698</v>
      </c>
      <c r="B42" s="8">
        <v>1.6999999999999998E-2</v>
      </c>
      <c r="C42" s="4">
        <f t="shared" si="0"/>
        <v>11.257286025353135</v>
      </c>
      <c r="D42" s="3">
        <f t="shared" ca="1" si="1"/>
        <v>7.5599052863525043E-2</v>
      </c>
      <c r="K42" s="5"/>
      <c r="M42" s="5"/>
      <c r="O42" s="7"/>
    </row>
    <row r="43" spans="1:15" ht="14.4" x14ac:dyDescent="0.3">
      <c r="A43" s="9">
        <v>41701</v>
      </c>
      <c r="B43" s="8">
        <v>1.8599999999999998E-2</v>
      </c>
      <c r="C43" s="4">
        <f t="shared" si="0"/>
        <v>11.794015890372554</v>
      </c>
      <c r="D43" s="3">
        <f t="shared" ca="1" si="1"/>
        <v>7.6487541653503605E-2</v>
      </c>
      <c r="K43" s="5"/>
      <c r="M43" s="5"/>
      <c r="O43" s="7"/>
    </row>
    <row r="44" spans="1:15" ht="14.4" x14ac:dyDescent="0.3">
      <c r="A44" s="9">
        <v>41702</v>
      </c>
      <c r="B44" s="8">
        <v>1.8599999999999998E-2</v>
      </c>
      <c r="C44" s="4">
        <f t="shared" si="0"/>
        <v>11.849621374074438</v>
      </c>
      <c r="D44" s="3">
        <f t="shared" ca="1" si="1"/>
        <v>7.1144886715555133E-2</v>
      </c>
      <c r="K44" s="5"/>
      <c r="M44" s="5"/>
      <c r="O44" s="7"/>
    </row>
    <row r="45" spans="1:15" ht="14.4" x14ac:dyDescent="0.3">
      <c r="A45" s="9">
        <v>41703</v>
      </c>
      <c r="B45" s="8">
        <v>0.02</v>
      </c>
      <c r="C45" s="4">
        <f t="shared" si="0"/>
        <v>11.759943337956997</v>
      </c>
      <c r="D45" s="3">
        <f t="shared" ca="1" si="1"/>
        <v>6.8257380039412299E-2</v>
      </c>
      <c r="K45" s="5"/>
      <c r="M45" s="5"/>
      <c r="O45" s="7"/>
    </row>
    <row r="46" spans="1:15" ht="14.4" x14ac:dyDescent="0.3">
      <c r="A46" s="9">
        <v>41704</v>
      </c>
      <c r="B46" s="8">
        <v>0.02</v>
      </c>
      <c r="C46" s="4">
        <f t="shared" si="0"/>
        <v>11.785663310625285</v>
      </c>
      <c r="D46" s="3">
        <f t="shared" ca="1" si="1"/>
        <v>6.864195179398945E-2</v>
      </c>
      <c r="K46" s="5"/>
      <c r="M46" s="5"/>
      <c r="O46" s="7"/>
    </row>
    <row r="47" spans="1:15" ht="14.4" x14ac:dyDescent="0.3">
      <c r="A47" s="9">
        <v>41705</v>
      </c>
      <c r="B47" s="8">
        <v>0.02</v>
      </c>
      <c r="C47" s="4">
        <f t="shared" si="0"/>
        <v>11.785663310625285</v>
      </c>
      <c r="D47" s="3">
        <f t="shared" ca="1" si="1"/>
        <v>6.3267924273900086E-2</v>
      </c>
      <c r="K47" s="5"/>
      <c r="M47" s="5"/>
      <c r="O47" s="7"/>
    </row>
    <row r="48" spans="1:15" ht="14.4" x14ac:dyDescent="0.3">
      <c r="A48" s="9">
        <v>41708</v>
      </c>
      <c r="B48" s="8">
        <v>2.5399999999999999E-2</v>
      </c>
      <c r="C48" s="4">
        <f t="shared" si="0"/>
        <v>8.4811446434991282</v>
      </c>
      <c r="D48" s="3">
        <f t="shared" ca="1" si="1"/>
        <v>5.3007972833389538E-2</v>
      </c>
      <c r="K48" s="5"/>
      <c r="M48" s="5"/>
      <c r="O48" s="7"/>
    </row>
    <row r="49" spans="1:15" ht="14.4" x14ac:dyDescent="0.3">
      <c r="A49" s="9">
        <v>41709</v>
      </c>
      <c r="B49" s="8">
        <v>2.5399999999999999E-2</v>
      </c>
      <c r="C49" s="4">
        <f t="shared" si="0"/>
        <v>11.565689904763147</v>
      </c>
      <c r="D49" s="3">
        <f t="shared" ca="1" si="1"/>
        <v>4.7809687002942386E-2</v>
      </c>
      <c r="K49" s="5"/>
      <c r="M49" s="5"/>
      <c r="O49" s="7"/>
    </row>
    <row r="50" spans="1:15" ht="14.4" x14ac:dyDescent="0.3">
      <c r="A50" s="9">
        <v>41710</v>
      </c>
      <c r="B50" s="8">
        <v>2.1200000000000004E-2</v>
      </c>
      <c r="C50" s="4">
        <f t="shared" si="0"/>
        <v>9.492604980470869</v>
      </c>
      <c r="D50" s="3">
        <f t="shared" ca="1" si="1"/>
        <v>4.6022347564982961E-2</v>
      </c>
      <c r="K50" s="5"/>
      <c r="M50" s="5"/>
      <c r="O50" s="7"/>
    </row>
    <row r="51" spans="1:15" ht="14.4" x14ac:dyDescent="0.3">
      <c r="A51" s="9">
        <v>41711</v>
      </c>
      <c r="B51" s="8">
        <v>2.0800000000000003E-2</v>
      </c>
      <c r="C51" s="4">
        <f t="shared" si="0"/>
        <v>11.674104039866394</v>
      </c>
      <c r="D51" s="3">
        <f t="shared" ca="1" si="1"/>
        <v>4.6476099112689351E-2</v>
      </c>
      <c r="K51" s="5"/>
      <c r="M51" s="5"/>
      <c r="O51" s="7"/>
    </row>
    <row r="52" spans="1:15" ht="14.4" x14ac:dyDescent="0.3">
      <c r="A52" s="9">
        <v>41712</v>
      </c>
      <c r="B52" s="8">
        <v>1.4599999999999998E-2</v>
      </c>
      <c r="C52" s="4">
        <f t="shared" si="0"/>
        <v>6.1363462311854589</v>
      </c>
      <c r="D52" s="3">
        <f t="shared" ca="1" si="1"/>
        <v>5.330449755786798E-2</v>
      </c>
      <c r="K52" s="5"/>
      <c r="M52" s="5"/>
      <c r="O52" s="7"/>
    </row>
    <row r="53" spans="1:15" ht="14.4" x14ac:dyDescent="0.3">
      <c r="A53" s="9">
        <v>41715</v>
      </c>
      <c r="B53" s="8">
        <v>1.3399999999999999E-2</v>
      </c>
      <c r="C53" s="4">
        <f t="shared" si="0"/>
        <v>11.509977534420548</v>
      </c>
      <c r="D53" s="3">
        <f t="shared" ca="1" si="1"/>
        <v>6.0688679231927681E-2</v>
      </c>
      <c r="K53" s="5"/>
      <c r="M53" s="5"/>
      <c r="O53" s="7"/>
    </row>
    <row r="54" spans="1:15" ht="14.4" x14ac:dyDescent="0.3">
      <c r="A54" s="9">
        <v>41716</v>
      </c>
      <c r="B54" s="8">
        <v>1.3599999999999998E-2</v>
      </c>
      <c r="C54" s="4">
        <f t="shared" si="0"/>
        <v>12.16626009314364</v>
      </c>
      <c r="D54" s="3">
        <f t="shared" ca="1" si="1"/>
        <v>5.9084830388057404E-2</v>
      </c>
      <c r="K54" s="5"/>
      <c r="M54" s="5"/>
      <c r="O54" s="7"/>
    </row>
    <row r="55" spans="1:15" ht="14.4" x14ac:dyDescent="0.3">
      <c r="A55" s="9">
        <v>41717</v>
      </c>
      <c r="B55" s="8">
        <v>1.6400000000000001E-2</v>
      </c>
      <c r="C55" s="4">
        <f t="shared" si="0"/>
        <v>11.29174798086725</v>
      </c>
      <c r="D55" s="3">
        <f t="shared" ca="1" si="1"/>
        <v>5.7577468734829391E-2</v>
      </c>
      <c r="K55" s="5"/>
      <c r="M55" s="5"/>
      <c r="O55" s="7"/>
    </row>
    <row r="56" spans="1:15" ht="14.4" x14ac:dyDescent="0.3">
      <c r="A56" s="9">
        <v>41718</v>
      </c>
      <c r="B56" s="8">
        <v>1.78E-2</v>
      </c>
      <c r="C56" s="4">
        <f t="shared" si="0"/>
        <v>11.892781691870791</v>
      </c>
      <c r="D56" s="3">
        <f t="shared" ca="1" si="1"/>
        <v>5.1945157291189696E-2</v>
      </c>
      <c r="K56" s="5"/>
      <c r="M56" s="5"/>
      <c r="O56" s="7"/>
    </row>
    <row r="57" spans="1:15" ht="14.4" x14ac:dyDescent="0.3">
      <c r="A57" s="9">
        <v>41719</v>
      </c>
      <c r="B57" s="8">
        <v>1.8800000000000001E-2</v>
      </c>
      <c r="C57" s="4">
        <f t="shared" si="0"/>
        <v>11.89017936239491</v>
      </c>
      <c r="D57" s="3">
        <f t="shared" ca="1" si="1"/>
        <v>4.9379851269705503E-2</v>
      </c>
      <c r="K57" s="5"/>
      <c r="M57" s="5"/>
      <c r="O57" s="7"/>
    </row>
    <row r="58" spans="1:15" ht="14.4" x14ac:dyDescent="0.3">
      <c r="A58" s="9">
        <v>41722</v>
      </c>
      <c r="B58" s="8">
        <v>1.9E-2</v>
      </c>
      <c r="C58" s="4">
        <f t="shared" si="0"/>
        <v>11.86155632835148</v>
      </c>
      <c r="D58" s="3">
        <f t="shared" ca="1" si="1"/>
        <v>5.053961033757004E-2</v>
      </c>
      <c r="K58" s="5"/>
      <c r="M58" s="5"/>
      <c r="O58" s="7"/>
    </row>
    <row r="59" spans="1:15" ht="14.4" x14ac:dyDescent="0.3">
      <c r="A59" s="9">
        <v>41723</v>
      </c>
      <c r="B59" s="8">
        <v>1.9200000000000002E-2</v>
      </c>
      <c r="C59" s="4">
        <f t="shared" si="0"/>
        <v>11.85164425649508</v>
      </c>
      <c r="D59" s="3">
        <f t="shared" ca="1" si="1"/>
        <v>5.3588262636620962E-2</v>
      </c>
      <c r="K59" s="5"/>
      <c r="M59" s="5"/>
      <c r="O59" s="7"/>
    </row>
    <row r="60" spans="1:15" ht="14.4" x14ac:dyDescent="0.3">
      <c r="A60" s="9">
        <v>41724</v>
      </c>
      <c r="B60" s="8">
        <v>1.9200000000000002E-2</v>
      </c>
      <c r="C60" s="4">
        <f t="shared" si="0"/>
        <v>11.821808959802848</v>
      </c>
      <c r="D60" s="3">
        <f t="shared" ca="1" si="1"/>
        <v>6.2254893389884797E-2</v>
      </c>
      <c r="K60" s="5"/>
      <c r="M60" s="5"/>
      <c r="O60" s="7"/>
    </row>
    <row r="61" spans="1:15" ht="14.4" x14ac:dyDescent="0.3">
      <c r="A61" s="9">
        <v>41725</v>
      </c>
      <c r="B61" s="8">
        <v>1.9200000000000002E-2</v>
      </c>
      <c r="C61" s="4">
        <f t="shared" si="0"/>
        <v>11.821808959802848</v>
      </c>
      <c r="D61" s="3">
        <f t="shared" ca="1" si="1"/>
        <v>5.9387144830833953E-2</v>
      </c>
      <c r="K61" s="5"/>
      <c r="M61" s="5"/>
      <c r="O61" s="7"/>
    </row>
    <row r="62" spans="1:15" ht="14.4" x14ac:dyDescent="0.3">
      <c r="A62" s="9">
        <v>41726</v>
      </c>
      <c r="B62" s="8">
        <v>2.0200000000000003E-2</v>
      </c>
      <c r="C62" s="4">
        <f t="shared" si="0"/>
        <v>11.80964799118561</v>
      </c>
      <c r="D62" s="3">
        <f t="shared" ca="1" si="1"/>
        <v>6.0332161899597413E-2</v>
      </c>
      <c r="K62" s="5"/>
      <c r="M62" s="5"/>
      <c r="O62" s="7"/>
    </row>
    <row r="63" spans="1:15" ht="14.4" x14ac:dyDescent="0.3">
      <c r="A63" s="9">
        <v>41729</v>
      </c>
      <c r="B63" s="8">
        <v>2.0200000000000003E-2</v>
      </c>
      <c r="C63" s="4">
        <f t="shared" si="0"/>
        <v>11.776788008285193</v>
      </c>
      <c r="D63" s="3">
        <f t="shared" ca="1" si="1"/>
        <v>6.0285382473112901E-2</v>
      </c>
      <c r="K63" s="5"/>
      <c r="M63" s="5"/>
      <c r="O63" s="7"/>
    </row>
    <row r="64" spans="1:15" ht="14.4" x14ac:dyDescent="0.3">
      <c r="A64" s="9">
        <v>41730</v>
      </c>
      <c r="B64" s="8">
        <v>2.1200000000000004E-2</v>
      </c>
      <c r="C64" s="4">
        <f t="shared" si="0"/>
        <v>11.755407957436409</v>
      </c>
      <c r="D64" s="3">
        <f t="shared" ca="1" si="1"/>
        <v>6.4973466876181871E-2</v>
      </c>
      <c r="K64" s="5"/>
      <c r="M64" s="5"/>
      <c r="O64" s="7"/>
    </row>
    <row r="65" spans="1:15" ht="14.4" x14ac:dyDescent="0.3">
      <c r="A65" s="9">
        <v>41731</v>
      </c>
      <c r="B65" s="8">
        <v>2.3599999999999999E-2</v>
      </c>
      <c r="C65" s="4">
        <f t="shared" si="0"/>
        <v>11.235255744553461</v>
      </c>
      <c r="D65" s="3">
        <f t="shared" ca="1" si="1"/>
        <v>5.9651084077791655E-2</v>
      </c>
      <c r="K65" s="5"/>
      <c r="M65" s="5"/>
      <c r="O65" s="7"/>
    </row>
    <row r="66" spans="1:15" ht="14.4" x14ac:dyDescent="0.3">
      <c r="A66" s="9">
        <v>41732</v>
      </c>
      <c r="B66" s="8">
        <v>2.4199999999999999E-2</v>
      </c>
      <c r="C66" s="4">
        <f t="shared" si="0"/>
        <v>11.634068477706329</v>
      </c>
      <c r="D66" s="3">
        <f t="shared" ca="1" si="1"/>
        <v>6.3334082530864144E-2</v>
      </c>
      <c r="K66" s="5"/>
      <c r="M66" s="5"/>
      <c r="O66" s="7"/>
    </row>
    <row r="67" spans="1:15" ht="14.4" x14ac:dyDescent="0.3">
      <c r="A67" s="9">
        <v>41733</v>
      </c>
      <c r="B67" s="8">
        <v>2.4199999999999999E-2</v>
      </c>
      <c r="C67" s="4">
        <f t="shared" si="0"/>
        <v>11.611350101184517</v>
      </c>
      <c r="D67" s="3">
        <f t="shared" ca="1" si="1"/>
        <v>6.5522030237096185E-2</v>
      </c>
      <c r="K67" s="5"/>
      <c r="M67" s="5"/>
      <c r="O67" s="7"/>
    </row>
    <row r="68" spans="1:15" ht="14.4" x14ac:dyDescent="0.3">
      <c r="A68" s="9">
        <v>41736</v>
      </c>
      <c r="B68" s="8">
        <v>2.4199999999999999E-2</v>
      </c>
      <c r="C68" s="4">
        <f t="shared" si="0"/>
        <v>11.611350101184517</v>
      </c>
      <c r="D68" s="3">
        <f t="shared" ca="1" si="1"/>
        <v>7.1748824006294509E-2</v>
      </c>
      <c r="K68" s="5"/>
      <c r="M68" s="5"/>
      <c r="O68" s="7"/>
    </row>
    <row r="69" spans="1:15" ht="14.4" x14ac:dyDescent="0.3">
      <c r="A69" s="9">
        <v>41737</v>
      </c>
      <c r="B69" s="8">
        <v>2.4199999999999999E-2</v>
      </c>
      <c r="C69" s="4">
        <f t="shared" si="0"/>
        <v>11.611350101184517</v>
      </c>
      <c r="D69" s="3">
        <f t="shared" ca="1" si="1"/>
        <v>7.5109881010549925E-2</v>
      </c>
      <c r="K69" s="5"/>
      <c r="M69" s="5"/>
      <c r="O69" s="7"/>
    </row>
    <row r="70" spans="1:15" ht="14.4" x14ac:dyDescent="0.3">
      <c r="A70" s="9">
        <v>41739</v>
      </c>
      <c r="B70" s="8">
        <v>2.4199999999999999E-2</v>
      </c>
      <c r="C70" s="4">
        <f t="shared" si="0"/>
        <v>11.611350101184517</v>
      </c>
      <c r="D70" s="3">
        <f t="shared" ca="1" si="1"/>
        <v>7.1161600137941206E-2</v>
      </c>
      <c r="K70" s="5"/>
      <c r="M70" s="5"/>
      <c r="O70" s="7"/>
    </row>
    <row r="71" spans="1:15" ht="14.4" x14ac:dyDescent="0.3">
      <c r="A71" s="9">
        <v>41740</v>
      </c>
      <c r="B71" s="8">
        <v>2.4199999999999999E-2</v>
      </c>
      <c r="C71" s="4">
        <f t="shared" si="0"/>
        <v>11.611350101184517</v>
      </c>
      <c r="D71" s="3">
        <f t="shared" ca="1" si="1"/>
        <v>6.3046267821770641E-2</v>
      </c>
      <c r="K71" s="5"/>
      <c r="M71" s="5"/>
      <c r="O71" s="7"/>
    </row>
    <row r="72" spans="1:15" ht="14.4" x14ac:dyDescent="0.3">
      <c r="A72" s="9">
        <v>41743</v>
      </c>
      <c r="B72" s="8">
        <v>2.4199999999999999E-2</v>
      </c>
      <c r="C72" s="4">
        <f t="shared" si="0"/>
        <v>11.611350101184517</v>
      </c>
      <c r="D72" s="3">
        <f t="shared" ca="1" si="1"/>
        <v>6.1060350030527337E-2</v>
      </c>
      <c r="K72" s="5"/>
      <c r="M72" s="5"/>
      <c r="O72" s="7"/>
    </row>
    <row r="73" spans="1:15" ht="14.4" x14ac:dyDescent="0.3">
      <c r="A73" s="9">
        <v>41744</v>
      </c>
      <c r="B73" s="8">
        <v>2.3599999999999999E-2</v>
      </c>
      <c r="C73" s="4">
        <f t="shared" si="0"/>
        <v>11.534924745206482</v>
      </c>
      <c r="D73" s="3">
        <f t="shared" ca="1" si="1"/>
        <v>6.6946567505644525E-2</v>
      </c>
      <c r="K73" s="5"/>
      <c r="M73" s="5"/>
      <c r="O73" s="7"/>
    </row>
    <row r="74" spans="1:15" ht="14.4" x14ac:dyDescent="0.3">
      <c r="A74" s="9">
        <v>41745</v>
      </c>
      <c r="B74" s="8">
        <v>2.3599999999999999E-2</v>
      </c>
      <c r="C74" s="4">
        <f t="shared" ref="C74:C137" si="2">-LN($B$5^2*B73*$B$6)-(B74-B73-$B$3*($B$4-B73)*$B$6)^2/($B$5^2*B73*$B$6)</f>
        <v>11.634816262338042</v>
      </c>
      <c r="D74" s="3">
        <f t="shared" ca="1" si="1"/>
        <v>6.4346371357477256E-2</v>
      </c>
      <c r="K74" s="5"/>
      <c r="M74" s="5"/>
      <c r="O74" s="7"/>
    </row>
    <row r="75" spans="1:15" ht="14.4" x14ac:dyDescent="0.3">
      <c r="A75" s="9">
        <v>41746</v>
      </c>
      <c r="B75" s="8">
        <v>2.3599999999999999E-2</v>
      </c>
      <c r="C75" s="4">
        <f t="shared" si="2"/>
        <v>11.634816262338042</v>
      </c>
      <c r="D75" s="3">
        <f t="shared" ref="D75:D138" ca="1" si="3">$B$3*($B$4-D74)*$B$6+$B$5*SQRT(D74)*_xlfn.NORM.INV(RAND(),0,SQRT($B$6))+D74</f>
        <v>6.6934548085960582E-2</v>
      </c>
      <c r="K75" s="5"/>
      <c r="M75" s="5"/>
      <c r="O75" s="7"/>
    </row>
    <row r="76" spans="1:15" ht="14.4" x14ac:dyDescent="0.3">
      <c r="A76" s="9">
        <v>41747</v>
      </c>
      <c r="B76" s="8">
        <v>1.7400000000000002E-2</v>
      </c>
      <c r="C76" s="4">
        <f t="shared" si="2"/>
        <v>6.8326499832242229</v>
      </c>
      <c r="D76" s="3">
        <f t="shared" ca="1" si="3"/>
        <v>6.6432761978325899E-2</v>
      </c>
      <c r="K76" s="5"/>
      <c r="M76" s="5"/>
      <c r="O76" s="7"/>
    </row>
    <row r="77" spans="1:15" ht="14.4" x14ac:dyDescent="0.3">
      <c r="A77" s="9">
        <v>41750</v>
      </c>
      <c r="B77" s="8">
        <v>1.9E-2</v>
      </c>
      <c r="C77" s="4">
        <f t="shared" si="2"/>
        <v>11.769989407766964</v>
      </c>
      <c r="D77" s="3">
        <f t="shared" ca="1" si="3"/>
        <v>6.754478687965311E-2</v>
      </c>
      <c r="K77" s="5"/>
      <c r="M77" s="5"/>
      <c r="O77" s="7"/>
    </row>
    <row r="78" spans="1:15" ht="14.4" x14ac:dyDescent="0.3">
      <c r="A78" s="9">
        <v>41751</v>
      </c>
      <c r="B78" s="8">
        <v>1.9E-2</v>
      </c>
      <c r="C78" s="4">
        <f t="shared" si="2"/>
        <v>11.831011175017816</v>
      </c>
      <c r="D78" s="3">
        <f t="shared" ca="1" si="3"/>
        <v>6.294317425459349E-2</v>
      </c>
      <c r="K78" s="5"/>
      <c r="M78" s="5"/>
      <c r="O78" s="7"/>
    </row>
    <row r="79" spans="1:15" ht="14.4" x14ac:dyDescent="0.3">
      <c r="A79" s="9">
        <v>41752</v>
      </c>
      <c r="B79" s="8">
        <v>1.9E-2</v>
      </c>
      <c r="C79" s="4">
        <f t="shared" si="2"/>
        <v>11.831011175017816</v>
      </c>
      <c r="D79" s="3">
        <f t="shared" ca="1" si="3"/>
        <v>6.1704364399776127E-2</v>
      </c>
      <c r="K79" s="5"/>
      <c r="M79" s="5"/>
      <c r="O79" s="7"/>
    </row>
    <row r="80" spans="1:15" ht="14.4" x14ac:dyDescent="0.3">
      <c r="A80" s="9">
        <v>41753</v>
      </c>
      <c r="B80" s="8">
        <v>1.9E-2</v>
      </c>
      <c r="C80" s="4">
        <f t="shared" si="2"/>
        <v>11.831011175017816</v>
      </c>
      <c r="D80" s="3">
        <f t="shared" ca="1" si="3"/>
        <v>6.334245968359746E-2</v>
      </c>
      <c r="K80" s="5"/>
      <c r="M80" s="5"/>
      <c r="O80" s="7"/>
    </row>
    <row r="81" spans="1:15" ht="14.4" x14ac:dyDescent="0.3">
      <c r="A81" s="9">
        <v>41754</v>
      </c>
      <c r="B81" s="8">
        <v>1.9E-2</v>
      </c>
      <c r="C81" s="4">
        <f t="shared" si="2"/>
        <v>11.831011175017816</v>
      </c>
      <c r="D81" s="3">
        <f t="shared" ca="1" si="3"/>
        <v>5.8373665157978351E-2</v>
      </c>
      <c r="K81" s="5"/>
      <c r="M81" s="5"/>
      <c r="O81" s="7"/>
    </row>
    <row r="82" spans="1:15" ht="14.4" x14ac:dyDescent="0.3">
      <c r="A82" s="9">
        <v>41757</v>
      </c>
      <c r="B82" s="8">
        <v>2.3200000000000005E-2</v>
      </c>
      <c r="C82" s="4">
        <f t="shared" si="2"/>
        <v>9.8836176182038038</v>
      </c>
      <c r="D82" s="3">
        <f t="shared" ca="1" si="3"/>
        <v>5.7260298306712781E-2</v>
      </c>
      <c r="K82" s="5"/>
      <c r="M82" s="5"/>
      <c r="O82" s="7"/>
    </row>
    <row r="83" spans="1:15" ht="14.4" x14ac:dyDescent="0.3">
      <c r="A83" s="9">
        <v>41758</v>
      </c>
      <c r="B83" s="8">
        <v>2.5000000000000001E-2</v>
      </c>
      <c r="C83" s="4">
        <f t="shared" si="2"/>
        <v>11.403906263791656</v>
      </c>
      <c r="D83" s="3">
        <f t="shared" ca="1" si="3"/>
        <v>5.3053122103593912E-2</v>
      </c>
      <c r="K83" s="5"/>
      <c r="M83" s="5"/>
      <c r="O83" s="7"/>
    </row>
    <row r="84" spans="1:15" ht="14.4" x14ac:dyDescent="0.3">
      <c r="A84" s="9">
        <v>41764</v>
      </c>
      <c r="B84" s="8">
        <v>3.3000000000000002E-2</v>
      </c>
      <c r="C84" s="4">
        <f t="shared" si="2"/>
        <v>5.1067279533243219</v>
      </c>
      <c r="D84" s="3">
        <f t="shared" ca="1" si="3"/>
        <v>4.5700601112908759E-2</v>
      </c>
      <c r="K84" s="5"/>
      <c r="M84" s="5"/>
      <c r="O84" s="7"/>
    </row>
    <row r="85" spans="1:15" ht="14.4" x14ac:dyDescent="0.3">
      <c r="A85" s="9">
        <v>41765</v>
      </c>
      <c r="B85" s="8">
        <v>3.3000000000000002E-2</v>
      </c>
      <c r="C85" s="4">
        <f t="shared" si="2"/>
        <v>11.309234049357384</v>
      </c>
      <c r="D85" s="3">
        <f t="shared" ca="1" si="3"/>
        <v>4.6369517428335588E-2</v>
      </c>
      <c r="K85" s="5"/>
      <c r="M85" s="5"/>
      <c r="O85" s="7"/>
    </row>
    <row r="86" spans="1:15" ht="14.4" x14ac:dyDescent="0.3">
      <c r="A86" s="9">
        <v>41766</v>
      </c>
      <c r="B86" s="8">
        <v>3.3000000000000002E-2</v>
      </c>
      <c r="C86" s="4">
        <f t="shared" si="2"/>
        <v>11.309234049357384</v>
      </c>
      <c r="D86" s="3">
        <f t="shared" ca="1" si="3"/>
        <v>4.0772153477029359E-2</v>
      </c>
      <c r="K86" s="5"/>
      <c r="M86" s="5"/>
      <c r="O86" s="7"/>
    </row>
    <row r="87" spans="1:15" ht="14.4" x14ac:dyDescent="0.3">
      <c r="A87" s="9">
        <v>41767</v>
      </c>
      <c r="B87" s="8">
        <v>0.03</v>
      </c>
      <c r="C87" s="4">
        <f t="shared" si="2"/>
        <v>10.600274328264156</v>
      </c>
      <c r="D87" s="3">
        <f t="shared" ca="1" si="3"/>
        <v>4.1570071539306905E-2</v>
      </c>
      <c r="K87" s="5"/>
      <c r="M87" s="5"/>
      <c r="O87" s="7"/>
    </row>
    <row r="88" spans="1:15" ht="14.4" x14ac:dyDescent="0.3">
      <c r="A88" s="9">
        <v>41768</v>
      </c>
      <c r="B88" s="8">
        <v>0.03</v>
      </c>
      <c r="C88" s="4">
        <f t="shared" si="2"/>
        <v>11.40445309500484</v>
      </c>
      <c r="D88" s="3">
        <f t="shared" ca="1" si="3"/>
        <v>3.8895539141551257E-2</v>
      </c>
      <c r="K88" s="5"/>
      <c r="M88" s="5"/>
      <c r="O88" s="7"/>
    </row>
    <row r="89" spans="1:15" ht="14.4" x14ac:dyDescent="0.3">
      <c r="A89" s="9">
        <v>41771</v>
      </c>
      <c r="B89" s="8">
        <v>2.3E-2</v>
      </c>
      <c r="C89" s="4">
        <f t="shared" si="2"/>
        <v>6.9329705829186032</v>
      </c>
      <c r="D89" s="3">
        <f t="shared" ca="1" si="3"/>
        <v>3.6689065657377784E-2</v>
      </c>
      <c r="K89" s="5"/>
      <c r="M89" s="5"/>
      <c r="O89" s="7"/>
    </row>
    <row r="90" spans="1:15" ht="14.4" x14ac:dyDescent="0.3">
      <c r="A90" s="9">
        <v>41772</v>
      </c>
      <c r="B90" s="8">
        <v>2.64E-2</v>
      </c>
      <c r="C90" s="4">
        <f t="shared" si="2"/>
        <v>10.557538941162836</v>
      </c>
      <c r="D90" s="3">
        <f t="shared" ca="1" si="3"/>
        <v>3.935114565041406E-2</v>
      </c>
      <c r="K90" s="5"/>
      <c r="M90" s="5"/>
      <c r="O90" s="7"/>
    </row>
    <row r="91" spans="1:15" ht="14.4" x14ac:dyDescent="0.3">
      <c r="A91" s="9">
        <v>41773</v>
      </c>
      <c r="B91" s="8">
        <v>3.9400000000000004E-2</v>
      </c>
      <c r="C91" s="4">
        <f t="shared" si="2"/>
        <v>-5.1993883574897364</v>
      </c>
      <c r="D91" s="3">
        <f t="shared" ca="1" si="3"/>
        <v>4.2585223913781188E-2</v>
      </c>
      <c r="K91" s="5"/>
      <c r="M91" s="5"/>
      <c r="O91" s="7"/>
    </row>
    <row r="92" spans="1:15" ht="14.4" x14ac:dyDescent="0.3">
      <c r="A92" s="9">
        <v>41774</v>
      </c>
      <c r="B92" s="8">
        <v>3.2399999999999998E-2</v>
      </c>
      <c r="C92" s="4">
        <f t="shared" si="2"/>
        <v>8.0531771926868707</v>
      </c>
      <c r="D92" s="3">
        <f t="shared" ca="1" si="3"/>
        <v>4.3709373419437342E-2</v>
      </c>
      <c r="K92" s="5"/>
      <c r="M92" s="5"/>
      <c r="O92" s="7"/>
    </row>
    <row r="93" spans="1:15" ht="14.4" x14ac:dyDescent="0.3">
      <c r="A93" s="9">
        <v>41775</v>
      </c>
      <c r="B93" s="8">
        <v>3.3600000000000005E-2</v>
      </c>
      <c r="C93" s="4">
        <f t="shared" si="2"/>
        <v>11.202147970874424</v>
      </c>
      <c r="D93" s="3">
        <f t="shared" ca="1" si="3"/>
        <v>4.4617233243599057E-2</v>
      </c>
      <c r="K93" s="5"/>
      <c r="M93" s="5"/>
      <c r="O93" s="7"/>
    </row>
    <row r="94" spans="1:15" ht="14.4" x14ac:dyDescent="0.3">
      <c r="A94" s="9">
        <v>41778</v>
      </c>
      <c r="B94" s="8">
        <v>3.6400000000000002E-2</v>
      </c>
      <c r="C94" s="4">
        <f t="shared" si="2"/>
        <v>10.629608866413504</v>
      </c>
      <c r="D94" s="3">
        <f t="shared" ca="1" si="3"/>
        <v>4.3784502752582943E-2</v>
      </c>
      <c r="K94" s="5"/>
      <c r="M94" s="5"/>
      <c r="O94" s="7"/>
    </row>
    <row r="95" spans="1:15" ht="14.4" x14ac:dyDescent="0.3">
      <c r="A95" s="9">
        <v>41779</v>
      </c>
      <c r="B95" s="8">
        <v>3.9E-2</v>
      </c>
      <c r="C95" s="4">
        <f t="shared" si="2"/>
        <v>10.640955541552717</v>
      </c>
      <c r="D95" s="3">
        <f t="shared" ca="1" si="3"/>
        <v>4.159357908694801E-2</v>
      </c>
      <c r="K95" s="5"/>
      <c r="M95" s="5"/>
      <c r="O95" s="7"/>
    </row>
    <row r="96" spans="1:15" ht="14.4" x14ac:dyDescent="0.3">
      <c r="A96" s="9">
        <v>41780</v>
      </c>
      <c r="B96" s="8">
        <v>3.8800000000000001E-2</v>
      </c>
      <c r="C96" s="4">
        <f t="shared" si="2"/>
        <v>11.142032568825744</v>
      </c>
      <c r="D96" s="3">
        <f t="shared" ca="1" si="3"/>
        <v>4.4617059029676324E-2</v>
      </c>
      <c r="K96" s="5"/>
      <c r="M96" s="5"/>
      <c r="O96" s="7"/>
    </row>
    <row r="97" spans="1:15" ht="14.4" x14ac:dyDescent="0.3">
      <c r="A97" s="9">
        <v>41781</v>
      </c>
      <c r="B97" s="8">
        <v>4.02E-2</v>
      </c>
      <c r="C97" s="4">
        <f t="shared" si="2"/>
        <v>10.955063247509623</v>
      </c>
      <c r="D97" s="3">
        <f t="shared" ca="1" si="3"/>
        <v>4.0572916172758003E-2</v>
      </c>
      <c r="K97" s="5"/>
      <c r="M97" s="5"/>
      <c r="O97" s="7"/>
    </row>
    <row r="98" spans="1:15" ht="14.4" x14ac:dyDescent="0.3">
      <c r="A98" s="9">
        <v>41782</v>
      </c>
      <c r="B98" s="8">
        <v>3.9800000000000002E-2</v>
      </c>
      <c r="C98" s="4">
        <f t="shared" si="2"/>
        <v>11.111632200229593</v>
      </c>
      <c r="D98" s="3">
        <f t="shared" ca="1" si="3"/>
        <v>4.7307710056935889E-2</v>
      </c>
      <c r="K98" s="5"/>
      <c r="M98" s="5"/>
      <c r="O98" s="7"/>
    </row>
    <row r="99" spans="1:15" ht="14.4" x14ac:dyDescent="0.3">
      <c r="A99" s="9">
        <v>41785</v>
      </c>
      <c r="B99" s="8">
        <v>3.4600000000000006E-2</v>
      </c>
      <c r="C99" s="4">
        <f t="shared" si="2"/>
        <v>9.4993506762373681</v>
      </c>
      <c r="D99" s="3">
        <f t="shared" ca="1" si="3"/>
        <v>4.8484504348119961E-2</v>
      </c>
      <c r="K99" s="5"/>
      <c r="M99" s="5"/>
      <c r="O99" s="7"/>
    </row>
    <row r="100" spans="1:15" ht="14.4" x14ac:dyDescent="0.3">
      <c r="A100" s="9">
        <v>41786</v>
      </c>
      <c r="B100" s="8">
        <v>3.4000000000000002E-2</v>
      </c>
      <c r="C100" s="4">
        <f t="shared" si="2"/>
        <v>11.243477507005354</v>
      </c>
      <c r="D100" s="3">
        <f t="shared" ca="1" si="3"/>
        <v>4.2169299562710899E-2</v>
      </c>
      <c r="K100" s="5"/>
      <c r="M100" s="5"/>
      <c r="O100" s="7"/>
    </row>
    <row r="101" spans="1:15" ht="14.4" x14ac:dyDescent="0.3">
      <c r="A101" s="9">
        <v>41787</v>
      </c>
      <c r="B101" s="8">
        <v>3.4000000000000002E-2</v>
      </c>
      <c r="C101" s="4">
        <f t="shared" si="2"/>
        <v>11.278977959971035</v>
      </c>
      <c r="D101" s="3">
        <f t="shared" ca="1" si="3"/>
        <v>4.4941253424788087E-2</v>
      </c>
      <c r="K101" s="5"/>
      <c r="M101" s="5"/>
      <c r="O101" s="7"/>
    </row>
    <row r="102" spans="1:15" ht="14.4" x14ac:dyDescent="0.3">
      <c r="A102" s="9">
        <v>41788</v>
      </c>
      <c r="B102" s="8">
        <v>2.6800000000000001E-2</v>
      </c>
      <c r="C102" s="4">
        <f t="shared" si="2"/>
        <v>7.2748377724182935</v>
      </c>
      <c r="D102" s="3">
        <f t="shared" ca="1" si="3"/>
        <v>4.5581357214518649E-2</v>
      </c>
      <c r="K102" s="5"/>
      <c r="M102" s="5"/>
      <c r="O102" s="7"/>
    </row>
    <row r="103" spans="1:15" ht="14.4" x14ac:dyDescent="0.3">
      <c r="A103" s="9">
        <v>41789</v>
      </c>
      <c r="B103" s="8">
        <v>1.8600000000000002E-2</v>
      </c>
      <c r="C103" s="4">
        <f t="shared" si="2"/>
        <v>4.4681552355289442</v>
      </c>
      <c r="D103" s="3">
        <f t="shared" ca="1" si="3"/>
        <v>4.8408236252154721E-2</v>
      </c>
      <c r="K103" s="5"/>
      <c r="M103" s="5"/>
      <c r="O103" s="7"/>
    </row>
    <row r="104" spans="1:15" ht="14.4" x14ac:dyDescent="0.3">
      <c r="A104" s="9">
        <v>41792</v>
      </c>
      <c r="B104" s="8">
        <v>1.66E-2</v>
      </c>
      <c r="C104" s="4">
        <f t="shared" si="2"/>
        <v>10.993398099363555</v>
      </c>
      <c r="D104" s="3">
        <f t="shared" ca="1" si="3"/>
        <v>4.0378789689501697E-2</v>
      </c>
      <c r="K104" s="5"/>
      <c r="M104" s="5"/>
      <c r="O104" s="7"/>
    </row>
    <row r="105" spans="1:15" ht="14.4" x14ac:dyDescent="0.3">
      <c r="A105" s="9">
        <v>41793</v>
      </c>
      <c r="B105" s="8">
        <v>2.58E-2</v>
      </c>
      <c r="C105" s="4">
        <f t="shared" si="2"/>
        <v>-0.13250473396420048</v>
      </c>
      <c r="D105" s="3">
        <f t="shared" ca="1" si="3"/>
        <v>4.3517296411497028E-2</v>
      </c>
      <c r="K105" s="5"/>
      <c r="M105" s="5"/>
      <c r="O105" s="7"/>
    </row>
    <row r="106" spans="1:15" ht="14.4" x14ac:dyDescent="0.3">
      <c r="A106" s="9">
        <v>41794</v>
      </c>
      <c r="B106" s="8">
        <v>2.4199999999999999E-2</v>
      </c>
      <c r="C106" s="4">
        <f t="shared" si="2"/>
        <v>11.212378871393886</v>
      </c>
      <c r="D106" s="3">
        <f t="shared" ca="1" si="3"/>
        <v>4.3138981393895909E-2</v>
      </c>
      <c r="K106" s="5"/>
      <c r="M106" s="5"/>
      <c r="O106" s="7"/>
    </row>
    <row r="107" spans="1:15" ht="14.4" x14ac:dyDescent="0.3">
      <c r="A107" s="9">
        <v>41795</v>
      </c>
      <c r="B107" s="8">
        <v>2.1999999999999999E-2</v>
      </c>
      <c r="C107" s="4">
        <f t="shared" si="2"/>
        <v>10.939495422867697</v>
      </c>
      <c r="D107" s="3">
        <f t="shared" ca="1" si="3"/>
        <v>4.5860650059052266E-2</v>
      </c>
      <c r="K107" s="5"/>
      <c r="M107" s="5"/>
      <c r="O107" s="7"/>
    </row>
    <row r="108" spans="1:15" ht="14.4" x14ac:dyDescent="0.3">
      <c r="A108" s="9">
        <v>41796</v>
      </c>
      <c r="B108" s="8">
        <v>2.2799999999999997E-2</v>
      </c>
      <c r="C108" s="4">
        <f t="shared" si="2"/>
        <v>11.690517358970128</v>
      </c>
      <c r="D108" s="3">
        <f t="shared" ca="1" si="3"/>
        <v>4.5799647585793843E-2</v>
      </c>
      <c r="K108" s="5"/>
      <c r="M108" s="5"/>
      <c r="O108" s="7"/>
    </row>
    <row r="109" spans="1:15" ht="14.4" x14ac:dyDescent="0.3">
      <c r="A109" s="9">
        <v>41799</v>
      </c>
      <c r="B109" s="8">
        <v>2.1999999999999999E-2</v>
      </c>
      <c r="C109" s="4">
        <f t="shared" si="2"/>
        <v>11.530005156660343</v>
      </c>
      <c r="D109" s="3">
        <f t="shared" ca="1" si="3"/>
        <v>4.3181379293248195E-2</v>
      </c>
      <c r="K109" s="5"/>
      <c r="M109" s="5"/>
      <c r="O109" s="7"/>
    </row>
    <row r="110" spans="1:15" ht="14.4" x14ac:dyDescent="0.3">
      <c r="A110" s="9">
        <v>41800</v>
      </c>
      <c r="B110" s="8">
        <v>2.1999999999999999E-2</v>
      </c>
      <c r="C110" s="4">
        <f t="shared" si="2"/>
        <v>11.699625853065857</v>
      </c>
      <c r="D110" s="3">
        <f t="shared" ca="1" si="3"/>
        <v>4.0239366235338511E-2</v>
      </c>
      <c r="K110" s="5"/>
      <c r="M110" s="5"/>
      <c r="O110" s="7"/>
    </row>
    <row r="111" spans="1:15" ht="14.4" x14ac:dyDescent="0.3">
      <c r="A111" s="9">
        <v>41801</v>
      </c>
      <c r="B111" s="8">
        <v>2.1999999999999999E-2</v>
      </c>
      <c r="C111" s="4">
        <f t="shared" si="2"/>
        <v>11.699625853065857</v>
      </c>
      <c r="D111" s="3">
        <f t="shared" ca="1" si="3"/>
        <v>2.8854165509588761E-2</v>
      </c>
      <c r="K111" s="5"/>
      <c r="M111" s="5"/>
      <c r="O111" s="7"/>
    </row>
    <row r="112" spans="1:15" ht="14.4" x14ac:dyDescent="0.3">
      <c r="A112" s="9">
        <v>41802</v>
      </c>
      <c r="B112" s="8">
        <v>2.2600000000000002E-2</v>
      </c>
      <c r="C112" s="4">
        <f t="shared" si="2"/>
        <v>11.707480546483961</v>
      </c>
      <c r="D112" s="3">
        <f t="shared" ca="1" si="3"/>
        <v>2.8093373071311066E-2</v>
      </c>
      <c r="K112" s="5"/>
      <c r="M112" s="5"/>
      <c r="O112" s="7"/>
    </row>
    <row r="113" spans="1:15" ht="14.4" x14ac:dyDescent="0.3">
      <c r="A113" s="9">
        <v>41803</v>
      </c>
      <c r="B113" s="8">
        <v>2.2800000000000001E-2</v>
      </c>
      <c r="C113" s="4">
        <f t="shared" si="2"/>
        <v>11.685954053909089</v>
      </c>
      <c r="D113" s="3">
        <f t="shared" ca="1" si="3"/>
        <v>2.6779788762872968E-2</v>
      </c>
      <c r="K113" s="5"/>
      <c r="M113" s="5"/>
      <c r="O113" s="7"/>
    </row>
    <row r="114" spans="1:15" ht="14.4" x14ac:dyDescent="0.3">
      <c r="A114" s="9">
        <v>41806</v>
      </c>
      <c r="B114" s="8">
        <v>2.3E-2</v>
      </c>
      <c r="C114" s="4">
        <f t="shared" si="2"/>
        <v>11.677383681193373</v>
      </c>
      <c r="D114" s="3">
        <f t="shared" ca="1" si="3"/>
        <v>2.9039069344251978E-2</v>
      </c>
      <c r="K114" s="5"/>
      <c r="M114" s="5"/>
      <c r="O114" s="7"/>
    </row>
    <row r="115" spans="1:15" ht="14.4" x14ac:dyDescent="0.3">
      <c r="A115" s="9">
        <v>41807</v>
      </c>
      <c r="B115" s="8">
        <v>2.3E-2</v>
      </c>
      <c r="C115" s="4">
        <f t="shared" si="2"/>
        <v>11.658729046896651</v>
      </c>
      <c r="D115" s="3">
        <f t="shared" ca="1" si="3"/>
        <v>3.2338543642043971E-2</v>
      </c>
      <c r="K115" s="5"/>
      <c r="M115" s="5"/>
      <c r="O115" s="7"/>
    </row>
    <row r="116" spans="1:15" ht="14.4" x14ac:dyDescent="0.3">
      <c r="A116" s="9">
        <v>41808</v>
      </c>
      <c r="B116" s="8">
        <v>2.8200000000000003E-2</v>
      </c>
      <c r="C116" s="4">
        <f t="shared" si="2"/>
        <v>8.878847865458777</v>
      </c>
      <c r="D116" s="3">
        <f t="shared" ca="1" si="3"/>
        <v>2.7625662524188736E-2</v>
      </c>
      <c r="K116" s="5"/>
      <c r="M116" s="5"/>
      <c r="O116" s="7"/>
    </row>
    <row r="117" spans="1:15" ht="14.4" x14ac:dyDescent="0.3">
      <c r="A117" s="9">
        <v>41809</v>
      </c>
      <c r="B117" s="8">
        <v>2.4799999999999999E-2</v>
      </c>
      <c r="C117" s="4">
        <f t="shared" si="2"/>
        <v>10.280234032958218</v>
      </c>
      <c r="D117" s="3">
        <f t="shared" ca="1" si="3"/>
        <v>2.4979745386242126E-2</v>
      </c>
      <c r="K117" s="5"/>
      <c r="M117" s="5"/>
      <c r="O117" s="7"/>
    </row>
    <row r="118" spans="1:15" ht="14.4" x14ac:dyDescent="0.3">
      <c r="A118" s="9">
        <v>41810</v>
      </c>
      <c r="B118" s="8">
        <v>2.4399999999999998E-2</v>
      </c>
      <c r="C118" s="4">
        <f t="shared" si="2"/>
        <v>11.549201007249572</v>
      </c>
      <c r="D118" s="3">
        <f t="shared" ca="1" si="3"/>
        <v>2.2539297889948622E-2</v>
      </c>
      <c r="K118" s="5"/>
      <c r="M118" s="5"/>
      <c r="O118" s="7"/>
    </row>
    <row r="119" spans="1:15" ht="14.4" x14ac:dyDescent="0.3">
      <c r="A119" s="9">
        <v>41813</v>
      </c>
      <c r="B119" s="8">
        <v>2.4199999999999999E-2</v>
      </c>
      <c r="C119" s="4">
        <f t="shared" si="2"/>
        <v>11.587510910680338</v>
      </c>
      <c r="D119" s="3">
        <f t="shared" ca="1" si="3"/>
        <v>2.0044653088075362E-2</v>
      </c>
      <c r="K119" s="5"/>
      <c r="M119" s="5"/>
      <c r="O119" s="7"/>
    </row>
    <row r="120" spans="1:15" ht="14.4" x14ac:dyDescent="0.3">
      <c r="A120" s="9">
        <v>41814</v>
      </c>
      <c r="B120" s="8">
        <v>2.4E-2</v>
      </c>
      <c r="C120" s="4">
        <f t="shared" si="2"/>
        <v>11.594775627367536</v>
      </c>
      <c r="D120" s="3">
        <f t="shared" ca="1" si="3"/>
        <v>2.0848803975455951E-2</v>
      </c>
      <c r="K120" s="5"/>
      <c r="M120" s="5"/>
      <c r="O120" s="7"/>
    </row>
    <row r="121" spans="1:15" ht="14.4" x14ac:dyDescent="0.3">
      <c r="A121" s="9">
        <v>41815</v>
      </c>
      <c r="B121" s="8">
        <v>2.4E-2</v>
      </c>
      <c r="C121" s="4">
        <f t="shared" si="2"/>
        <v>11.619123608479029</v>
      </c>
      <c r="D121" s="3">
        <f t="shared" ca="1" si="3"/>
        <v>2.2491027850556119E-2</v>
      </c>
      <c r="K121" s="5"/>
      <c r="M121" s="5"/>
      <c r="O121" s="7"/>
    </row>
    <row r="122" spans="1:15" ht="14.4" x14ac:dyDescent="0.3">
      <c r="A122" s="9">
        <v>41816</v>
      </c>
      <c r="B122" s="8">
        <v>2.4E-2</v>
      </c>
      <c r="C122" s="4">
        <f t="shared" si="2"/>
        <v>11.619123608479029</v>
      </c>
      <c r="D122" s="3">
        <f t="shared" ca="1" si="3"/>
        <v>2.3838765311777955E-2</v>
      </c>
      <c r="K122" s="5"/>
      <c r="M122" s="5"/>
      <c r="O122" s="7"/>
    </row>
    <row r="123" spans="1:15" ht="14.4" x14ac:dyDescent="0.3">
      <c r="A123" s="9">
        <v>41817</v>
      </c>
      <c r="B123" s="8">
        <v>2.4E-2</v>
      </c>
      <c r="C123" s="4">
        <f t="shared" si="2"/>
        <v>11.619123608479029</v>
      </c>
      <c r="D123" s="3">
        <f t="shared" ca="1" si="3"/>
        <v>2.2250037379584097E-2</v>
      </c>
      <c r="K123" s="5"/>
      <c r="M123" s="5"/>
      <c r="O123" s="7"/>
    </row>
    <row r="124" spans="1:15" ht="14.4" x14ac:dyDescent="0.3">
      <c r="A124" s="9">
        <v>41820</v>
      </c>
      <c r="B124" s="8">
        <v>2.4E-2</v>
      </c>
      <c r="C124" s="4">
        <f t="shared" si="2"/>
        <v>11.619123608479029</v>
      </c>
      <c r="D124" s="3">
        <f t="shared" ca="1" si="3"/>
        <v>1.6667487563276667E-2</v>
      </c>
      <c r="K124" s="5"/>
      <c r="M124" s="5"/>
      <c r="O124" s="7"/>
    </row>
    <row r="125" spans="1:15" ht="14.4" x14ac:dyDescent="0.3">
      <c r="A125" s="9">
        <v>41821</v>
      </c>
      <c r="B125" s="8">
        <v>2.4E-2</v>
      </c>
      <c r="C125" s="4">
        <f t="shared" si="2"/>
        <v>11.619123608479029</v>
      </c>
      <c r="D125" s="3">
        <f t="shared" ca="1" si="3"/>
        <v>1.7987908234990555E-2</v>
      </c>
      <c r="K125" s="5"/>
      <c r="M125" s="5"/>
      <c r="O125" s="7"/>
    </row>
    <row r="126" spans="1:15" ht="14.4" x14ac:dyDescent="0.3">
      <c r="A126" s="9">
        <v>41822</v>
      </c>
      <c r="B126" s="8">
        <v>2.4399999999999998E-2</v>
      </c>
      <c r="C126" s="4">
        <f t="shared" si="2"/>
        <v>11.626285634794105</v>
      </c>
      <c r="D126" s="3">
        <f t="shared" ca="1" si="3"/>
        <v>2.1005826386739937E-2</v>
      </c>
      <c r="K126" s="5"/>
      <c r="M126" s="5"/>
      <c r="O126" s="7"/>
    </row>
    <row r="127" spans="1:15" ht="14.4" x14ac:dyDescent="0.3">
      <c r="A127" s="9">
        <v>41823</v>
      </c>
      <c r="B127" s="8">
        <v>2.3400000000000004E-2</v>
      </c>
      <c r="C127" s="4">
        <f t="shared" si="2"/>
        <v>11.434780448033422</v>
      </c>
      <c r="D127" s="3">
        <f t="shared" ca="1" si="3"/>
        <v>1.8685571279168835E-2</v>
      </c>
      <c r="K127" s="5"/>
      <c r="M127" s="5"/>
      <c r="O127" s="7"/>
    </row>
    <row r="128" spans="1:15" ht="14.4" x14ac:dyDescent="0.3">
      <c r="A128" s="9">
        <v>41824</v>
      </c>
      <c r="B128" s="8">
        <v>2.3000000000000003E-2</v>
      </c>
      <c r="C128" s="4">
        <f t="shared" si="2"/>
        <v>11.59653652901765</v>
      </c>
      <c r="D128" s="3">
        <f t="shared" ca="1" si="3"/>
        <v>2.31406070821553E-2</v>
      </c>
      <c r="K128" s="5"/>
      <c r="M128" s="5"/>
      <c r="O128" s="7"/>
    </row>
    <row r="129" spans="1:15" ht="14.4" x14ac:dyDescent="0.3">
      <c r="A129" s="9">
        <v>41827</v>
      </c>
      <c r="B129" s="8">
        <v>2.3000000000000003E-2</v>
      </c>
      <c r="C129" s="4">
        <f t="shared" si="2"/>
        <v>11.658729046896651</v>
      </c>
      <c r="D129" s="3">
        <f t="shared" ca="1" si="3"/>
        <v>2.5954351422605763E-2</v>
      </c>
      <c r="K129" s="5"/>
      <c r="M129" s="5"/>
      <c r="O129" s="7"/>
    </row>
    <row r="130" spans="1:15" ht="14.4" x14ac:dyDescent="0.3">
      <c r="A130" s="9">
        <v>41828</v>
      </c>
      <c r="B130" s="8">
        <v>2.1200000000000004E-2</v>
      </c>
      <c r="C130" s="4">
        <f t="shared" si="2"/>
        <v>11.14600396549899</v>
      </c>
      <c r="D130" s="3">
        <f t="shared" ca="1" si="3"/>
        <v>2.1287834992478209E-2</v>
      </c>
      <c r="K130" s="5"/>
      <c r="M130" s="5"/>
      <c r="O130" s="7"/>
    </row>
    <row r="131" spans="1:15" ht="14.4" x14ac:dyDescent="0.3">
      <c r="A131" s="9">
        <v>41829</v>
      </c>
      <c r="B131" s="8">
        <v>2.5000000000000001E-2</v>
      </c>
      <c r="C131" s="4">
        <f t="shared" si="2"/>
        <v>10.269059097787887</v>
      </c>
      <c r="D131" s="3">
        <f t="shared" ca="1" si="3"/>
        <v>1.536523316784464E-2</v>
      </c>
      <c r="K131" s="5"/>
      <c r="M131" s="5"/>
      <c r="O131" s="7"/>
    </row>
    <row r="132" spans="1:15" ht="14.4" x14ac:dyDescent="0.3">
      <c r="A132" s="9">
        <v>41830</v>
      </c>
      <c r="B132" s="8">
        <v>2.5000000000000001E-2</v>
      </c>
      <c r="C132" s="4">
        <f t="shared" si="2"/>
        <v>11.580727103207545</v>
      </c>
      <c r="D132" s="3">
        <f t="shared" ca="1" si="3"/>
        <v>1.8005599526859532E-2</v>
      </c>
      <c r="K132" s="5"/>
      <c r="M132" s="5"/>
      <c r="O132" s="7"/>
    </row>
    <row r="133" spans="1:15" ht="14.4" x14ac:dyDescent="0.3">
      <c r="A133" s="9">
        <v>41831</v>
      </c>
      <c r="B133" s="8">
        <v>2.5000000000000001E-2</v>
      </c>
      <c r="C133" s="4">
        <f t="shared" si="2"/>
        <v>11.580727103207545</v>
      </c>
      <c r="D133" s="3">
        <f t="shared" ca="1" si="3"/>
        <v>1.978709409336309E-2</v>
      </c>
      <c r="K133" s="5"/>
      <c r="M133" s="5"/>
      <c r="O133" s="7"/>
    </row>
    <row r="134" spans="1:15" ht="14.4" x14ac:dyDescent="0.3">
      <c r="A134" s="9">
        <v>41834</v>
      </c>
      <c r="B134" s="8">
        <v>2.6600000000000002E-2</v>
      </c>
      <c r="C134" s="4">
        <f t="shared" si="2"/>
        <v>11.388752771779183</v>
      </c>
      <c r="D134" s="3">
        <f t="shared" ca="1" si="3"/>
        <v>2.0537182070240401E-2</v>
      </c>
      <c r="K134" s="5"/>
      <c r="M134" s="5"/>
      <c r="O134" s="7"/>
    </row>
    <row r="135" spans="1:15" ht="14.4" x14ac:dyDescent="0.3">
      <c r="A135" s="9">
        <v>41835</v>
      </c>
      <c r="B135" s="8">
        <v>2.9599999999999998E-2</v>
      </c>
      <c r="C135" s="4">
        <f t="shared" si="2"/>
        <v>10.722399062954683</v>
      </c>
      <c r="D135" s="3">
        <f t="shared" ca="1" si="3"/>
        <v>2.6127807874701182E-2</v>
      </c>
      <c r="K135" s="5"/>
      <c r="M135" s="5"/>
      <c r="O135" s="7"/>
    </row>
    <row r="136" spans="1:15" ht="14.4" x14ac:dyDescent="0.3">
      <c r="A136" s="9">
        <v>41836</v>
      </c>
      <c r="B136" s="8">
        <v>2.3000000000000003E-2</v>
      </c>
      <c r="C136" s="4">
        <f t="shared" si="2"/>
        <v>7.3671959477883311</v>
      </c>
      <c r="D136" s="3">
        <f t="shared" ca="1" si="3"/>
        <v>2.1619483159980572E-2</v>
      </c>
      <c r="K136" s="5"/>
      <c r="M136" s="5"/>
      <c r="O136" s="7"/>
    </row>
    <row r="137" spans="1:15" ht="14.4" x14ac:dyDescent="0.3">
      <c r="A137" s="9">
        <v>41837</v>
      </c>
      <c r="B137" s="8">
        <v>2.3000000000000003E-2</v>
      </c>
      <c r="C137" s="4">
        <f t="shared" si="2"/>
        <v>11.658729046896651</v>
      </c>
      <c r="D137" s="3">
        <f t="shared" ca="1" si="3"/>
        <v>2.74235018018152E-2</v>
      </c>
      <c r="K137" s="5"/>
      <c r="M137" s="5"/>
      <c r="O137" s="7"/>
    </row>
    <row r="138" spans="1:15" ht="14.4" x14ac:dyDescent="0.3">
      <c r="A138" s="9">
        <v>41838</v>
      </c>
      <c r="B138" s="8">
        <v>2.3000000000000003E-2</v>
      </c>
      <c r="C138" s="4">
        <f t="shared" ref="C138:C201" si="4">-LN($B$5^2*B137*$B$6)-(B138-B137-$B$3*($B$4-B137)*$B$6)^2/($B$5^2*B137*$B$6)</f>
        <v>11.658729046896651</v>
      </c>
      <c r="D138" s="3">
        <f t="shared" ca="1" si="3"/>
        <v>2.5116559663714285E-2</v>
      </c>
      <c r="K138" s="5"/>
      <c r="M138" s="5"/>
      <c r="O138" s="7"/>
    </row>
    <row r="139" spans="1:15" ht="14.4" x14ac:dyDescent="0.3">
      <c r="A139" s="9">
        <v>41841</v>
      </c>
      <c r="B139" s="8">
        <v>2.3200000000000005E-2</v>
      </c>
      <c r="C139" s="4">
        <f t="shared" si="4"/>
        <v>11.668873368823277</v>
      </c>
      <c r="D139" s="3">
        <f t="shared" ref="D139:D202" ca="1" si="5">$B$3*($B$4-D138)*$B$6+$B$5*SQRT(D138)*_xlfn.NORM.INV(RAND(),0,SQRT($B$6))+D138</f>
        <v>2.2800740351867622E-2</v>
      </c>
      <c r="K139" s="5"/>
      <c r="M139" s="5"/>
      <c r="O139" s="7"/>
    </row>
    <row r="140" spans="1:15" ht="14.4" x14ac:dyDescent="0.3">
      <c r="A140" s="9">
        <v>41842</v>
      </c>
      <c r="B140" s="8">
        <v>2.8000000000000004E-2</v>
      </c>
      <c r="C140" s="4">
        <f t="shared" si="4"/>
        <v>9.3213982449303945</v>
      </c>
      <c r="D140" s="3">
        <f t="shared" ca="1" si="5"/>
        <v>1.8498011833401256E-2</v>
      </c>
      <c r="K140" s="5"/>
      <c r="M140" s="5"/>
      <c r="O140" s="7"/>
    </row>
    <row r="141" spans="1:15" ht="14.4" x14ac:dyDescent="0.3">
      <c r="A141" s="9">
        <v>41843</v>
      </c>
      <c r="B141" s="8">
        <v>3.2000000000000001E-2</v>
      </c>
      <c r="C141" s="4">
        <f t="shared" si="4"/>
        <v>10.035408304766028</v>
      </c>
      <c r="D141" s="3">
        <f t="shared" ca="1" si="5"/>
        <v>1.8525806632753467E-2</v>
      </c>
      <c r="K141" s="5"/>
      <c r="M141" s="5"/>
      <c r="O141" s="7"/>
    </row>
    <row r="142" spans="1:15" ht="14.4" x14ac:dyDescent="0.3">
      <c r="A142" s="9">
        <v>41843</v>
      </c>
      <c r="B142" s="8">
        <v>3.2000000000000001E-2</v>
      </c>
      <c r="C142" s="4">
        <f t="shared" si="4"/>
        <v>11.340205629125355</v>
      </c>
      <c r="D142" s="3">
        <f t="shared" ca="1" si="5"/>
        <v>2.0387700351472016E-2</v>
      </c>
      <c r="K142" s="5"/>
      <c r="M142" s="5"/>
      <c r="O142" s="7"/>
    </row>
    <row r="143" spans="1:15" ht="14.4" x14ac:dyDescent="0.3">
      <c r="A143" s="9">
        <v>41845</v>
      </c>
      <c r="B143" s="8">
        <v>2.8999999999999998E-2</v>
      </c>
      <c r="C143" s="4">
        <f t="shared" si="4"/>
        <v>10.590492188964104</v>
      </c>
      <c r="D143" s="3">
        <f t="shared" ca="1" si="5"/>
        <v>1.9072320463412111E-2</v>
      </c>
      <c r="K143" s="5"/>
      <c r="M143" s="5"/>
      <c r="O143" s="7"/>
    </row>
    <row r="144" spans="1:15" ht="14.4" x14ac:dyDescent="0.3">
      <c r="A144" s="9">
        <v>41848</v>
      </c>
      <c r="B144" s="8">
        <v>2.6600000000000002E-2</v>
      </c>
      <c r="C144" s="4">
        <f t="shared" si="4"/>
        <v>10.860439281924126</v>
      </c>
      <c r="D144" s="3">
        <f t="shared" ca="1" si="5"/>
        <v>2.010057724201289E-2</v>
      </c>
      <c r="K144" s="5"/>
      <c r="M144" s="5"/>
      <c r="O144" s="7"/>
    </row>
    <row r="145" spans="1:15" ht="14.4" x14ac:dyDescent="0.3">
      <c r="A145" s="9">
        <v>41849</v>
      </c>
      <c r="B145" s="8">
        <v>2.5000000000000001E-2</v>
      </c>
      <c r="C145" s="4">
        <f t="shared" si="4"/>
        <v>11.202896421388328</v>
      </c>
      <c r="D145" s="3">
        <f t="shared" ca="1" si="5"/>
        <v>1.6432868871098259E-2</v>
      </c>
      <c r="K145" s="5"/>
      <c r="M145" s="5"/>
      <c r="O145" s="7"/>
    </row>
    <row r="146" spans="1:15" ht="14.4" x14ac:dyDescent="0.3">
      <c r="A146" s="9">
        <v>41850</v>
      </c>
      <c r="B146" s="8">
        <v>2.5000000000000001E-2</v>
      </c>
      <c r="C146" s="4">
        <f t="shared" si="4"/>
        <v>11.580727103207545</v>
      </c>
      <c r="D146" s="3">
        <f t="shared" ca="1" si="5"/>
        <v>1.473321442586077E-2</v>
      </c>
      <c r="K146" s="5"/>
      <c r="M146" s="5"/>
      <c r="O146" s="7"/>
    </row>
    <row r="147" spans="1:15" ht="14.4" x14ac:dyDescent="0.3">
      <c r="A147" s="9">
        <v>41851</v>
      </c>
      <c r="B147" s="8">
        <v>2.5000000000000001E-2</v>
      </c>
      <c r="C147" s="4">
        <f t="shared" si="4"/>
        <v>11.580727103207545</v>
      </c>
      <c r="D147" s="3">
        <f t="shared" ca="1" si="5"/>
        <v>1.3199726457218579E-2</v>
      </c>
      <c r="K147" s="5"/>
      <c r="M147" s="5"/>
      <c r="O147" s="7"/>
    </row>
    <row r="148" spans="1:15" ht="14.4" x14ac:dyDescent="0.3">
      <c r="A148" s="9">
        <v>41852</v>
      </c>
      <c r="B148" s="8">
        <v>2.4799999999999999E-2</v>
      </c>
      <c r="C148" s="4">
        <f t="shared" si="4"/>
        <v>11.565952685702753</v>
      </c>
      <c r="D148" s="3">
        <f t="shared" ca="1" si="5"/>
        <v>1.324756254198578E-2</v>
      </c>
      <c r="K148" s="5"/>
      <c r="M148" s="5"/>
      <c r="O148" s="7"/>
    </row>
    <row r="149" spans="1:15" ht="14.4" x14ac:dyDescent="0.3">
      <c r="A149" s="9">
        <v>41855</v>
      </c>
      <c r="B149" s="8">
        <v>2.8199999999999996E-2</v>
      </c>
      <c r="C149" s="4">
        <f t="shared" si="4"/>
        <v>10.518091733587973</v>
      </c>
      <c r="D149" s="3">
        <f t="shared" ca="1" si="5"/>
        <v>1.2906666970260385E-2</v>
      </c>
      <c r="K149" s="5"/>
      <c r="M149" s="5"/>
      <c r="O149" s="7"/>
    </row>
    <row r="150" spans="1:15" ht="14.4" x14ac:dyDescent="0.3">
      <c r="A150" s="9">
        <v>41856</v>
      </c>
      <c r="B150" s="8">
        <v>2.9399999999999999E-2</v>
      </c>
      <c r="C150" s="4">
        <f t="shared" si="4"/>
        <v>11.356316884605462</v>
      </c>
      <c r="D150" s="3">
        <f t="shared" ca="1" si="5"/>
        <v>1.6695814972892686E-2</v>
      </c>
      <c r="K150" s="5"/>
      <c r="M150" s="5"/>
      <c r="O150" s="7"/>
    </row>
    <row r="151" spans="1:15" ht="14.4" x14ac:dyDescent="0.3">
      <c r="A151" s="9">
        <v>41857</v>
      </c>
      <c r="B151" s="8">
        <v>3.2000000000000001E-2</v>
      </c>
      <c r="C151" s="4">
        <f t="shared" si="4"/>
        <v>10.843793552455377</v>
      </c>
      <c r="D151" s="3">
        <f t="shared" ca="1" si="5"/>
        <v>1.055915145004881E-2</v>
      </c>
      <c r="K151" s="5"/>
      <c r="M151" s="5"/>
      <c r="O151" s="7"/>
    </row>
    <row r="152" spans="1:15" ht="14.4" x14ac:dyDescent="0.3">
      <c r="A152" s="9">
        <v>41858</v>
      </c>
      <c r="B152" s="8">
        <v>3.15E-2</v>
      </c>
      <c r="C152" s="4">
        <f t="shared" si="4"/>
        <v>11.320427024442822</v>
      </c>
      <c r="D152" s="3">
        <f t="shared" ca="1" si="5"/>
        <v>9.189991767309242E-3</v>
      </c>
      <c r="K152" s="5"/>
      <c r="M152" s="5"/>
      <c r="O152" s="7"/>
    </row>
    <row r="153" spans="1:15" ht="14.4" x14ac:dyDescent="0.3">
      <c r="A153" s="9">
        <v>41859</v>
      </c>
      <c r="B153" s="8">
        <v>0.03</v>
      </c>
      <c r="C153" s="4">
        <f t="shared" si="4"/>
        <v>11.162758888406206</v>
      </c>
      <c r="D153" s="3">
        <f t="shared" ca="1" si="5"/>
        <v>1.0061429770509011E-2</v>
      </c>
      <c r="K153" s="5"/>
      <c r="M153" s="5"/>
      <c r="O153" s="7"/>
    </row>
    <row r="154" spans="1:15" ht="14.4" x14ac:dyDescent="0.3">
      <c r="A154" s="9">
        <v>41862</v>
      </c>
      <c r="B154" s="8">
        <v>3.4500000000000003E-2</v>
      </c>
      <c r="C154" s="4">
        <f t="shared" si="4"/>
        <v>9.6345098302541512</v>
      </c>
      <c r="D154" s="3">
        <f t="shared" ca="1" si="5"/>
        <v>1.3165624024031243E-2</v>
      </c>
      <c r="K154" s="5"/>
      <c r="M154" s="5"/>
      <c r="O154" s="7"/>
    </row>
    <row r="155" spans="1:15" ht="14.4" x14ac:dyDescent="0.3">
      <c r="A155" s="9">
        <v>41863</v>
      </c>
      <c r="B155" s="8">
        <v>3.6799999999999999E-2</v>
      </c>
      <c r="C155" s="4">
        <f t="shared" si="4"/>
        <v>10.812841480315337</v>
      </c>
      <c r="D155" s="3">
        <f t="shared" ca="1" si="5"/>
        <v>1.0035467677013363E-2</v>
      </c>
      <c r="K155" s="5"/>
      <c r="M155" s="5"/>
      <c r="O155" s="7"/>
    </row>
    <row r="156" spans="1:15" ht="14.4" x14ac:dyDescent="0.3">
      <c r="A156" s="9">
        <v>41864</v>
      </c>
      <c r="B156" s="8">
        <v>3.9400000000000004E-2</v>
      </c>
      <c r="C156" s="4">
        <f t="shared" si="4"/>
        <v>10.630222655295224</v>
      </c>
      <c r="D156" s="3">
        <f t="shared" ca="1" si="5"/>
        <v>1.02731528786109E-2</v>
      </c>
      <c r="K156" s="5"/>
      <c r="M156" s="5"/>
      <c r="O156" s="7"/>
    </row>
    <row r="157" spans="1:15" ht="14.4" x14ac:dyDescent="0.3">
      <c r="A157" s="9">
        <v>41865</v>
      </c>
      <c r="B157" s="8">
        <v>3.9199999999999999E-2</v>
      </c>
      <c r="C157" s="4">
        <f t="shared" si="4"/>
        <v>11.131670613209442</v>
      </c>
      <c r="D157" s="3">
        <f t="shared" ca="1" si="5"/>
        <v>1.307923762762897E-2</v>
      </c>
      <c r="K157" s="5"/>
      <c r="M157" s="5"/>
      <c r="O157" s="7"/>
    </row>
    <row r="158" spans="1:15" ht="14.4" x14ac:dyDescent="0.3">
      <c r="A158" s="9">
        <v>41866</v>
      </c>
      <c r="B158" s="8">
        <v>3.6600000000000001E-2</v>
      </c>
      <c r="C158" s="4">
        <f t="shared" si="4"/>
        <v>10.767653816914891</v>
      </c>
      <c r="D158" s="3">
        <f t="shared" ca="1" si="5"/>
        <v>1.9033048914187695E-2</v>
      </c>
      <c r="K158" s="5"/>
      <c r="M158" s="5"/>
      <c r="O158" s="7"/>
    </row>
    <row r="159" spans="1:15" ht="14.4" x14ac:dyDescent="0.3">
      <c r="A159" s="9">
        <v>41869</v>
      </c>
      <c r="B159" s="8">
        <v>3.6600000000000001E-2</v>
      </c>
      <c r="C159" s="4">
        <f t="shared" si="4"/>
        <v>11.203410640525069</v>
      </c>
      <c r="D159" s="3">
        <f t="shared" ca="1" si="5"/>
        <v>2.0161726535650473E-2</v>
      </c>
      <c r="K159" s="5"/>
      <c r="M159" s="5"/>
      <c r="O159" s="7"/>
    </row>
    <row r="160" spans="1:15" ht="14.4" x14ac:dyDescent="0.3">
      <c r="A160" s="9">
        <v>41870</v>
      </c>
      <c r="B160" s="8">
        <v>3.6600000000000001E-2</v>
      </c>
      <c r="C160" s="4">
        <f t="shared" si="4"/>
        <v>11.203410640525069</v>
      </c>
      <c r="D160" s="3">
        <f t="shared" ca="1" si="5"/>
        <v>1.7972055369343494E-2</v>
      </c>
      <c r="K160" s="5"/>
      <c r="M160" s="5"/>
      <c r="O160" s="7"/>
    </row>
    <row r="161" spans="1:15" ht="14.4" x14ac:dyDescent="0.3">
      <c r="A161" s="9">
        <v>41871</v>
      </c>
      <c r="B161" s="8">
        <v>3.6600000000000001E-2</v>
      </c>
      <c r="C161" s="4">
        <f t="shared" si="4"/>
        <v>11.203410640525069</v>
      </c>
      <c r="D161" s="3">
        <f t="shared" ca="1" si="5"/>
        <v>1.6697303329692499E-2</v>
      </c>
      <c r="K161" s="5"/>
      <c r="M161" s="5"/>
      <c r="O161" s="7"/>
    </row>
    <row r="162" spans="1:15" ht="14.4" x14ac:dyDescent="0.3">
      <c r="A162" s="9">
        <v>41872</v>
      </c>
      <c r="B162" s="8">
        <v>0.04</v>
      </c>
      <c r="C162" s="4">
        <f t="shared" si="4"/>
        <v>10.260766898969015</v>
      </c>
      <c r="D162" s="3">
        <f t="shared" ca="1" si="5"/>
        <v>1.676838391291758E-2</v>
      </c>
      <c r="K162" s="5"/>
      <c r="M162" s="5"/>
      <c r="O162" s="7"/>
    </row>
    <row r="163" spans="1:15" ht="14.4" x14ac:dyDescent="0.3">
      <c r="A163" s="9">
        <v>41873</v>
      </c>
      <c r="B163" s="8">
        <v>4.0800000000000003E-2</v>
      </c>
      <c r="C163" s="4">
        <f t="shared" si="4"/>
        <v>11.034197640335059</v>
      </c>
      <c r="D163" s="3">
        <f t="shared" ca="1" si="5"/>
        <v>1.7720635584515778E-2</v>
      </c>
      <c r="K163" s="5"/>
      <c r="M163" s="5"/>
      <c r="O163" s="7"/>
    </row>
    <row r="164" spans="1:15" ht="14.4" x14ac:dyDescent="0.3">
      <c r="A164" s="9">
        <v>41876</v>
      </c>
      <c r="B164" s="8">
        <v>4.0800000000000003E-2</v>
      </c>
      <c r="C164" s="4">
        <f t="shared" si="4"/>
        <v>11.089688477950423</v>
      </c>
      <c r="D164" s="3">
        <f t="shared" ca="1" si="5"/>
        <v>1.9590873838531933E-2</v>
      </c>
      <c r="K164" s="5"/>
      <c r="M164" s="5"/>
      <c r="O164" s="7"/>
    </row>
    <row r="165" spans="1:15" ht="14.4" x14ac:dyDescent="0.3">
      <c r="A165" s="9">
        <v>41877</v>
      </c>
      <c r="B165" s="8">
        <v>3.9199999999999999E-2</v>
      </c>
      <c r="C165" s="4">
        <f t="shared" si="4"/>
        <v>10.992366137179161</v>
      </c>
      <c r="D165" s="3">
        <f t="shared" ca="1" si="5"/>
        <v>2.0712752429632095E-2</v>
      </c>
      <c r="K165" s="5"/>
      <c r="M165" s="5"/>
      <c r="O165" s="7"/>
    </row>
    <row r="166" spans="1:15" ht="14.4" x14ac:dyDescent="0.3">
      <c r="A166" s="9">
        <v>41878</v>
      </c>
      <c r="B166" s="8">
        <v>3.8800000000000001E-2</v>
      </c>
      <c r="C166" s="4">
        <f t="shared" si="4"/>
        <v>11.13629755031854</v>
      </c>
      <c r="D166" s="3">
        <f t="shared" ca="1" si="5"/>
        <v>1.7568543005362161E-2</v>
      </c>
      <c r="K166" s="5"/>
      <c r="M166" s="5"/>
      <c r="O166" s="7"/>
    </row>
    <row r="167" spans="1:15" ht="14.4" x14ac:dyDescent="0.3">
      <c r="A167" s="9">
        <v>41879</v>
      </c>
      <c r="B167" s="8">
        <v>3.9E-2</v>
      </c>
      <c r="C167" s="4">
        <f t="shared" si="4"/>
        <v>11.132506494675157</v>
      </c>
      <c r="D167" s="3">
        <f t="shared" ca="1" si="5"/>
        <v>1.7654817628380552E-2</v>
      </c>
      <c r="K167" s="5"/>
      <c r="M167" s="5"/>
      <c r="O167" s="7"/>
    </row>
    <row r="168" spans="1:15" ht="14.4" x14ac:dyDescent="0.3">
      <c r="A168" s="9">
        <v>41880</v>
      </c>
      <c r="B168" s="8">
        <v>3.8800000000000001E-2</v>
      </c>
      <c r="C168" s="4">
        <f t="shared" si="4"/>
        <v>11.142032568825744</v>
      </c>
      <c r="D168" s="3">
        <f t="shared" ca="1" si="5"/>
        <v>1.9494813425882079E-2</v>
      </c>
      <c r="K168" s="5"/>
      <c r="M168" s="5"/>
      <c r="O168" s="7"/>
    </row>
    <row r="169" spans="1:15" ht="14.4" x14ac:dyDescent="0.3">
      <c r="A169" s="9">
        <v>41885</v>
      </c>
      <c r="B169" s="8">
        <v>3.7600000000000001E-2</v>
      </c>
      <c r="C169" s="4">
        <f t="shared" si="4"/>
        <v>11.086933409256757</v>
      </c>
      <c r="D169" s="3">
        <f t="shared" ca="1" si="5"/>
        <v>1.6534568883611322E-2</v>
      </c>
      <c r="K169" s="5"/>
      <c r="M169" s="5"/>
      <c r="O169" s="7"/>
    </row>
    <row r="170" spans="1:15" ht="14.4" x14ac:dyDescent="0.3">
      <c r="A170" s="9">
        <v>41886</v>
      </c>
      <c r="B170" s="8">
        <v>3.6799999999999999E-2</v>
      </c>
      <c r="C170" s="4">
        <f t="shared" si="4"/>
        <v>11.154970376469178</v>
      </c>
      <c r="D170" s="3">
        <f t="shared" ca="1" si="5"/>
        <v>1.3467241976469207E-2</v>
      </c>
      <c r="K170" s="5"/>
      <c r="M170" s="5"/>
      <c r="O170" s="7"/>
    </row>
    <row r="171" spans="1:15" ht="14.4" x14ac:dyDescent="0.3">
      <c r="A171" s="9">
        <v>41887</v>
      </c>
      <c r="B171" s="8">
        <v>3.4200000000000001E-2</v>
      </c>
      <c r="C171" s="4">
        <f t="shared" si="4"/>
        <v>10.776140123103572</v>
      </c>
      <c r="D171" s="3">
        <f t="shared" ca="1" si="5"/>
        <v>1.3381792365500468E-2</v>
      </c>
      <c r="K171" s="5"/>
      <c r="M171" s="5"/>
      <c r="O171" s="7"/>
    </row>
    <row r="172" spans="1:15" ht="14.4" x14ac:dyDescent="0.3">
      <c r="A172" s="9">
        <v>41890</v>
      </c>
      <c r="B172" s="8">
        <v>3.4800000000000005E-2</v>
      </c>
      <c r="C172" s="4">
        <f t="shared" si="4"/>
        <v>11.235600469134299</v>
      </c>
      <c r="D172" s="3">
        <f t="shared" ca="1" si="5"/>
        <v>1.5686157032314269E-2</v>
      </c>
      <c r="K172" s="5"/>
      <c r="M172" s="5"/>
      <c r="O172" s="7"/>
    </row>
    <row r="173" spans="1:15" ht="14.4" x14ac:dyDescent="0.3">
      <c r="A173" s="9">
        <v>41891</v>
      </c>
      <c r="B173" s="8">
        <v>2.9599999999999998E-2</v>
      </c>
      <c r="C173" s="4">
        <f t="shared" si="4"/>
        <v>9.2582189286450713</v>
      </c>
      <c r="D173" s="3">
        <f t="shared" ca="1" si="5"/>
        <v>1.9274394193329023E-2</v>
      </c>
      <c r="K173" s="5"/>
      <c r="M173" s="5"/>
      <c r="O173" s="7"/>
    </row>
    <row r="174" spans="1:15" ht="14.4" x14ac:dyDescent="0.3">
      <c r="A174" s="9">
        <v>41892</v>
      </c>
      <c r="B174" s="8">
        <v>2.7600000000000003E-2</v>
      </c>
      <c r="C174" s="4">
        <f t="shared" si="4"/>
        <v>11.027111843645674</v>
      </c>
      <c r="D174" s="3">
        <f t="shared" ca="1" si="5"/>
        <v>1.6650946114885736E-2</v>
      </c>
      <c r="K174" s="5"/>
      <c r="M174" s="5"/>
      <c r="O174" s="7"/>
    </row>
    <row r="175" spans="1:15" ht="14.4" x14ac:dyDescent="0.3">
      <c r="A175" s="9">
        <v>41893</v>
      </c>
      <c r="B175" s="8">
        <v>2.2399999999999996E-2</v>
      </c>
      <c r="C175" s="4">
        <f t="shared" si="4"/>
        <v>8.6989026166795895</v>
      </c>
      <c r="D175" s="3">
        <f t="shared" ca="1" si="5"/>
        <v>1.8255718391371582E-2</v>
      </c>
      <c r="K175" s="5"/>
      <c r="M175" s="5"/>
      <c r="O175" s="7"/>
    </row>
    <row r="176" spans="1:15" ht="14.4" x14ac:dyDescent="0.3">
      <c r="A176" s="9">
        <v>41894</v>
      </c>
      <c r="B176" s="8">
        <v>2.0400000000000001E-2</v>
      </c>
      <c r="C176" s="4">
        <f t="shared" si="4"/>
        <v>11.039445142784956</v>
      </c>
      <c r="D176" s="3">
        <f t="shared" ca="1" si="5"/>
        <v>1.6318920046098039E-2</v>
      </c>
      <c r="K176" s="5"/>
      <c r="M176" s="5"/>
      <c r="O176" s="7"/>
    </row>
    <row r="177" spans="1:15" ht="14.4" x14ac:dyDescent="0.3">
      <c r="A177" s="9">
        <v>41897</v>
      </c>
      <c r="B177" s="8">
        <v>1.7999999999999999E-2</v>
      </c>
      <c r="C177" s="4">
        <f t="shared" si="4"/>
        <v>10.746474282435321</v>
      </c>
      <c r="D177" s="3">
        <f t="shared" ca="1" si="5"/>
        <v>1.7234484069873282E-2</v>
      </c>
      <c r="K177" s="5"/>
      <c r="M177" s="5"/>
      <c r="O177" s="7"/>
    </row>
    <row r="178" spans="1:15" ht="14.4" x14ac:dyDescent="0.3">
      <c r="A178" s="9">
        <v>41898</v>
      </c>
      <c r="B178" s="8">
        <v>1.4999999999999999E-2</v>
      </c>
      <c r="C178" s="4">
        <f t="shared" si="4"/>
        <v>10.082340754674911</v>
      </c>
      <c r="D178" s="3">
        <f t="shared" ca="1" si="5"/>
        <v>1.7579545172241959E-2</v>
      </c>
      <c r="K178" s="5"/>
      <c r="M178" s="5"/>
      <c r="O178" s="7"/>
    </row>
    <row r="179" spans="1:15" ht="14.4" x14ac:dyDescent="0.3">
      <c r="A179" s="9">
        <v>41899</v>
      </c>
      <c r="B179" s="8">
        <v>1.4999999999999999E-2</v>
      </c>
      <c r="C179" s="4">
        <f t="shared" si="4"/>
        <v>12.030818448570153</v>
      </c>
      <c r="D179" s="3">
        <f t="shared" ca="1" si="5"/>
        <v>1.6595204952954929E-2</v>
      </c>
      <c r="K179" s="5"/>
      <c r="M179" s="5"/>
      <c r="O179" s="7"/>
    </row>
    <row r="180" spans="1:15" ht="14.4" x14ac:dyDescent="0.3">
      <c r="A180" s="9">
        <v>41900</v>
      </c>
      <c r="B180" s="8">
        <v>1.4999999999999999E-2</v>
      </c>
      <c r="C180" s="4">
        <f t="shared" si="4"/>
        <v>12.030818448570153</v>
      </c>
      <c r="D180" s="3">
        <f t="shared" ca="1" si="5"/>
        <v>1.3601193237118284E-2</v>
      </c>
      <c r="K180" s="5"/>
      <c r="M180" s="5"/>
      <c r="O180" s="7"/>
    </row>
    <row r="181" spans="1:15" ht="14.4" x14ac:dyDescent="0.3">
      <c r="A181" s="9">
        <v>41901</v>
      </c>
      <c r="B181" s="8">
        <v>1.4999999999999999E-2</v>
      </c>
      <c r="C181" s="4">
        <f t="shared" si="4"/>
        <v>12.030818448570153</v>
      </c>
      <c r="D181" s="3">
        <f t="shared" ca="1" si="5"/>
        <v>1.7939313840382849E-2</v>
      </c>
      <c r="K181" s="5"/>
      <c r="M181" s="5"/>
      <c r="O181" s="7"/>
    </row>
    <row r="182" spans="1:15" ht="14.4" x14ac:dyDescent="0.3">
      <c r="A182" s="9">
        <v>41904</v>
      </c>
      <c r="B182" s="8">
        <v>1.7999999999999999E-2</v>
      </c>
      <c r="C182" s="4">
        <f t="shared" si="4"/>
        <v>11.073786904097293</v>
      </c>
      <c r="D182" s="3">
        <f t="shared" ca="1" si="5"/>
        <v>1.9635852260447447E-2</v>
      </c>
      <c r="K182" s="5"/>
      <c r="M182" s="5"/>
      <c r="O182" s="7"/>
    </row>
    <row r="183" spans="1:15" ht="14.4" x14ac:dyDescent="0.3">
      <c r="A183" s="9">
        <v>41905</v>
      </c>
      <c r="B183" s="8">
        <v>1.8600000000000002E-2</v>
      </c>
      <c r="C183" s="4">
        <f t="shared" si="4"/>
        <v>11.914118022385704</v>
      </c>
      <c r="D183" s="3">
        <f t="shared" ca="1" si="5"/>
        <v>1.9126123585187123E-2</v>
      </c>
      <c r="K183" s="5"/>
      <c r="M183" s="5"/>
      <c r="O183" s="7"/>
    </row>
    <row r="184" spans="1:15" ht="14.4" x14ac:dyDescent="0.3">
      <c r="A184" s="9">
        <v>41906</v>
      </c>
      <c r="B184" s="8">
        <v>1.7600000000000001E-2</v>
      </c>
      <c r="C184" s="4">
        <f t="shared" si="4"/>
        <v>11.566264847730563</v>
      </c>
      <c r="D184" s="3">
        <f t="shared" ca="1" si="5"/>
        <v>1.847436813620227E-2</v>
      </c>
      <c r="K184" s="5"/>
      <c r="M184" s="5"/>
      <c r="O184" s="7"/>
    </row>
    <row r="185" spans="1:15" ht="14.4" x14ac:dyDescent="0.3">
      <c r="A185" s="9">
        <v>41907</v>
      </c>
      <c r="B185" s="8">
        <v>1.7600000000000001E-2</v>
      </c>
      <c r="C185" s="4">
        <f t="shared" si="4"/>
        <v>11.89739495372552</v>
      </c>
      <c r="D185" s="3">
        <f t="shared" ca="1" si="5"/>
        <v>2.0856604637869036E-2</v>
      </c>
      <c r="K185" s="5"/>
      <c r="M185" s="5"/>
      <c r="O185" s="7"/>
    </row>
    <row r="186" spans="1:15" ht="14.4" x14ac:dyDescent="0.3">
      <c r="A186" s="9">
        <v>41908</v>
      </c>
      <c r="B186" s="8">
        <v>1.66E-2</v>
      </c>
      <c r="C186" s="4">
        <f t="shared" si="4"/>
        <v>11.586666668515829</v>
      </c>
      <c r="D186" s="3">
        <f t="shared" ca="1" si="5"/>
        <v>2.1467228368320924E-2</v>
      </c>
      <c r="K186" s="5"/>
      <c r="M186" s="5"/>
      <c r="O186" s="7"/>
    </row>
    <row r="187" spans="1:15" ht="14.4" x14ac:dyDescent="0.3">
      <c r="A187" s="9">
        <v>41911</v>
      </c>
      <c r="B187" s="8">
        <v>1.66E-2</v>
      </c>
      <c r="C187" s="4">
        <f t="shared" si="4"/>
        <v>11.947059470126803</v>
      </c>
      <c r="D187" s="3">
        <f t="shared" ca="1" si="5"/>
        <v>1.8674801631582683E-2</v>
      </c>
      <c r="K187" s="5"/>
      <c r="M187" s="5"/>
      <c r="O187" s="7"/>
    </row>
    <row r="188" spans="1:15" ht="14.4" x14ac:dyDescent="0.3">
      <c r="A188" s="9">
        <v>41912</v>
      </c>
      <c r="B188" s="8">
        <v>1.2E-2</v>
      </c>
      <c r="C188" s="4">
        <f t="shared" si="4"/>
        <v>7.6906721315418567</v>
      </c>
      <c r="D188" s="3">
        <f t="shared" ca="1" si="5"/>
        <v>2.5673623419096084E-2</v>
      </c>
      <c r="K188" s="5"/>
      <c r="M188" s="5"/>
      <c r="O188" s="7"/>
    </row>
    <row r="189" spans="1:15" ht="14.4" x14ac:dyDescent="0.3">
      <c r="A189" s="9">
        <v>41913</v>
      </c>
      <c r="B189" s="8">
        <v>1.6500000000000001E-2</v>
      </c>
      <c r="C189" s="4">
        <f t="shared" si="4"/>
        <v>9.1183764871309556</v>
      </c>
      <c r="D189" s="3">
        <f t="shared" ca="1" si="5"/>
        <v>2.5119863655503241E-2</v>
      </c>
      <c r="K189" s="5"/>
      <c r="M189" s="5"/>
      <c r="O189" s="7"/>
    </row>
    <row r="190" spans="1:15" ht="14.4" x14ac:dyDescent="0.3">
      <c r="A190" s="9">
        <v>41914</v>
      </c>
      <c r="B190" s="8">
        <v>1.4999999999999999E-2</v>
      </c>
      <c r="C190" s="4">
        <f t="shared" si="4"/>
        <v>11.312747609009374</v>
      </c>
      <c r="D190" s="3">
        <f t="shared" ca="1" si="5"/>
        <v>2.6246533260722467E-2</v>
      </c>
      <c r="K190" s="5"/>
      <c r="M190" s="5"/>
      <c r="O190" s="7"/>
    </row>
    <row r="191" spans="1:15" ht="14.4" x14ac:dyDescent="0.3">
      <c r="A191" s="9">
        <v>41915</v>
      </c>
      <c r="B191" s="8">
        <v>1.4500000000000001E-2</v>
      </c>
      <c r="C191" s="4">
        <f t="shared" si="4"/>
        <v>11.876205115087197</v>
      </c>
      <c r="D191" s="3">
        <f t="shared" ca="1" si="5"/>
        <v>2.6128439423335443E-2</v>
      </c>
      <c r="K191" s="5"/>
      <c r="M191" s="5"/>
      <c r="O191" s="7"/>
    </row>
    <row r="192" spans="1:15" ht="14.4" x14ac:dyDescent="0.3">
      <c r="A192" s="9">
        <v>41918</v>
      </c>
      <c r="B192" s="8">
        <v>1.4500000000000001E-2</v>
      </c>
      <c r="C192" s="4">
        <f t="shared" si="4"/>
        <v>12.058161138720017</v>
      </c>
      <c r="D192" s="3">
        <f t="shared" ca="1" si="5"/>
        <v>2.6370034395126418E-2</v>
      </c>
      <c r="K192" s="5"/>
      <c r="M192" s="5"/>
      <c r="O192" s="7"/>
    </row>
    <row r="193" spans="1:15" ht="14.4" x14ac:dyDescent="0.3">
      <c r="A193" s="9">
        <v>41919</v>
      </c>
      <c r="B193" s="8">
        <v>1.4500000000000001E-2</v>
      </c>
      <c r="C193" s="4">
        <f t="shared" si="4"/>
        <v>12.058161138720017</v>
      </c>
      <c r="D193" s="3">
        <f t="shared" ca="1" si="5"/>
        <v>2.9065550973250514E-2</v>
      </c>
      <c r="K193" s="5"/>
      <c r="M193" s="5"/>
      <c r="O193" s="7"/>
    </row>
    <row r="194" spans="1:15" ht="14.4" x14ac:dyDescent="0.3">
      <c r="A194" s="9">
        <v>41920</v>
      </c>
      <c r="B194" s="8">
        <v>1.7000000000000001E-2</v>
      </c>
      <c r="C194" s="4">
        <f t="shared" si="4"/>
        <v>11.482343556804587</v>
      </c>
      <c r="D194" s="3">
        <f t="shared" ca="1" si="5"/>
        <v>3.3294923047668387E-2</v>
      </c>
      <c r="K194" s="5"/>
      <c r="M194" s="5"/>
      <c r="O194" s="7"/>
    </row>
    <row r="195" spans="1:15" ht="14.4" x14ac:dyDescent="0.3">
      <c r="A195" s="9">
        <v>41921</v>
      </c>
      <c r="B195" s="8">
        <v>1.7000000000000001E-2</v>
      </c>
      <c r="C195" s="4">
        <f t="shared" si="4"/>
        <v>11.926957771879579</v>
      </c>
      <c r="D195" s="3">
        <f t="shared" ca="1" si="5"/>
        <v>3.1218018145630685E-2</v>
      </c>
      <c r="K195" s="5"/>
      <c r="M195" s="5"/>
      <c r="O195" s="7"/>
    </row>
    <row r="196" spans="1:15" ht="14.4" x14ac:dyDescent="0.3">
      <c r="A196" s="9">
        <v>41922</v>
      </c>
      <c r="B196" s="8">
        <v>0.02</v>
      </c>
      <c r="C196" s="4">
        <f t="shared" si="4"/>
        <v>11.012499433923111</v>
      </c>
      <c r="D196" s="3">
        <f t="shared" ca="1" si="5"/>
        <v>2.7344430131129471E-2</v>
      </c>
      <c r="K196" s="5"/>
      <c r="M196" s="5"/>
      <c r="O196" s="7"/>
    </row>
    <row r="197" spans="1:15" ht="14.4" x14ac:dyDescent="0.3">
      <c r="A197" s="9">
        <v>41925</v>
      </c>
      <c r="B197" s="8">
        <v>2.1999999999999999E-2</v>
      </c>
      <c r="C197" s="4">
        <f t="shared" si="4"/>
        <v>11.477198830023118</v>
      </c>
      <c r="D197" s="3">
        <f t="shared" ca="1" si="5"/>
        <v>2.390914269284897E-2</v>
      </c>
      <c r="K197" s="5"/>
      <c r="M197" s="5"/>
      <c r="O197" s="7"/>
    </row>
    <row r="198" spans="1:15" ht="14.4" x14ac:dyDescent="0.3">
      <c r="A198" s="9">
        <v>41926</v>
      </c>
      <c r="B198" s="8">
        <v>2.8000000000000001E-2</v>
      </c>
      <c r="C198" s="4">
        <f t="shared" si="4"/>
        <v>7.8129355099736895</v>
      </c>
      <c r="D198" s="3">
        <f t="shared" ca="1" si="5"/>
        <v>2.243884546985599E-2</v>
      </c>
      <c r="K198" s="5"/>
      <c r="M198" s="5"/>
      <c r="O198" s="7"/>
    </row>
    <row r="199" spans="1:15" ht="14.4" x14ac:dyDescent="0.3">
      <c r="A199" s="9">
        <v>41927</v>
      </c>
      <c r="B199" s="8">
        <v>2.8000000000000001E-2</v>
      </c>
      <c r="C199" s="4">
        <f t="shared" si="4"/>
        <v>11.472069215224311</v>
      </c>
      <c r="D199" s="3">
        <f t="shared" ca="1" si="5"/>
        <v>2.0926693576908191E-2</v>
      </c>
      <c r="K199" s="5"/>
      <c r="M199" s="5"/>
      <c r="O199" s="7"/>
    </row>
    <row r="200" spans="1:15" ht="14.4" x14ac:dyDescent="0.3">
      <c r="A200" s="9">
        <v>41928</v>
      </c>
      <c r="B200" s="8">
        <v>2.8000000000000001E-2</v>
      </c>
      <c r="C200" s="4">
        <f t="shared" si="4"/>
        <v>11.472069215224311</v>
      </c>
      <c r="D200" s="3">
        <f t="shared" ca="1" si="5"/>
        <v>2.2724773812231782E-2</v>
      </c>
      <c r="K200" s="5"/>
      <c r="M200" s="5"/>
      <c r="O200" s="7"/>
    </row>
    <row r="201" spans="1:15" ht="14.4" x14ac:dyDescent="0.3">
      <c r="A201" s="9">
        <v>41929</v>
      </c>
      <c r="B201" s="8">
        <v>2.3E-2</v>
      </c>
      <c r="C201" s="4">
        <f t="shared" si="4"/>
        <v>8.9407514991299699</v>
      </c>
      <c r="D201" s="3">
        <f t="shared" ca="1" si="5"/>
        <v>2.4223702715568896E-2</v>
      </c>
      <c r="K201" s="5"/>
      <c r="M201" s="5"/>
      <c r="O201" s="7"/>
    </row>
    <row r="202" spans="1:15" ht="14.4" x14ac:dyDescent="0.3">
      <c r="A202" s="9">
        <v>41932</v>
      </c>
      <c r="B202" s="8">
        <v>2.5999999999999999E-2</v>
      </c>
      <c r="C202" s="4">
        <f t="shared" ref="C202:C265" si="6">-LN($B$5^2*B201*$B$6)-(B202-B201-$B$3*($B$4-B201)*$B$6)^2/($B$5^2*B201*$B$6)</f>
        <v>10.827566112993999</v>
      </c>
      <c r="D202" s="3">
        <f t="shared" ca="1" si="5"/>
        <v>2.8736122159166159E-2</v>
      </c>
      <c r="K202" s="5"/>
      <c r="M202" s="5"/>
      <c r="O202" s="7"/>
    </row>
    <row r="203" spans="1:15" ht="14.4" x14ac:dyDescent="0.3">
      <c r="A203" s="9">
        <v>41933</v>
      </c>
      <c r="B203" s="8">
        <v>3.15E-2</v>
      </c>
      <c r="C203" s="4">
        <f t="shared" si="6"/>
        <v>8.6457001136863187</v>
      </c>
      <c r="D203" s="3">
        <f t="shared" ref="D203:D266" ca="1" si="7">$B$3*($B$4-D202)*$B$6+$B$5*SQRT(D202)*_xlfn.NORM.INV(RAND(),0,SQRT($B$6))+D202</f>
        <v>2.2214254855241349E-2</v>
      </c>
      <c r="K203" s="5"/>
      <c r="M203" s="5"/>
      <c r="O203" s="7"/>
    </row>
    <row r="204" spans="1:15" ht="14.4" x14ac:dyDescent="0.3">
      <c r="A204" s="9">
        <v>41934</v>
      </c>
      <c r="B204" s="8">
        <v>3.3000000000000002E-2</v>
      </c>
      <c r="C204" s="4">
        <f t="shared" si="6"/>
        <v>11.164549496227332</v>
      </c>
      <c r="D204" s="3">
        <f t="shared" ca="1" si="7"/>
        <v>2.2894756847326073E-2</v>
      </c>
      <c r="K204" s="5"/>
      <c r="M204" s="5"/>
      <c r="O204" s="7"/>
    </row>
    <row r="205" spans="1:15" ht="14.4" x14ac:dyDescent="0.3">
      <c r="A205" s="9">
        <v>41935</v>
      </c>
      <c r="B205" s="8">
        <v>2.8000000000000001E-2</v>
      </c>
      <c r="C205" s="4">
        <f t="shared" si="6"/>
        <v>9.311742070318628</v>
      </c>
      <c r="D205" s="3">
        <f t="shared" ca="1" si="7"/>
        <v>2.7118179625128337E-2</v>
      </c>
      <c r="K205" s="5"/>
      <c r="M205" s="5"/>
      <c r="O205" s="7"/>
    </row>
    <row r="206" spans="1:15" ht="14.4" x14ac:dyDescent="0.3">
      <c r="A206" s="9">
        <v>41936</v>
      </c>
      <c r="B206" s="8">
        <v>2.2499999999999999E-2</v>
      </c>
      <c r="C206" s="4">
        <f t="shared" si="6"/>
        <v>8.4231831586547621</v>
      </c>
      <c r="D206" s="3">
        <f t="shared" ca="1" si="7"/>
        <v>2.4391481712771841E-2</v>
      </c>
      <c r="K206" s="5"/>
      <c r="M206" s="5"/>
      <c r="O206" s="7"/>
    </row>
    <row r="207" spans="1:15" ht="14.4" x14ac:dyDescent="0.3">
      <c r="A207" s="9">
        <v>41939</v>
      </c>
      <c r="B207" s="8">
        <v>2.1499999999999998E-2</v>
      </c>
      <c r="C207" s="4">
        <f t="shared" si="6"/>
        <v>11.479156165504119</v>
      </c>
      <c r="D207" s="3">
        <f t="shared" ca="1" si="7"/>
        <v>2.6852737177589917E-2</v>
      </c>
      <c r="K207" s="5"/>
      <c r="M207" s="5"/>
      <c r="O207" s="7"/>
    </row>
    <row r="208" spans="1:15" ht="14.4" x14ac:dyDescent="0.3">
      <c r="A208" s="9">
        <v>41940</v>
      </c>
      <c r="B208" s="8">
        <v>2.1499999999999998E-2</v>
      </c>
      <c r="C208" s="4">
        <f t="shared" si="6"/>
        <v>11.720586403619784</v>
      </c>
      <c r="D208" s="3">
        <f t="shared" ca="1" si="7"/>
        <v>2.647708551044536E-2</v>
      </c>
      <c r="K208" s="5"/>
      <c r="M208" s="5"/>
      <c r="O208" s="7"/>
    </row>
    <row r="209" spans="1:15" ht="14.4" x14ac:dyDescent="0.3">
      <c r="A209" s="9">
        <v>41941</v>
      </c>
      <c r="B209" s="8">
        <v>1.7999999999999999E-2</v>
      </c>
      <c r="C209" s="4">
        <f t="shared" si="6"/>
        <v>9.8605035235863188</v>
      </c>
      <c r="D209" s="3">
        <f t="shared" ca="1" si="7"/>
        <v>2.4027736958684747E-2</v>
      </c>
      <c r="K209" s="5"/>
      <c r="M209" s="5"/>
      <c r="O209" s="7"/>
    </row>
    <row r="210" spans="1:15" ht="14.4" x14ac:dyDescent="0.3">
      <c r="A210" s="9">
        <v>41942</v>
      </c>
      <c r="B210" s="8">
        <v>1.7999999999999999E-2</v>
      </c>
      <c r="C210" s="4">
        <f t="shared" si="6"/>
        <v>11.878066317582086</v>
      </c>
      <c r="D210" s="3">
        <f t="shared" ca="1" si="7"/>
        <v>2.2970144215386835E-2</v>
      </c>
      <c r="K210" s="5"/>
      <c r="M210" s="5"/>
      <c r="O210" s="7"/>
    </row>
    <row r="211" spans="1:15" ht="14.4" x14ac:dyDescent="0.3">
      <c r="A211" s="9">
        <v>41943</v>
      </c>
      <c r="B211" s="8">
        <v>1.7999999999999999E-2</v>
      </c>
      <c r="C211" s="4">
        <f t="shared" si="6"/>
        <v>11.878066317582086</v>
      </c>
      <c r="D211" s="3">
        <f t="shared" ca="1" si="7"/>
        <v>2.4989865274594281E-2</v>
      </c>
      <c r="K211" s="5"/>
      <c r="M211" s="5"/>
      <c r="O211" s="7"/>
    </row>
    <row r="212" spans="1:15" ht="14.4" x14ac:dyDescent="0.3">
      <c r="A212" s="9">
        <v>41946</v>
      </c>
      <c r="B212" s="8">
        <v>2.1000000000000001E-2</v>
      </c>
      <c r="C212" s="4">
        <f t="shared" si="6"/>
        <v>10.981346815674113</v>
      </c>
      <c r="D212" s="3">
        <f t="shared" ca="1" si="7"/>
        <v>2.7009038034099129E-2</v>
      </c>
      <c r="K212" s="5"/>
      <c r="M212" s="5"/>
      <c r="O212" s="7"/>
    </row>
    <row r="213" spans="1:15" ht="14.4" x14ac:dyDescent="0.3">
      <c r="A213" s="9">
        <v>41947</v>
      </c>
      <c r="B213" s="8">
        <v>1.7999999999999999E-2</v>
      </c>
      <c r="C213" s="4">
        <f t="shared" si="6"/>
        <v>10.287733722075808</v>
      </c>
      <c r="D213" s="3">
        <f t="shared" ca="1" si="7"/>
        <v>2.7859128873751283E-2</v>
      </c>
      <c r="K213" s="5"/>
      <c r="M213" s="5"/>
      <c r="O213" s="7"/>
    </row>
    <row r="214" spans="1:15" ht="14.4" x14ac:dyDescent="0.3">
      <c r="A214" s="9">
        <v>41947</v>
      </c>
      <c r="B214" s="8">
        <v>1.7999999999999999E-2</v>
      </c>
      <c r="C214" s="4">
        <f t="shared" si="6"/>
        <v>11.878066317582086</v>
      </c>
      <c r="D214" s="3">
        <f t="shared" ca="1" si="7"/>
        <v>2.698862354623684E-2</v>
      </c>
      <c r="K214" s="5"/>
      <c r="M214" s="5"/>
      <c r="O214" s="7"/>
    </row>
    <row r="215" spans="1:15" ht="14.4" x14ac:dyDescent="0.3">
      <c r="A215" s="9">
        <v>41947</v>
      </c>
      <c r="B215" s="8">
        <v>1.7999999999999999E-2</v>
      </c>
      <c r="C215" s="4">
        <f t="shared" si="6"/>
        <v>11.878066317582086</v>
      </c>
      <c r="D215" s="3">
        <f t="shared" ca="1" si="7"/>
        <v>2.7364523604969618E-2</v>
      </c>
      <c r="K215" s="5"/>
      <c r="M215" s="5"/>
      <c r="O215" s="7"/>
    </row>
    <row r="216" spans="1:15" ht="14.4" x14ac:dyDescent="0.3">
      <c r="A216" s="9">
        <v>41950</v>
      </c>
      <c r="B216" s="8">
        <v>1.7999999999999999E-2</v>
      </c>
      <c r="C216" s="4">
        <f t="shared" si="6"/>
        <v>11.878066317582086</v>
      </c>
      <c r="D216" s="3">
        <f t="shared" ca="1" si="7"/>
        <v>2.7388365276698294E-2</v>
      </c>
      <c r="K216" s="5"/>
      <c r="M216" s="5"/>
      <c r="O216" s="7"/>
    </row>
    <row r="217" spans="1:15" ht="14.4" x14ac:dyDescent="0.3">
      <c r="A217" s="9">
        <v>41953</v>
      </c>
      <c r="B217" s="8">
        <v>2.7E-2</v>
      </c>
      <c r="C217" s="4">
        <f t="shared" si="6"/>
        <v>1.1105726174127373</v>
      </c>
      <c r="D217" s="3">
        <f t="shared" ca="1" si="7"/>
        <v>2.8723402844168685E-2</v>
      </c>
      <c r="K217" s="5"/>
      <c r="M217" s="5"/>
      <c r="O217" s="7"/>
    </row>
    <row r="218" spans="1:15" ht="14.4" x14ac:dyDescent="0.3">
      <c r="A218" s="9">
        <v>41954</v>
      </c>
      <c r="B218" s="8">
        <v>1.575E-2</v>
      </c>
      <c r="C218" s="4">
        <f t="shared" si="6"/>
        <v>-1.493378754013893</v>
      </c>
      <c r="D218" s="3">
        <f t="shared" ca="1" si="7"/>
        <v>2.6078302328195826E-2</v>
      </c>
      <c r="K218" s="5"/>
      <c r="M218" s="5"/>
      <c r="O218" s="7"/>
    </row>
    <row r="219" spans="1:15" ht="14.4" x14ac:dyDescent="0.3">
      <c r="A219" s="9">
        <v>41955</v>
      </c>
      <c r="B219" s="8">
        <v>3.1E-2</v>
      </c>
      <c r="C219" s="4">
        <f t="shared" si="6"/>
        <v>-24.721836128053745</v>
      </c>
      <c r="D219" s="3">
        <f t="shared" ca="1" si="7"/>
        <v>3.1371233283349953E-2</v>
      </c>
      <c r="K219" s="5"/>
      <c r="M219" s="5"/>
      <c r="O219" s="7"/>
    </row>
    <row r="220" spans="1:15" ht="14.4" x14ac:dyDescent="0.3">
      <c r="A220" s="9">
        <v>41956</v>
      </c>
      <c r="B220" s="8">
        <v>3.32E-2</v>
      </c>
      <c r="C220" s="4">
        <f t="shared" si="6"/>
        <v>10.95993634612249</v>
      </c>
      <c r="D220" s="3">
        <f t="shared" ca="1" si="7"/>
        <v>2.5560415450641992E-2</v>
      </c>
      <c r="K220" s="5"/>
      <c r="M220" s="5"/>
      <c r="O220" s="7"/>
    </row>
    <row r="221" spans="1:15" ht="14.4" x14ac:dyDescent="0.3">
      <c r="A221" s="9">
        <v>41957</v>
      </c>
      <c r="B221" s="8">
        <v>3.1800000000000002E-2</v>
      </c>
      <c r="C221" s="4">
        <f t="shared" si="6"/>
        <v>11.157604050792987</v>
      </c>
      <c r="D221" s="3">
        <f t="shared" ca="1" si="7"/>
        <v>2.4064667996677027E-2</v>
      </c>
      <c r="K221" s="5"/>
      <c r="M221" s="5"/>
      <c r="O221" s="7"/>
    </row>
    <row r="222" spans="1:15" ht="14.4" x14ac:dyDescent="0.3">
      <c r="A222" s="9">
        <v>41960</v>
      </c>
      <c r="B222" s="8">
        <v>3.15E-2</v>
      </c>
      <c r="C222" s="4">
        <f t="shared" si="6"/>
        <v>11.339253126712967</v>
      </c>
      <c r="D222" s="3">
        <f t="shared" ca="1" si="7"/>
        <v>2.4949726335048227E-2</v>
      </c>
      <c r="K222" s="5"/>
      <c r="M222" s="5"/>
      <c r="O222" s="7"/>
    </row>
    <row r="223" spans="1:15" ht="14.4" x14ac:dyDescent="0.3">
      <c r="A223" s="9">
        <v>41961</v>
      </c>
      <c r="B223" s="8">
        <v>3.4000000000000002E-2</v>
      </c>
      <c r="C223" s="4">
        <f t="shared" si="6"/>
        <v>10.823248579492768</v>
      </c>
      <c r="D223" s="3">
        <f t="shared" ca="1" si="7"/>
        <v>2.2233259807744793E-2</v>
      </c>
      <c r="K223" s="5"/>
      <c r="M223" s="5"/>
      <c r="O223" s="7"/>
    </row>
    <row r="224" spans="1:15" ht="14.4" x14ac:dyDescent="0.3">
      <c r="A224" s="9">
        <v>41962</v>
      </c>
      <c r="B224" s="8">
        <v>3.2800000000000003E-2</v>
      </c>
      <c r="C224" s="4">
        <f t="shared" si="6"/>
        <v>11.181786099300551</v>
      </c>
      <c r="D224" s="3">
        <f t="shared" ca="1" si="7"/>
        <v>2.2915122523012203E-2</v>
      </c>
      <c r="K224" s="5"/>
      <c r="M224" s="5"/>
      <c r="O224" s="7"/>
    </row>
    <row r="225" spans="1:15" ht="14.4" x14ac:dyDescent="0.3">
      <c r="A225" s="9">
        <v>41963</v>
      </c>
      <c r="B225" s="8">
        <v>3.125E-2</v>
      </c>
      <c r="C225" s="4">
        <f t="shared" si="6"/>
        <v>11.129455517559364</v>
      </c>
      <c r="D225" s="3">
        <f t="shared" ca="1" si="7"/>
        <v>2.6686976174851721E-2</v>
      </c>
      <c r="K225" s="5"/>
      <c r="M225" s="5"/>
      <c r="O225" s="7"/>
    </row>
    <row r="226" spans="1:15" ht="14.4" x14ac:dyDescent="0.3">
      <c r="A226" s="9">
        <v>41964</v>
      </c>
      <c r="B226" s="8">
        <v>3.2000000000000001E-2</v>
      </c>
      <c r="C226" s="4">
        <f t="shared" si="6"/>
        <v>11.317104548684293</v>
      </c>
      <c r="D226" s="3">
        <f t="shared" ca="1" si="7"/>
        <v>3.185452837464367E-2</v>
      </c>
      <c r="K226" s="5"/>
      <c r="M226" s="5"/>
      <c r="O226" s="7"/>
    </row>
    <row r="227" spans="1:15" ht="14.4" x14ac:dyDescent="0.3">
      <c r="A227" s="9">
        <v>41967</v>
      </c>
      <c r="B227" s="8">
        <v>0.03</v>
      </c>
      <c r="C227" s="4">
        <f t="shared" si="6"/>
        <v>11.008674485568802</v>
      </c>
      <c r="D227" s="3">
        <f t="shared" ca="1" si="7"/>
        <v>2.5433465838374761E-2</v>
      </c>
      <c r="K227" s="5"/>
      <c r="M227" s="5"/>
      <c r="O227" s="7"/>
    </row>
    <row r="228" spans="1:15" ht="14.4" x14ac:dyDescent="0.3">
      <c r="A228" s="9">
        <v>41968</v>
      </c>
      <c r="B228" s="8">
        <v>2.8000000000000001E-2</v>
      </c>
      <c r="C228" s="4">
        <f t="shared" si="6"/>
        <v>11.024368351251917</v>
      </c>
      <c r="D228" s="3">
        <f t="shared" ca="1" si="7"/>
        <v>2.1572536852880908E-2</v>
      </c>
      <c r="K228" s="5"/>
      <c r="M228" s="5"/>
      <c r="O228" s="7"/>
    </row>
    <row r="229" spans="1:15" ht="14.4" x14ac:dyDescent="0.3">
      <c r="A229" s="9">
        <v>41969</v>
      </c>
      <c r="B229" s="8">
        <v>0.03</v>
      </c>
      <c r="C229" s="4">
        <f t="shared" si="6"/>
        <v>11.138373769254475</v>
      </c>
      <c r="D229" s="3">
        <f t="shared" ca="1" si="7"/>
        <v>2.5378859126281447E-2</v>
      </c>
      <c r="K229" s="5"/>
      <c r="M229" s="5"/>
      <c r="O229" s="7"/>
    </row>
    <row r="230" spans="1:15" ht="14.4" x14ac:dyDescent="0.3">
      <c r="A230" s="9">
        <v>41970</v>
      </c>
      <c r="B230" s="8">
        <v>0.03</v>
      </c>
      <c r="C230" s="4">
        <f t="shared" si="6"/>
        <v>11.40445309500484</v>
      </c>
      <c r="D230" s="3">
        <f t="shared" ca="1" si="7"/>
        <v>2.5288840809464981E-2</v>
      </c>
      <c r="K230" s="5"/>
      <c r="M230" s="5"/>
      <c r="O230" s="7"/>
    </row>
    <row r="231" spans="1:15" ht="14.4" x14ac:dyDescent="0.3">
      <c r="A231" s="9">
        <v>41971</v>
      </c>
      <c r="B231" s="8">
        <v>0.03</v>
      </c>
      <c r="C231" s="4">
        <f t="shared" si="6"/>
        <v>11.40445309500484</v>
      </c>
      <c r="D231" s="3">
        <f t="shared" ca="1" si="7"/>
        <v>2.3410574965665808E-2</v>
      </c>
      <c r="K231" s="5"/>
      <c r="M231" s="5"/>
      <c r="O231" s="7"/>
    </row>
    <row r="232" spans="1:15" ht="14.4" x14ac:dyDescent="0.3">
      <c r="A232" s="9">
        <v>41974</v>
      </c>
      <c r="B232" s="8">
        <v>3.5600000000000007E-2</v>
      </c>
      <c r="C232" s="4">
        <f t="shared" si="6"/>
        <v>8.6490083122286023</v>
      </c>
      <c r="D232" s="3">
        <f t="shared" ca="1" si="7"/>
        <v>2.3539060052670275E-2</v>
      </c>
      <c r="K232" s="5"/>
      <c r="M232" s="5"/>
      <c r="O232" s="7"/>
    </row>
    <row r="233" spans="1:15" ht="14.4" x14ac:dyDescent="0.3">
      <c r="A233" s="9">
        <v>41975</v>
      </c>
      <c r="B233" s="8">
        <v>3.78E-2</v>
      </c>
      <c r="C233" s="4">
        <f t="shared" si="6"/>
        <v>10.816812957034335</v>
      </c>
      <c r="D233" s="3">
        <f t="shared" ca="1" si="7"/>
        <v>2.2232269179589259E-2</v>
      </c>
      <c r="K233" s="5"/>
      <c r="M233" s="5"/>
      <c r="O233" s="7"/>
    </row>
    <row r="234" spans="1:15" ht="14.4" x14ac:dyDescent="0.3">
      <c r="A234" s="9">
        <v>41976</v>
      </c>
      <c r="B234" s="8">
        <v>3.9400000000000004E-2</v>
      </c>
      <c r="C234" s="4">
        <f t="shared" si="6"/>
        <v>10.935475921506191</v>
      </c>
      <c r="D234" s="3">
        <f t="shared" ca="1" si="7"/>
        <v>2.0818069148071092E-2</v>
      </c>
      <c r="K234" s="5"/>
      <c r="M234" s="5"/>
      <c r="O234" s="7"/>
    </row>
    <row r="235" spans="1:15" ht="14.4" x14ac:dyDescent="0.3">
      <c r="A235" s="9">
        <v>41977</v>
      </c>
      <c r="B235" s="8">
        <v>3.9E-2</v>
      </c>
      <c r="C235" s="4">
        <f t="shared" si="6"/>
        <v>11.131330432364649</v>
      </c>
      <c r="D235" s="3">
        <f t="shared" ca="1" si="7"/>
        <v>2.4446889882776341E-2</v>
      </c>
      <c r="K235" s="5"/>
      <c r="M235" s="5"/>
      <c r="O235" s="7"/>
    </row>
    <row r="236" spans="1:15" ht="14.4" x14ac:dyDescent="0.3">
      <c r="A236" s="9">
        <v>41978</v>
      </c>
      <c r="B236" s="8">
        <v>3.9400000000000004E-2</v>
      </c>
      <c r="C236" s="4">
        <f t="shared" si="6"/>
        <v>11.111146632617283</v>
      </c>
      <c r="D236" s="3">
        <f t="shared" ca="1" si="7"/>
        <v>2.172599035479237E-2</v>
      </c>
      <c r="K236" s="5"/>
      <c r="M236" s="5"/>
      <c r="O236" s="7"/>
    </row>
    <row r="237" spans="1:15" ht="14.4" x14ac:dyDescent="0.3">
      <c r="A237" s="9">
        <v>41981</v>
      </c>
      <c r="B237" s="8">
        <v>4.1000000000000002E-2</v>
      </c>
      <c r="C237" s="4">
        <f t="shared" si="6"/>
        <v>10.888722031844704</v>
      </c>
      <c r="D237" s="3">
        <f t="shared" ca="1" si="7"/>
        <v>2.3220826613592323E-2</v>
      </c>
      <c r="K237" s="5"/>
      <c r="M237" s="5"/>
      <c r="O237" s="7"/>
    </row>
    <row r="238" spans="1:15" ht="14.4" x14ac:dyDescent="0.3">
      <c r="A238" s="9">
        <v>41982</v>
      </c>
      <c r="B238" s="8">
        <v>4.3200000000000002E-2</v>
      </c>
      <c r="C238" s="4">
        <f t="shared" si="6"/>
        <v>10.666544064591731</v>
      </c>
      <c r="D238" s="3">
        <f t="shared" ca="1" si="7"/>
        <v>2.499150502313344E-2</v>
      </c>
      <c r="K238" s="5"/>
      <c r="M238" s="5"/>
      <c r="O238" s="7"/>
    </row>
    <row r="239" spans="1:15" ht="14.4" x14ac:dyDescent="0.3">
      <c r="A239" s="9">
        <v>41983</v>
      </c>
      <c r="B239" s="8">
        <v>4.4999999999999998E-2</v>
      </c>
      <c r="C239" s="4">
        <f t="shared" si="6"/>
        <v>10.730863347170089</v>
      </c>
      <c r="D239" s="3">
        <f t="shared" ca="1" si="7"/>
        <v>2.5387762344017541E-2</v>
      </c>
      <c r="K239" s="5"/>
      <c r="M239" s="5"/>
      <c r="O239" s="7"/>
    </row>
    <row r="240" spans="1:15" ht="14.4" x14ac:dyDescent="0.3">
      <c r="A240" s="9">
        <v>41984</v>
      </c>
      <c r="B240" s="8">
        <v>4.3999999999999997E-2</v>
      </c>
      <c r="C240" s="4">
        <f t="shared" si="6"/>
        <v>10.983970519721813</v>
      </c>
      <c r="D240" s="3">
        <f t="shared" ca="1" si="7"/>
        <v>2.6100746405657342E-2</v>
      </c>
      <c r="K240" s="5"/>
      <c r="M240" s="5"/>
      <c r="O240" s="7"/>
    </row>
    <row r="241" spans="1:15" ht="14.4" x14ac:dyDescent="0.3">
      <c r="A241" s="9">
        <v>41985</v>
      </c>
      <c r="B241" s="8">
        <v>4.02E-2</v>
      </c>
      <c r="C241" s="4">
        <f t="shared" si="6"/>
        <v>10.337921278850141</v>
      </c>
      <c r="D241" s="3">
        <f t="shared" ca="1" si="7"/>
        <v>2.6183136694006494E-2</v>
      </c>
      <c r="K241" s="5"/>
      <c r="M241" s="5"/>
      <c r="O241" s="7"/>
    </row>
    <row r="242" spans="1:15" ht="14.4" x14ac:dyDescent="0.3">
      <c r="A242" s="9">
        <v>41988</v>
      </c>
      <c r="B242" s="8">
        <v>3.9600000000000003E-2</v>
      </c>
      <c r="C242" s="4">
        <f t="shared" si="6"/>
        <v>11.106730287251509</v>
      </c>
      <c r="D242" s="3">
        <f t="shared" ca="1" si="7"/>
        <v>2.7311281617865613E-2</v>
      </c>
      <c r="K242" s="5"/>
      <c r="M242" s="5"/>
      <c r="O242" s="7"/>
    </row>
    <row r="243" spans="1:15" ht="14.4" x14ac:dyDescent="0.3">
      <c r="A243" s="9">
        <v>41989</v>
      </c>
      <c r="B243" s="8">
        <v>3.5600000000000007E-2</v>
      </c>
      <c r="C243" s="4">
        <f t="shared" si="6"/>
        <v>10.193777777777028</v>
      </c>
      <c r="D243" s="3">
        <f t="shared" ca="1" si="7"/>
        <v>2.5326388479646186E-2</v>
      </c>
      <c r="K243" s="5"/>
      <c r="M243" s="5"/>
      <c r="O243" s="7"/>
    </row>
    <row r="244" spans="1:15" ht="14.4" x14ac:dyDescent="0.3">
      <c r="A244" s="9">
        <v>41990</v>
      </c>
      <c r="B244" s="8">
        <v>3.32E-2</v>
      </c>
      <c r="C244" s="4">
        <f t="shared" si="6"/>
        <v>10.8499037504795</v>
      </c>
      <c r="D244" s="3">
        <f t="shared" ca="1" si="7"/>
        <v>2.9496771763209025E-2</v>
      </c>
      <c r="K244" s="5"/>
      <c r="M244" s="5"/>
      <c r="O244" s="7"/>
    </row>
    <row r="245" spans="1:15" ht="14.4" x14ac:dyDescent="0.3">
      <c r="A245" s="9">
        <v>41991</v>
      </c>
      <c r="B245" s="8">
        <v>2.7799999999999998E-2</v>
      </c>
      <c r="C245" s="4">
        <f t="shared" si="6"/>
        <v>8.9901135818310394</v>
      </c>
      <c r="D245" s="3">
        <f t="shared" ca="1" si="7"/>
        <v>3.4066759941907485E-2</v>
      </c>
      <c r="K245" s="5"/>
      <c r="M245" s="5"/>
      <c r="O245" s="7"/>
    </row>
    <row r="246" spans="1:15" ht="14.4" x14ac:dyDescent="0.3">
      <c r="A246" s="9">
        <v>41992</v>
      </c>
      <c r="B246" s="8">
        <v>2.6600000000000002E-2</v>
      </c>
      <c r="C246" s="4">
        <f t="shared" si="6"/>
        <v>11.307070204946676</v>
      </c>
      <c r="D246" s="3">
        <f t="shared" ca="1" si="7"/>
        <v>2.6932573000035494E-2</v>
      </c>
      <c r="K246" s="5"/>
      <c r="M246" s="5"/>
      <c r="O246" s="7"/>
    </row>
    <row r="247" spans="1:15" ht="14.4" x14ac:dyDescent="0.3">
      <c r="A247" s="9">
        <v>41995</v>
      </c>
      <c r="B247" s="8">
        <v>3.9600000000000003E-2</v>
      </c>
      <c r="C247" s="4">
        <f t="shared" si="6"/>
        <v>-5.1002423466007496</v>
      </c>
      <c r="D247" s="3">
        <f t="shared" ca="1" si="7"/>
        <v>2.8061227396247227E-2</v>
      </c>
      <c r="K247" s="5"/>
      <c r="M247" s="5"/>
      <c r="O247" s="7"/>
    </row>
    <row r="248" spans="1:15" ht="14.4" x14ac:dyDescent="0.3">
      <c r="A248" s="9">
        <v>41996</v>
      </c>
      <c r="B248" s="8">
        <v>4.3000000000000003E-2</v>
      </c>
      <c r="C248" s="4">
        <f t="shared" si="6"/>
        <v>10.198886457564706</v>
      </c>
      <c r="D248" s="3">
        <f t="shared" ca="1" si="7"/>
        <v>2.7099808752013968E-2</v>
      </c>
      <c r="K248" s="5"/>
      <c r="M248" s="5"/>
      <c r="O248" s="7"/>
    </row>
    <row r="249" spans="1:15" ht="14.4" x14ac:dyDescent="0.3">
      <c r="A249" s="9">
        <v>41997</v>
      </c>
      <c r="B249" s="8">
        <v>3.9199999999999999E-2</v>
      </c>
      <c r="C249" s="4">
        <f t="shared" si="6"/>
        <v>10.329499060545277</v>
      </c>
      <c r="D249" s="3">
        <f t="shared" ca="1" si="7"/>
        <v>2.8144362316532105E-2</v>
      </c>
      <c r="K249" s="5"/>
      <c r="M249" s="5"/>
      <c r="O249" s="7"/>
    </row>
    <row r="250" spans="1:15" ht="14.4" x14ac:dyDescent="0.3">
      <c r="A250" s="9">
        <v>41998</v>
      </c>
      <c r="B250" s="8">
        <v>3.6999999999999998E-2</v>
      </c>
      <c r="C250" s="4">
        <f t="shared" si="6"/>
        <v>10.884133022880061</v>
      </c>
      <c r="D250" s="3">
        <f t="shared" ca="1" si="7"/>
        <v>2.6646986814254748E-2</v>
      </c>
      <c r="K250" s="5"/>
      <c r="M250" s="5"/>
      <c r="O250" s="7"/>
    </row>
    <row r="251" spans="1:15" ht="14.4" x14ac:dyDescent="0.3">
      <c r="A251" s="9">
        <v>41999</v>
      </c>
      <c r="B251" s="8">
        <v>3.6999999999999998E-2</v>
      </c>
      <c r="C251" s="4">
        <f t="shared" si="6"/>
        <v>11.192156723340917</v>
      </c>
      <c r="D251" s="3">
        <f t="shared" ca="1" si="7"/>
        <v>2.8829863351980074E-2</v>
      </c>
      <c r="K251" s="5"/>
      <c r="M251" s="5"/>
      <c r="O251" s="7"/>
    </row>
    <row r="252" spans="1:15" ht="14.4" x14ac:dyDescent="0.3">
      <c r="A252" s="9">
        <v>42002</v>
      </c>
      <c r="B252" s="8">
        <v>3.6999999999999998E-2</v>
      </c>
      <c r="C252" s="4">
        <f t="shared" si="6"/>
        <v>11.192156723340917</v>
      </c>
      <c r="D252" s="3">
        <f t="shared" ca="1" si="7"/>
        <v>3.2102547189546193E-2</v>
      </c>
      <c r="K252" s="5"/>
      <c r="M252" s="5"/>
      <c r="O252" s="7"/>
    </row>
    <row r="253" spans="1:15" ht="14.4" x14ac:dyDescent="0.3">
      <c r="A253" s="9">
        <v>42003</v>
      </c>
      <c r="B253" s="8">
        <v>3.6999999999999998E-2</v>
      </c>
      <c r="C253" s="4">
        <f t="shared" si="6"/>
        <v>11.192156723340917</v>
      </c>
      <c r="D253" s="3">
        <f t="shared" ca="1" si="7"/>
        <v>3.2050691350921173E-2</v>
      </c>
      <c r="K253" s="5"/>
      <c r="M253" s="5"/>
      <c r="O253" s="7"/>
    </row>
    <row r="254" spans="1:15" ht="14.4" x14ac:dyDescent="0.3">
      <c r="A254" s="9">
        <v>42004</v>
      </c>
      <c r="B254" s="8">
        <v>3.7999999999999999E-2</v>
      </c>
      <c r="C254" s="4">
        <f t="shared" si="6"/>
        <v>11.090406208583806</v>
      </c>
      <c r="D254" s="3">
        <f t="shared" ca="1" si="7"/>
        <v>3.1192699702134515E-2</v>
      </c>
      <c r="K254" s="5"/>
      <c r="M254" s="5"/>
      <c r="O254" s="7"/>
    </row>
    <row r="255" spans="1:15" ht="14.4" x14ac:dyDescent="0.3">
      <c r="A255" s="9">
        <v>42009</v>
      </c>
      <c r="B255" s="8">
        <v>3.85E-2</v>
      </c>
      <c r="C255" s="4">
        <f t="shared" si="6"/>
        <v>11.129995290572211</v>
      </c>
      <c r="D255" s="3">
        <f t="shared" ca="1" si="7"/>
        <v>3.4981778441629023E-2</v>
      </c>
      <c r="K255" s="5"/>
      <c r="M255" s="5"/>
      <c r="O255" s="7"/>
    </row>
    <row r="256" spans="1:15" ht="14.4" x14ac:dyDescent="0.3">
      <c r="A256" s="9">
        <v>42010</v>
      </c>
      <c r="B256" s="8">
        <v>3.78E-2</v>
      </c>
      <c r="C256" s="4">
        <f t="shared" si="6"/>
        <v>11.141415921270559</v>
      </c>
      <c r="D256" s="3">
        <f t="shared" ca="1" si="7"/>
        <v>3.153869876169519E-2</v>
      </c>
      <c r="K256" s="5"/>
      <c r="M256" s="5"/>
      <c r="O256" s="7"/>
    </row>
    <row r="257" spans="1:15" ht="14.4" x14ac:dyDescent="0.3">
      <c r="A257" s="9">
        <v>42011</v>
      </c>
      <c r="B257" s="8">
        <v>3.7400000000000003E-2</v>
      </c>
      <c r="C257" s="4">
        <f t="shared" si="6"/>
        <v>11.171558842285648</v>
      </c>
      <c r="D257" s="3">
        <f t="shared" ca="1" si="7"/>
        <v>3.6165618558322114E-2</v>
      </c>
      <c r="K257" s="5"/>
      <c r="M257" s="5"/>
      <c r="O257" s="7"/>
    </row>
    <row r="258" spans="1:15" ht="14.4" x14ac:dyDescent="0.3">
      <c r="A258" s="9">
        <v>42012</v>
      </c>
      <c r="B258" s="8">
        <v>3.7400000000000003E-2</v>
      </c>
      <c r="C258" s="4">
        <f t="shared" si="6"/>
        <v>11.180996638095175</v>
      </c>
      <c r="D258" s="3">
        <f t="shared" ca="1" si="7"/>
        <v>2.9267412933751083E-2</v>
      </c>
      <c r="K258" s="5"/>
      <c r="M258" s="5"/>
      <c r="O258" s="7"/>
    </row>
    <row r="259" spans="1:15" ht="14.4" x14ac:dyDescent="0.3">
      <c r="A259" s="9">
        <v>42013</v>
      </c>
      <c r="B259" s="8">
        <v>3.3000000000000002E-2</v>
      </c>
      <c r="C259" s="4">
        <f t="shared" si="6"/>
        <v>9.922751963729187</v>
      </c>
      <c r="D259" s="3">
        <f t="shared" ca="1" si="7"/>
        <v>3.2569803486492563E-2</v>
      </c>
      <c r="K259" s="5"/>
      <c r="M259" s="5"/>
      <c r="O259" s="7"/>
    </row>
    <row r="260" spans="1:15" ht="14.4" x14ac:dyDescent="0.3">
      <c r="A260" s="9">
        <v>42016</v>
      </c>
      <c r="B260" s="8">
        <v>3.7600000000000001E-2</v>
      </c>
      <c r="C260" s="4">
        <f t="shared" si="6"/>
        <v>9.543945637884045</v>
      </c>
      <c r="D260" s="3">
        <f t="shared" ca="1" si="7"/>
        <v>2.8601098125745343E-2</v>
      </c>
      <c r="K260" s="5"/>
      <c r="M260" s="5"/>
      <c r="O260" s="7"/>
    </row>
    <row r="261" spans="1:15" ht="14.4" x14ac:dyDescent="0.3">
      <c r="A261" s="9">
        <v>42017</v>
      </c>
      <c r="B261" s="8">
        <v>3.7999999999999999E-2</v>
      </c>
      <c r="C261" s="4">
        <f t="shared" si="6"/>
        <v>11.151320020732308</v>
      </c>
      <c r="D261" s="3">
        <f t="shared" ca="1" si="7"/>
        <v>3.2572521628592629E-2</v>
      </c>
      <c r="K261" s="5"/>
      <c r="M261" s="5"/>
      <c r="O261" s="7"/>
    </row>
    <row r="262" spans="1:15" ht="14.4" x14ac:dyDescent="0.3">
      <c r="A262" s="9">
        <v>42018</v>
      </c>
      <c r="B262" s="8">
        <v>3.8199999999999998E-2</v>
      </c>
      <c r="C262" s="4">
        <f t="shared" si="6"/>
        <v>11.154906516542709</v>
      </c>
      <c r="D262" s="3">
        <f t="shared" ca="1" si="7"/>
        <v>2.5579678932027269E-2</v>
      </c>
      <c r="K262" s="5"/>
      <c r="M262" s="5"/>
      <c r="O262" s="7"/>
    </row>
    <row r="263" spans="1:15" ht="14.4" x14ac:dyDescent="0.3">
      <c r="A263" s="9">
        <v>42019</v>
      </c>
      <c r="B263" s="8">
        <v>3.9E-2</v>
      </c>
      <c r="C263" s="4">
        <f t="shared" si="6"/>
        <v>11.08639928900376</v>
      </c>
      <c r="D263" s="3">
        <f t="shared" ca="1" si="7"/>
        <v>3.0610299894587439E-2</v>
      </c>
      <c r="K263" s="5"/>
      <c r="M263" s="5"/>
      <c r="O263" s="7"/>
    </row>
    <row r="264" spans="1:15" ht="14.4" x14ac:dyDescent="0.3">
      <c r="A264" s="9">
        <v>42020</v>
      </c>
      <c r="B264" s="8">
        <v>3.9199999999999999E-2</v>
      </c>
      <c r="C264" s="4">
        <f t="shared" si="6"/>
        <v>11.12696490892229</v>
      </c>
      <c r="D264" s="3">
        <f t="shared" ca="1" si="7"/>
        <v>3.063834773710071E-2</v>
      </c>
      <c r="K264" s="5"/>
      <c r="M264" s="5"/>
      <c r="O264" s="7"/>
    </row>
    <row r="265" spans="1:15" ht="14.4" x14ac:dyDescent="0.3">
      <c r="A265" s="9">
        <v>42023</v>
      </c>
      <c r="B265" s="8">
        <v>3.78E-2</v>
      </c>
      <c r="C265" s="4">
        <f t="shared" si="6"/>
        <v>11.051154004651666</v>
      </c>
      <c r="D265" s="3">
        <f t="shared" ca="1" si="7"/>
        <v>3.3498353379739672E-2</v>
      </c>
      <c r="K265" s="5"/>
      <c r="M265" s="5"/>
      <c r="O265" s="7"/>
    </row>
    <row r="266" spans="1:15" ht="14.4" x14ac:dyDescent="0.3">
      <c r="A266" s="9">
        <v>42024</v>
      </c>
      <c r="B266" s="8">
        <v>3.7199999999999997E-2</v>
      </c>
      <c r="C266" s="4">
        <f t="shared" ref="C266:C329" si="8">-LN($B$5^2*B265*$B$6)-(B266-B265-$B$3*($B$4-B265)*$B$6)^2/($B$5^2*B265*$B$6)</f>
        <v>11.163826503979502</v>
      </c>
      <c r="D266" s="3">
        <f t="shared" ca="1" si="7"/>
        <v>2.8426895314300572E-2</v>
      </c>
      <c r="K266" s="5"/>
      <c r="M266" s="5"/>
      <c r="O266" s="7"/>
    </row>
    <row r="267" spans="1:15" ht="14.4" x14ac:dyDescent="0.3">
      <c r="A267" s="9">
        <v>42025</v>
      </c>
      <c r="B267" s="8">
        <v>3.7199999999999997E-2</v>
      </c>
      <c r="C267" s="4">
        <f t="shared" si="8"/>
        <v>11.186565062567784</v>
      </c>
      <c r="D267" s="3">
        <f t="shared" ref="D267:D330" ca="1" si="9">$B$3*($B$4-D266)*$B$6+$B$5*SQRT(D266)*_xlfn.NORM.INV(RAND(),0,SQRT($B$6))+D266</f>
        <v>2.5462588832738511E-2</v>
      </c>
      <c r="K267" s="5"/>
      <c r="M267" s="5"/>
      <c r="O267" s="7"/>
    </row>
    <row r="268" spans="1:15" ht="14.4" x14ac:dyDescent="0.3">
      <c r="A268" s="9">
        <v>42026</v>
      </c>
      <c r="B268" s="8">
        <v>3.6999999999999998E-2</v>
      </c>
      <c r="C268" s="4">
        <f t="shared" si="8"/>
        <v>11.189648461783772</v>
      </c>
      <c r="D268" s="3">
        <f t="shared" ca="1" si="9"/>
        <v>2.7756830582046182E-2</v>
      </c>
      <c r="K268" s="5"/>
      <c r="M268" s="5"/>
      <c r="O268" s="7"/>
    </row>
    <row r="269" spans="1:15" ht="14.4" x14ac:dyDescent="0.3">
      <c r="A269" s="9">
        <v>42027</v>
      </c>
      <c r="B269" s="8">
        <v>3.6400000000000002E-2</v>
      </c>
      <c r="C269" s="4">
        <f t="shared" si="8"/>
        <v>11.18334899808106</v>
      </c>
      <c r="D269" s="3">
        <f t="shared" ca="1" si="9"/>
        <v>2.5048235693773561E-2</v>
      </c>
      <c r="K269" s="5"/>
      <c r="M269" s="5"/>
      <c r="O269" s="7"/>
    </row>
    <row r="270" spans="1:15" ht="14.4" x14ac:dyDescent="0.3">
      <c r="A270" s="9">
        <v>42030</v>
      </c>
      <c r="B270" s="8">
        <v>3.7400000000000003E-2</v>
      </c>
      <c r="C270" s="4">
        <f t="shared" si="8"/>
        <v>11.108915733056707</v>
      </c>
      <c r="D270" s="3">
        <f t="shared" ca="1" si="9"/>
        <v>2.4454037909436978E-2</v>
      </c>
      <c r="K270" s="5"/>
      <c r="M270" s="5"/>
      <c r="O270" s="7"/>
    </row>
    <row r="271" spans="1:15" ht="14.4" x14ac:dyDescent="0.3">
      <c r="A271" s="9">
        <v>42031</v>
      </c>
      <c r="B271" s="8">
        <v>3.5000000000000003E-2</v>
      </c>
      <c r="C271" s="4">
        <f t="shared" si="8"/>
        <v>10.840235807989469</v>
      </c>
      <c r="D271" s="3">
        <f t="shared" ca="1" si="9"/>
        <v>2.1172381841384876E-2</v>
      </c>
      <c r="K271" s="5"/>
      <c r="M271" s="5"/>
      <c r="O271" s="7"/>
    </row>
    <row r="272" spans="1:15" ht="14.4" x14ac:dyDescent="0.3">
      <c r="A272" s="9">
        <v>42032</v>
      </c>
      <c r="B272" s="8">
        <v>3.5000000000000003E-2</v>
      </c>
      <c r="C272" s="4">
        <f t="shared" si="8"/>
        <v>11.249401509308706</v>
      </c>
      <c r="D272" s="3">
        <f t="shared" ca="1" si="9"/>
        <v>1.661728735719864E-2</v>
      </c>
      <c r="K272" s="5"/>
      <c r="M272" s="5"/>
      <c r="O272" s="7"/>
    </row>
    <row r="273" spans="1:15" ht="14.4" x14ac:dyDescent="0.3">
      <c r="A273" s="9">
        <v>42033</v>
      </c>
      <c r="B273" s="8">
        <v>3.5999999999999997E-2</v>
      </c>
      <c r="C273" s="4">
        <f t="shared" si="8"/>
        <v>11.153173046833732</v>
      </c>
      <c r="D273" s="3">
        <f t="shared" ca="1" si="9"/>
        <v>1.4416585397378955E-2</v>
      </c>
      <c r="K273" s="5"/>
      <c r="M273" s="5"/>
      <c r="O273" s="7"/>
    </row>
    <row r="274" spans="1:15" ht="14.4" x14ac:dyDescent="0.3">
      <c r="A274" s="9">
        <v>42034</v>
      </c>
      <c r="B274" s="8">
        <v>4.2000000000000003E-2</v>
      </c>
      <c r="C274" s="4">
        <f t="shared" si="8"/>
        <v>8.3823700898974991</v>
      </c>
      <c r="D274" s="3">
        <f t="shared" ca="1" si="9"/>
        <v>1.5524312321731345E-2</v>
      </c>
      <c r="K274" s="5"/>
      <c r="M274" s="5"/>
      <c r="O274" s="7"/>
    </row>
    <row r="275" spans="1:15" ht="14.4" x14ac:dyDescent="0.3">
      <c r="A275" s="9">
        <v>42037</v>
      </c>
      <c r="B275" s="8">
        <v>4.2000000000000003E-2</v>
      </c>
      <c r="C275" s="4">
        <f t="shared" si="8"/>
        <v>11.058870229838201</v>
      </c>
      <c r="D275" s="3">
        <f t="shared" ca="1" si="9"/>
        <v>1.5953322322368277E-2</v>
      </c>
      <c r="K275" s="5"/>
      <c r="M275" s="5"/>
      <c r="O275" s="7"/>
    </row>
    <row r="276" spans="1:15" ht="14.4" x14ac:dyDescent="0.3">
      <c r="A276" s="9">
        <v>42038</v>
      </c>
      <c r="B276" s="8">
        <v>4.4999999999999998E-2</v>
      </c>
      <c r="C276" s="4">
        <f t="shared" si="8"/>
        <v>10.334470849544209</v>
      </c>
      <c r="D276" s="3">
        <f t="shared" ca="1" si="9"/>
        <v>1.6735008453437918E-2</v>
      </c>
      <c r="K276" s="5"/>
      <c r="M276" s="5"/>
      <c r="O276" s="7"/>
    </row>
    <row r="277" spans="1:15" ht="14.4" x14ac:dyDescent="0.3">
      <c r="A277" s="9">
        <v>42039</v>
      </c>
      <c r="B277" s="8">
        <v>4.2999999999999997E-2</v>
      </c>
      <c r="C277" s="4">
        <f t="shared" si="8"/>
        <v>10.863572302484224</v>
      </c>
      <c r="D277" s="3">
        <f t="shared" ca="1" si="9"/>
        <v>1.7940058504420452E-2</v>
      </c>
      <c r="K277" s="5"/>
      <c r="M277" s="5"/>
      <c r="O277" s="7"/>
    </row>
    <row r="278" spans="1:15" ht="14.4" x14ac:dyDescent="0.3">
      <c r="A278" s="9">
        <v>42040</v>
      </c>
      <c r="B278" s="8">
        <v>4.2999999999999997E-2</v>
      </c>
      <c r="C278" s="4">
        <f t="shared" si="8"/>
        <v>11.033705223576531</v>
      </c>
      <c r="D278" s="3">
        <f t="shared" ca="1" si="9"/>
        <v>2.0498737800574363E-2</v>
      </c>
      <c r="K278" s="5"/>
      <c r="M278" s="5"/>
      <c r="O278" s="7"/>
    </row>
    <row r="279" spans="1:15" ht="14.4" x14ac:dyDescent="0.3">
      <c r="A279" s="9">
        <v>42041</v>
      </c>
      <c r="B279" s="8">
        <v>4.5999999999999999E-2</v>
      </c>
      <c r="C279" s="4">
        <f t="shared" si="8"/>
        <v>10.312311426799059</v>
      </c>
      <c r="D279" s="3">
        <f t="shared" ca="1" si="9"/>
        <v>2.0458761240476329E-2</v>
      </c>
      <c r="K279" s="5"/>
      <c r="M279" s="5"/>
      <c r="O279" s="7"/>
    </row>
    <row r="280" spans="1:15" ht="14.4" x14ac:dyDescent="0.3">
      <c r="A280" s="9">
        <v>42044</v>
      </c>
      <c r="B280" s="8">
        <v>4.4999999999999998E-2</v>
      </c>
      <c r="C280" s="4">
        <f t="shared" si="8"/>
        <v>10.964428198596243</v>
      </c>
      <c r="D280" s="3">
        <f t="shared" ca="1" si="9"/>
        <v>2.1352613847927408E-2</v>
      </c>
      <c r="K280" s="5"/>
      <c r="M280" s="5"/>
      <c r="O280" s="7"/>
    </row>
    <row r="281" spans="1:15" ht="14.4" x14ac:dyDescent="0.3">
      <c r="A281" s="9">
        <v>42045</v>
      </c>
      <c r="B281" s="8">
        <v>4.7E-2</v>
      </c>
      <c r="C281" s="4">
        <f t="shared" si="8"/>
        <v>10.627179820817204</v>
      </c>
      <c r="D281" s="3">
        <f t="shared" ca="1" si="9"/>
        <v>1.7849780588346437E-2</v>
      </c>
      <c r="K281" s="5"/>
      <c r="M281" s="5"/>
      <c r="O281" s="7"/>
    </row>
    <row r="282" spans="1:15" ht="14.4" x14ac:dyDescent="0.3">
      <c r="A282" s="9">
        <v>42046</v>
      </c>
      <c r="B282" s="8">
        <v>4.8799999999999996E-2</v>
      </c>
      <c r="C282" s="4">
        <f t="shared" si="8"/>
        <v>10.634707810628477</v>
      </c>
      <c r="D282" s="3">
        <f t="shared" ca="1" si="9"/>
        <v>2.0547415933403271E-2</v>
      </c>
      <c r="K282" s="5"/>
      <c r="M282" s="5"/>
      <c r="O282" s="7"/>
    </row>
    <row r="283" spans="1:15" ht="14.4" x14ac:dyDescent="0.3">
      <c r="A283" s="9">
        <v>42047</v>
      </c>
      <c r="B283" s="8">
        <v>4.8599999999999997E-2</v>
      </c>
      <c r="C283" s="4">
        <f t="shared" si="8"/>
        <v>10.907844344936791</v>
      </c>
      <c r="D283" s="3">
        <f t="shared" ca="1" si="9"/>
        <v>2.8474113971815363E-2</v>
      </c>
      <c r="K283" s="5"/>
      <c r="M283" s="5"/>
      <c r="O283" s="7"/>
    </row>
    <row r="284" spans="1:15" ht="14.4" x14ac:dyDescent="0.3">
      <c r="A284" s="9">
        <v>42048</v>
      </c>
      <c r="B284" s="8">
        <v>4.9599999999999998E-2</v>
      </c>
      <c r="C284" s="4">
        <f t="shared" si="8"/>
        <v>10.775776560484172</v>
      </c>
      <c r="D284" s="3">
        <f t="shared" ca="1" si="9"/>
        <v>3.0852512008542887E-2</v>
      </c>
      <c r="K284" s="5"/>
      <c r="M284" s="5"/>
      <c r="O284" s="7"/>
    </row>
    <row r="285" spans="1:15" ht="14.4" x14ac:dyDescent="0.3">
      <c r="A285" s="9">
        <v>42059</v>
      </c>
      <c r="B285" s="8">
        <v>4.8000000000000001E-2</v>
      </c>
      <c r="C285" s="4">
        <f t="shared" si="8"/>
        <v>10.854344716173594</v>
      </c>
      <c r="D285" s="3">
        <f t="shared" ca="1" si="9"/>
        <v>3.1503518445281008E-2</v>
      </c>
      <c r="K285" s="5"/>
      <c r="M285" s="5"/>
      <c r="O285" s="7"/>
    </row>
    <row r="286" spans="1:15" ht="14.4" x14ac:dyDescent="0.3">
      <c r="A286" s="9">
        <v>42060</v>
      </c>
      <c r="B286" s="8">
        <v>3.9600000000000003E-2</v>
      </c>
      <c r="C286" s="4">
        <f t="shared" si="8"/>
        <v>7.5259256754778949</v>
      </c>
      <c r="D286" s="3">
        <f t="shared" ca="1" si="9"/>
        <v>2.671854105293316E-2</v>
      </c>
      <c r="K286" s="5"/>
      <c r="M286" s="5"/>
      <c r="O286" s="7"/>
    </row>
    <row r="287" spans="1:15" ht="14.4" x14ac:dyDescent="0.3">
      <c r="A287" s="9">
        <v>42061</v>
      </c>
      <c r="B287" s="8">
        <v>3.8600000000000002E-2</v>
      </c>
      <c r="C287" s="4">
        <f t="shared" si="8"/>
        <v>11.093330552449151</v>
      </c>
      <c r="D287" s="3">
        <f t="shared" ca="1" si="9"/>
        <v>2.8656338070985179E-2</v>
      </c>
      <c r="K287" s="5"/>
      <c r="M287" s="5"/>
      <c r="O287" s="7"/>
    </row>
    <row r="288" spans="1:15" ht="14.4" x14ac:dyDescent="0.3">
      <c r="A288" s="9">
        <v>42062</v>
      </c>
      <c r="B288" s="8">
        <v>3.7999999999999999E-2</v>
      </c>
      <c r="C288" s="4">
        <f t="shared" si="8"/>
        <v>11.144553384662606</v>
      </c>
      <c r="D288" s="3">
        <f t="shared" ca="1" si="9"/>
        <v>2.4556215820424079E-2</v>
      </c>
      <c r="K288" s="5"/>
      <c r="M288" s="5"/>
      <c r="O288" s="7"/>
    </row>
    <row r="289" spans="1:15" ht="14.4" x14ac:dyDescent="0.3">
      <c r="A289" s="9">
        <v>42065</v>
      </c>
      <c r="B289" s="8">
        <v>3.5000000000000003E-2</v>
      </c>
      <c r="C289" s="4">
        <f t="shared" si="8"/>
        <v>10.627063504282503</v>
      </c>
      <c r="D289" s="3">
        <f t="shared" ca="1" si="9"/>
        <v>2.2920199811656151E-2</v>
      </c>
      <c r="K289" s="5"/>
      <c r="M289" s="5"/>
      <c r="O289" s="7"/>
    </row>
    <row r="290" spans="1:15" ht="14.4" x14ac:dyDescent="0.3">
      <c r="A290" s="9">
        <v>42066</v>
      </c>
      <c r="B290" s="8">
        <v>3.6000000000000004E-2</v>
      </c>
      <c r="C290" s="4">
        <f t="shared" si="8"/>
        <v>11.15317304683373</v>
      </c>
      <c r="D290" s="3">
        <f t="shared" ca="1" si="9"/>
        <v>2.103708332309814E-2</v>
      </c>
      <c r="K290" s="5"/>
      <c r="M290" s="5"/>
      <c r="O290" s="7"/>
    </row>
    <row r="291" spans="1:15" ht="14.4" x14ac:dyDescent="0.3">
      <c r="A291" s="9">
        <v>42067</v>
      </c>
      <c r="B291" s="8">
        <v>3.6000000000000004E-2</v>
      </c>
      <c r="C291" s="4">
        <f t="shared" si="8"/>
        <v>11.220471413296558</v>
      </c>
      <c r="D291" s="3">
        <f t="shared" ca="1" si="9"/>
        <v>1.7542759767407861E-2</v>
      </c>
      <c r="K291" s="5"/>
      <c r="M291" s="5"/>
      <c r="O291" s="7"/>
    </row>
    <row r="292" spans="1:15" ht="14.4" x14ac:dyDescent="0.3">
      <c r="A292" s="9">
        <v>42068</v>
      </c>
      <c r="B292" s="8">
        <v>3.5600000000000007E-2</v>
      </c>
      <c r="C292" s="4">
        <f t="shared" si="8"/>
        <v>11.218215408025195</v>
      </c>
      <c r="D292" s="3">
        <f t="shared" ca="1" si="9"/>
        <v>1.6759826061972283E-2</v>
      </c>
      <c r="K292" s="5"/>
      <c r="M292" s="5"/>
      <c r="O292" s="7"/>
    </row>
    <row r="293" spans="1:15" ht="14.4" x14ac:dyDescent="0.3">
      <c r="A293" s="9">
        <v>42069</v>
      </c>
      <c r="B293" s="8">
        <v>3.5999999999999997E-2</v>
      </c>
      <c r="C293" s="4">
        <f t="shared" si="8"/>
        <v>11.210939144300093</v>
      </c>
      <c r="D293" s="3">
        <f t="shared" ca="1" si="9"/>
        <v>1.2746279684680544E-2</v>
      </c>
      <c r="K293" s="5"/>
      <c r="M293" s="5"/>
      <c r="O293" s="7"/>
    </row>
    <row r="294" spans="1:15" ht="14.4" x14ac:dyDescent="0.3">
      <c r="A294" s="9">
        <v>42072</v>
      </c>
      <c r="B294" s="8">
        <v>4.6799999999999994E-2</v>
      </c>
      <c r="C294" s="4">
        <f t="shared" si="8"/>
        <v>2.2347681378444566</v>
      </c>
      <c r="D294" s="3">
        <f t="shared" ca="1" si="9"/>
        <v>1.1730490071748718E-2</v>
      </c>
      <c r="K294" s="5"/>
      <c r="M294" s="5"/>
      <c r="O294" s="7"/>
    </row>
    <row r="295" spans="1:15" ht="14.4" x14ac:dyDescent="0.3">
      <c r="A295" s="9">
        <v>42073</v>
      </c>
      <c r="B295" s="8">
        <v>4.9200000000000001E-2</v>
      </c>
      <c r="C295" s="4">
        <f t="shared" si="8"/>
        <v>10.455953034282246</v>
      </c>
      <c r="D295" s="3">
        <f t="shared" ca="1" si="9"/>
        <v>1.4867335792434851E-2</v>
      </c>
      <c r="K295" s="5"/>
      <c r="M295" s="5"/>
      <c r="O295" s="7"/>
    </row>
    <row r="296" spans="1:15" ht="14.4" x14ac:dyDescent="0.3">
      <c r="A296" s="9">
        <v>42074</v>
      </c>
      <c r="B296" s="8">
        <v>4.5000000000000005E-2</v>
      </c>
      <c r="C296" s="4">
        <f t="shared" si="8"/>
        <v>10.219857072258964</v>
      </c>
      <c r="D296" s="3">
        <f t="shared" ca="1" si="9"/>
        <v>1.564274755289416E-2</v>
      </c>
      <c r="K296" s="5"/>
      <c r="M296" s="5"/>
      <c r="O296" s="7"/>
    </row>
    <row r="297" spans="1:15" ht="14.4" x14ac:dyDescent="0.3">
      <c r="A297" s="9">
        <v>42075</v>
      </c>
      <c r="B297" s="8">
        <v>4.2000000000000003E-2</v>
      </c>
      <c r="C297" s="4">
        <f t="shared" si="8"/>
        <v>10.623509860143741</v>
      </c>
      <c r="D297" s="3">
        <f t="shared" ca="1" si="9"/>
        <v>1.741658141288345E-2</v>
      </c>
      <c r="K297" s="5"/>
      <c r="M297" s="5"/>
      <c r="O297" s="7"/>
    </row>
    <row r="298" spans="1:15" ht="14.4" x14ac:dyDescent="0.3">
      <c r="A298" s="9">
        <v>42076</v>
      </c>
      <c r="B298" s="8">
        <v>0.04</v>
      </c>
      <c r="C298" s="4">
        <f t="shared" si="8"/>
        <v>10.900744801268685</v>
      </c>
      <c r="D298" s="3">
        <f t="shared" ca="1" si="9"/>
        <v>1.9408718896269626E-2</v>
      </c>
      <c r="K298" s="5"/>
      <c r="M298" s="5"/>
      <c r="O298" s="7"/>
    </row>
    <row r="299" spans="1:15" ht="14.4" x14ac:dyDescent="0.3">
      <c r="A299" s="9">
        <v>42079</v>
      </c>
      <c r="B299" s="8">
        <v>4.1400000000000006E-2</v>
      </c>
      <c r="C299" s="4">
        <f t="shared" si="8"/>
        <v>10.920334704141935</v>
      </c>
      <c r="D299" s="3">
        <f t="shared" ca="1" si="9"/>
        <v>1.9451277710909314E-2</v>
      </c>
      <c r="K299" s="5"/>
      <c r="M299" s="5"/>
      <c r="O299" s="7"/>
    </row>
    <row r="300" spans="1:15" ht="14.4" x14ac:dyDescent="0.3">
      <c r="A300" s="9">
        <v>42080</v>
      </c>
      <c r="B300" s="8">
        <v>4.2200000000000001E-2</v>
      </c>
      <c r="C300" s="4">
        <f t="shared" si="8"/>
        <v>10.994981620366042</v>
      </c>
      <c r="D300" s="3">
        <f t="shared" ca="1" si="9"/>
        <v>2.5221561346078503E-2</v>
      </c>
      <c r="K300" s="5"/>
      <c r="M300" s="5"/>
      <c r="O300" s="7"/>
    </row>
    <row r="301" spans="1:15" ht="14.4" x14ac:dyDescent="0.3">
      <c r="A301" s="9">
        <v>42081</v>
      </c>
      <c r="B301" s="8">
        <v>4.2200000000000001E-2</v>
      </c>
      <c r="C301" s="4">
        <f t="shared" si="8"/>
        <v>11.053800383696235</v>
      </c>
      <c r="D301" s="3">
        <f t="shared" ca="1" si="9"/>
        <v>2.676066104188839E-2</v>
      </c>
      <c r="K301" s="5"/>
      <c r="M301" s="5"/>
      <c r="O301" s="7"/>
    </row>
    <row r="302" spans="1:15" ht="14.4" x14ac:dyDescent="0.3">
      <c r="A302" s="9">
        <v>42082</v>
      </c>
      <c r="B302" s="8">
        <v>4.2600000000000006E-2</v>
      </c>
      <c r="C302" s="4">
        <f t="shared" si="8"/>
        <v>11.023649564345188</v>
      </c>
      <c r="D302" s="3">
        <f t="shared" ca="1" si="9"/>
        <v>2.7316095782151727E-2</v>
      </c>
      <c r="K302" s="5"/>
      <c r="M302" s="5"/>
      <c r="O302" s="7"/>
    </row>
    <row r="303" spans="1:15" ht="14.4" x14ac:dyDescent="0.3">
      <c r="A303" s="9">
        <v>42083</v>
      </c>
      <c r="B303" s="8">
        <v>4.2800000000000005E-2</v>
      </c>
      <c r="C303" s="4">
        <f t="shared" si="8"/>
        <v>11.030937973474385</v>
      </c>
      <c r="D303" s="3">
        <f t="shared" ca="1" si="9"/>
        <v>3.0603869831699618E-2</v>
      </c>
      <c r="K303" s="5"/>
      <c r="M303" s="5"/>
      <c r="O303" s="7"/>
    </row>
    <row r="304" spans="1:15" ht="14.4" x14ac:dyDescent="0.3">
      <c r="A304" s="9">
        <v>42086</v>
      </c>
      <c r="B304" s="8">
        <v>4.5399999999999996E-2</v>
      </c>
      <c r="C304" s="4">
        <f t="shared" si="8"/>
        <v>10.478406400949607</v>
      </c>
      <c r="D304" s="3">
        <f t="shared" ca="1" si="9"/>
        <v>3.271272806809597E-2</v>
      </c>
      <c r="K304" s="5"/>
      <c r="M304" s="5"/>
      <c r="O304" s="7"/>
    </row>
    <row r="305" spans="1:15" ht="14.4" x14ac:dyDescent="0.3">
      <c r="A305" s="9">
        <v>42087</v>
      </c>
      <c r="B305" s="8">
        <v>4.5399999999999996E-2</v>
      </c>
      <c r="C305" s="4">
        <f t="shared" si="8"/>
        <v>10.975107364953978</v>
      </c>
      <c r="D305" s="3">
        <f t="shared" ca="1" si="9"/>
        <v>2.3964813688320284E-2</v>
      </c>
      <c r="K305" s="5"/>
      <c r="M305" s="5"/>
      <c r="O305" s="7"/>
    </row>
    <row r="306" spans="1:15" ht="14.4" x14ac:dyDescent="0.3">
      <c r="A306" s="9">
        <v>42088</v>
      </c>
      <c r="B306" s="8">
        <v>4.8399999999999999E-2</v>
      </c>
      <c r="C306" s="4">
        <f t="shared" si="8"/>
        <v>10.260386758010547</v>
      </c>
      <c r="D306" s="3">
        <f t="shared" ca="1" si="9"/>
        <v>1.8087472495125535E-2</v>
      </c>
      <c r="K306" s="5"/>
      <c r="M306" s="5"/>
      <c r="O306" s="7"/>
    </row>
    <row r="307" spans="1:15" ht="14.4" x14ac:dyDescent="0.3">
      <c r="A307" s="9">
        <v>42089</v>
      </c>
      <c r="B307" s="8">
        <v>4.8399999999999999E-2</v>
      </c>
      <c r="C307" s="4">
        <f t="shared" si="8"/>
        <v>10.905136869308842</v>
      </c>
      <c r="D307" s="3">
        <f t="shared" ca="1" si="9"/>
        <v>2.0207327149105093E-2</v>
      </c>
      <c r="K307" s="5"/>
      <c r="M307" s="5"/>
      <c r="O307" s="7"/>
    </row>
    <row r="308" spans="1:15" ht="14.4" x14ac:dyDescent="0.3">
      <c r="A308" s="9">
        <v>42090</v>
      </c>
      <c r="B308" s="8">
        <v>4.5999999999999999E-2</v>
      </c>
      <c r="C308" s="4">
        <f t="shared" si="8"/>
        <v>10.750032462242343</v>
      </c>
      <c r="D308" s="3">
        <f t="shared" ca="1" si="9"/>
        <v>2.0324761059092311E-2</v>
      </c>
      <c r="K308" s="5"/>
      <c r="M308" s="5"/>
      <c r="O308" s="7"/>
    </row>
    <row r="309" spans="1:15" ht="14.4" x14ac:dyDescent="0.3">
      <c r="A309" s="9">
        <v>42093</v>
      </c>
      <c r="B309" s="8">
        <v>3.9199999999999999E-2</v>
      </c>
      <c r="C309" s="4">
        <f t="shared" si="8"/>
        <v>8.6767985461780697</v>
      </c>
      <c r="D309" s="3">
        <f t="shared" ca="1" si="9"/>
        <v>2.3175003824676348E-2</v>
      </c>
      <c r="K309" s="5"/>
      <c r="M309" s="5"/>
      <c r="O309" s="7"/>
    </row>
    <row r="310" spans="1:15" ht="14.4" x14ac:dyDescent="0.3">
      <c r="A310" s="9">
        <v>42094</v>
      </c>
      <c r="B310" s="8">
        <v>3.5600000000000007E-2</v>
      </c>
      <c r="C310" s="4">
        <f t="shared" si="8"/>
        <v>10.380297049687137</v>
      </c>
      <c r="D310" s="3">
        <f t="shared" ca="1" si="9"/>
        <v>1.826215649025259E-2</v>
      </c>
      <c r="K310" s="5"/>
      <c r="M310" s="5"/>
      <c r="O310" s="7"/>
    </row>
    <row r="311" spans="1:15" ht="14.4" x14ac:dyDescent="0.3">
      <c r="A311" s="9">
        <v>42095</v>
      </c>
      <c r="B311" s="8">
        <v>3.8800000000000001E-2</v>
      </c>
      <c r="C311" s="4">
        <f t="shared" si="8"/>
        <v>10.386088621932441</v>
      </c>
      <c r="D311" s="3">
        <f t="shared" ca="1" si="9"/>
        <v>2.0293428130881367E-2</v>
      </c>
      <c r="K311" s="5"/>
      <c r="M311" s="5"/>
      <c r="O311" s="7"/>
    </row>
    <row r="312" spans="1:15" ht="14.4" x14ac:dyDescent="0.3">
      <c r="A312" s="9">
        <v>42096</v>
      </c>
      <c r="B312" s="8">
        <v>3.8400000000000004E-2</v>
      </c>
      <c r="C312" s="4">
        <f t="shared" si="8"/>
        <v>11.146283771092966</v>
      </c>
      <c r="D312" s="3">
        <f t="shared" ca="1" si="9"/>
        <v>1.7335224263783706E-2</v>
      </c>
      <c r="K312" s="5"/>
      <c r="M312" s="5"/>
      <c r="O312" s="7"/>
    </row>
    <row r="313" spans="1:15" ht="14.4" x14ac:dyDescent="0.3">
      <c r="A313" s="9">
        <v>42097</v>
      </c>
      <c r="B313" s="8">
        <v>3.6600000000000008E-2</v>
      </c>
      <c r="C313" s="4">
        <f t="shared" si="8"/>
        <v>10.989604782434823</v>
      </c>
      <c r="D313" s="3">
        <f t="shared" ca="1" si="9"/>
        <v>1.6837111869750405E-2</v>
      </c>
      <c r="K313" s="5"/>
      <c r="M313" s="5"/>
      <c r="O313" s="7"/>
    </row>
    <row r="314" spans="1:15" ht="14.4" x14ac:dyDescent="0.3">
      <c r="A314" s="9">
        <v>42100</v>
      </c>
      <c r="B314" s="8">
        <v>3.1199999999999999E-2</v>
      </c>
      <c r="C314" s="4">
        <f t="shared" si="8"/>
        <v>9.2047859607523623</v>
      </c>
      <c r="D314" s="3">
        <f t="shared" ca="1" si="9"/>
        <v>1.4025313368985872E-2</v>
      </c>
      <c r="K314" s="5"/>
      <c r="M314" s="5"/>
      <c r="O314" s="7"/>
    </row>
    <row r="315" spans="1:15" ht="14.4" x14ac:dyDescent="0.3">
      <c r="A315" s="9">
        <v>42101</v>
      </c>
      <c r="B315" s="8">
        <v>3.1199999999999999E-2</v>
      </c>
      <c r="C315" s="4">
        <f t="shared" si="8"/>
        <v>11.365523936115116</v>
      </c>
      <c r="D315" s="3">
        <f t="shared" ca="1" si="9"/>
        <v>1.6407743923242714E-2</v>
      </c>
      <c r="K315" s="5"/>
      <c r="M315" s="5"/>
      <c r="O315" s="7"/>
    </row>
    <row r="316" spans="1:15" ht="14.4" x14ac:dyDescent="0.3">
      <c r="A316" s="9">
        <v>42102</v>
      </c>
      <c r="B316" s="8">
        <v>3.7600000000000001E-2</v>
      </c>
      <c r="C316" s="4">
        <f t="shared" si="8"/>
        <v>7.8468919148255205</v>
      </c>
      <c r="D316" s="3">
        <f t="shared" ca="1" si="9"/>
        <v>1.4901290319548477E-2</v>
      </c>
      <c r="K316" s="5"/>
      <c r="M316" s="5"/>
      <c r="O316" s="7"/>
    </row>
    <row r="317" spans="1:15" ht="14.4" x14ac:dyDescent="0.3">
      <c r="A317" s="9">
        <v>42103</v>
      </c>
      <c r="B317" s="8">
        <v>4.5799999999999993E-2</v>
      </c>
      <c r="C317" s="4">
        <f t="shared" si="8"/>
        <v>6.1007404863675792</v>
      </c>
      <c r="D317" s="3">
        <f t="shared" ca="1" si="9"/>
        <v>1.559838901629277E-2</v>
      </c>
      <c r="K317" s="5"/>
      <c r="M317" s="5"/>
      <c r="O317" s="7"/>
    </row>
    <row r="318" spans="1:15" ht="14.4" x14ac:dyDescent="0.3">
      <c r="A318" s="9">
        <v>42104</v>
      </c>
      <c r="B318" s="8">
        <v>4.7199999999999999E-2</v>
      </c>
      <c r="C318" s="4">
        <f t="shared" si="8"/>
        <v>10.764209286121535</v>
      </c>
      <c r="D318" s="3">
        <f t="shared" ca="1" si="9"/>
        <v>1.7546846823212767E-2</v>
      </c>
      <c r="K318" s="5"/>
      <c r="M318" s="5"/>
      <c r="O318" s="7"/>
    </row>
    <row r="319" spans="1:15" ht="14.4" x14ac:dyDescent="0.3">
      <c r="A319" s="9">
        <v>42107</v>
      </c>
      <c r="B319" s="8">
        <v>4.8599999999999997E-2</v>
      </c>
      <c r="C319" s="4">
        <f t="shared" si="8"/>
        <v>10.729080434863063</v>
      </c>
      <c r="D319" s="3">
        <f t="shared" ca="1" si="9"/>
        <v>1.7102721848677723E-2</v>
      </c>
      <c r="K319" s="5"/>
      <c r="M319" s="5"/>
      <c r="O319" s="7"/>
    </row>
    <row r="320" spans="1:15" ht="14.4" x14ac:dyDescent="0.3">
      <c r="A320" s="9">
        <v>42108</v>
      </c>
      <c r="B320" s="8">
        <v>4.9799999999999997E-2</v>
      </c>
      <c r="C320" s="4">
        <f t="shared" si="8"/>
        <v>10.737517360038709</v>
      </c>
      <c r="D320" s="3">
        <f t="shared" ca="1" si="9"/>
        <v>2.0444902322179909E-2</v>
      </c>
      <c r="K320" s="5"/>
      <c r="M320" s="5"/>
      <c r="O320" s="7"/>
    </row>
    <row r="321" spans="1:15" ht="14.4" x14ac:dyDescent="0.3">
      <c r="A321" s="9">
        <v>42109</v>
      </c>
      <c r="B321" s="8">
        <v>5.16E-2</v>
      </c>
      <c r="C321" s="4">
        <f t="shared" si="8"/>
        <v>10.56791095632302</v>
      </c>
      <c r="D321" s="3">
        <f t="shared" ca="1" si="9"/>
        <v>2.115161236500844E-2</v>
      </c>
      <c r="K321" s="5"/>
      <c r="M321" s="5"/>
      <c r="O321" s="7"/>
    </row>
    <row r="322" spans="1:15" ht="14.4" x14ac:dyDescent="0.3">
      <c r="A322" s="9">
        <v>42110</v>
      </c>
      <c r="B322" s="8">
        <v>5.16E-2</v>
      </c>
      <c r="C322" s="4">
        <f t="shared" si="8"/>
        <v>10.834095051376103</v>
      </c>
      <c r="D322" s="3">
        <f t="shared" ca="1" si="9"/>
        <v>2.2051799492433161E-2</v>
      </c>
      <c r="K322" s="5"/>
      <c r="M322" s="5"/>
      <c r="O322" s="7"/>
    </row>
    <row r="323" spans="1:15" ht="14.4" x14ac:dyDescent="0.3">
      <c r="A323" s="9">
        <v>42111</v>
      </c>
      <c r="B323" s="8">
        <v>5.16E-2</v>
      </c>
      <c r="C323" s="4">
        <f t="shared" si="8"/>
        <v>10.834095051376103</v>
      </c>
      <c r="D323" s="3">
        <f t="shared" ca="1" si="9"/>
        <v>2.4321056943040986E-2</v>
      </c>
      <c r="K323" s="5"/>
      <c r="M323" s="5"/>
      <c r="O323" s="7"/>
    </row>
    <row r="324" spans="1:15" ht="14.4" x14ac:dyDescent="0.3">
      <c r="A324" s="9">
        <v>42114</v>
      </c>
      <c r="B324" s="8">
        <v>5.3000000000000005E-2</v>
      </c>
      <c r="C324" s="4">
        <f t="shared" si="8"/>
        <v>10.62414418851427</v>
      </c>
      <c r="D324" s="3">
        <f t="shared" ca="1" si="9"/>
        <v>2.9854418912957537E-2</v>
      </c>
      <c r="K324" s="5"/>
      <c r="M324" s="5"/>
      <c r="O324" s="7"/>
    </row>
    <row r="325" spans="1:15" ht="14.4" x14ac:dyDescent="0.3">
      <c r="A325" s="9">
        <v>42115</v>
      </c>
      <c r="B325" s="8">
        <v>5.1799999999999999E-2</v>
      </c>
      <c r="C325" s="4">
        <f t="shared" si="8"/>
        <v>10.827070193495254</v>
      </c>
      <c r="D325" s="3">
        <f t="shared" ca="1" si="9"/>
        <v>2.696734679756765E-2</v>
      </c>
      <c r="K325" s="5"/>
      <c r="M325" s="5"/>
      <c r="O325" s="7"/>
    </row>
    <row r="326" spans="1:15" ht="14.4" x14ac:dyDescent="0.3">
      <c r="A326" s="9">
        <v>42116</v>
      </c>
      <c r="B326" s="8">
        <v>5.1799999999999999E-2</v>
      </c>
      <c r="C326" s="4">
        <f t="shared" si="8"/>
        <v>10.829768652316382</v>
      </c>
      <c r="D326" s="3">
        <f t="shared" ca="1" si="9"/>
        <v>2.2119120915016062E-2</v>
      </c>
      <c r="K326" s="5"/>
      <c r="M326" s="5"/>
      <c r="O326" s="7"/>
    </row>
    <row r="327" spans="1:15" ht="14.4" x14ac:dyDescent="0.3">
      <c r="A327" s="9">
        <v>42117</v>
      </c>
      <c r="B327" s="8">
        <v>4.9000000000000002E-2</v>
      </c>
      <c r="C327" s="4">
        <f t="shared" si="8"/>
        <v>10.638936055516069</v>
      </c>
      <c r="D327" s="3">
        <f t="shared" ca="1" si="9"/>
        <v>2.2286455288890752E-2</v>
      </c>
      <c r="K327" s="5"/>
      <c r="M327" s="5"/>
      <c r="O327" s="7"/>
    </row>
    <row r="328" spans="1:15" ht="14.4" x14ac:dyDescent="0.3">
      <c r="A328" s="9">
        <v>42118</v>
      </c>
      <c r="B328" s="8">
        <v>3.9E-2</v>
      </c>
      <c r="C328" s="4">
        <f t="shared" si="8"/>
        <v>6.1014467454507351</v>
      </c>
      <c r="D328" s="3">
        <f t="shared" ca="1" si="9"/>
        <v>2.513400566932834E-2</v>
      </c>
      <c r="K328" s="5"/>
      <c r="M328" s="5"/>
      <c r="O328" s="7"/>
    </row>
    <row r="329" spans="1:15" ht="14.4" x14ac:dyDescent="0.3">
      <c r="A329" s="9">
        <v>42121</v>
      </c>
      <c r="B329" s="8">
        <v>4.2800000000000005E-2</v>
      </c>
      <c r="C329" s="4">
        <f t="shared" si="8"/>
        <v>9.9972224073978975</v>
      </c>
      <c r="D329" s="3">
        <f t="shared" ca="1" si="9"/>
        <v>2.1411695487922745E-2</v>
      </c>
      <c r="K329" s="5"/>
      <c r="M329" s="5"/>
      <c r="O329" s="7"/>
    </row>
    <row r="330" spans="1:15" ht="14.4" x14ac:dyDescent="0.3">
      <c r="A330" s="9">
        <v>42128</v>
      </c>
      <c r="B330" s="8">
        <v>4.3000000000000003E-2</v>
      </c>
      <c r="C330" s="4">
        <f t="shared" ref="C330:C393" si="10">-LN($B$5^2*B329*$B$6)-(B330-B329-$B$3*($B$4-B329)*$B$6)^2/($B$5^2*B329*$B$6)</f>
        <v>11.025797697486528</v>
      </c>
      <c r="D330" s="3">
        <f t="shared" ca="1" si="9"/>
        <v>2.1314878436336223E-2</v>
      </c>
      <c r="K330" s="5"/>
      <c r="M330" s="5"/>
      <c r="O330" s="7"/>
    </row>
    <row r="331" spans="1:15" ht="14.4" x14ac:dyDescent="0.3">
      <c r="A331" s="9">
        <v>42129</v>
      </c>
      <c r="B331" s="8">
        <v>4.9200000000000001E-2</v>
      </c>
      <c r="C331" s="4">
        <f t="shared" si="10"/>
        <v>8.3005430803310212</v>
      </c>
      <c r="D331" s="3">
        <f t="shared" ref="D331:D394" ca="1" si="11">$B$3*($B$4-D330)*$B$6+$B$5*SQRT(D330)*_xlfn.NORM.INV(RAND(),0,SQRT($B$6))+D330</f>
        <v>2.3908724101194306E-2</v>
      </c>
      <c r="K331" s="5"/>
      <c r="M331" s="5"/>
      <c r="O331" s="7"/>
    </row>
    <row r="332" spans="1:15" ht="14.4" x14ac:dyDescent="0.3">
      <c r="A332" s="9">
        <v>42130</v>
      </c>
      <c r="B332" s="8">
        <v>4.9200000000000001E-2</v>
      </c>
      <c r="C332" s="4">
        <f t="shared" si="10"/>
        <v>10.887045071542731</v>
      </c>
      <c r="D332" s="3">
        <f t="shared" ca="1" si="11"/>
        <v>2.2992015486977147E-2</v>
      </c>
      <c r="K332" s="5"/>
      <c r="M332" s="5"/>
      <c r="O332" s="7"/>
    </row>
    <row r="333" spans="1:15" ht="14.4" x14ac:dyDescent="0.3">
      <c r="A333" s="9">
        <v>42131</v>
      </c>
      <c r="B333" s="8">
        <v>4.0600000000000004E-2</v>
      </c>
      <c r="C333" s="4">
        <f t="shared" si="10"/>
        <v>7.4501233936590259</v>
      </c>
      <c r="D333" s="3">
        <f t="shared" ca="1" si="11"/>
        <v>2.5760534963049146E-2</v>
      </c>
      <c r="K333" s="5"/>
      <c r="M333" s="5"/>
      <c r="O333" s="7"/>
    </row>
    <row r="334" spans="1:15" ht="14.4" x14ac:dyDescent="0.3">
      <c r="A334" s="9">
        <v>42132</v>
      </c>
      <c r="B334" s="8">
        <v>3.6600000000000008E-2</v>
      </c>
      <c r="C334" s="4">
        <f t="shared" si="10"/>
        <v>10.209842177966403</v>
      </c>
      <c r="D334" s="3">
        <f t="shared" ca="1" si="11"/>
        <v>2.4061833607607094E-2</v>
      </c>
      <c r="K334" s="5"/>
      <c r="M334" s="5"/>
      <c r="O334" s="7"/>
    </row>
    <row r="335" spans="1:15" ht="14.4" x14ac:dyDescent="0.3">
      <c r="A335" s="9">
        <v>42135</v>
      </c>
      <c r="B335" s="8">
        <v>0.03</v>
      </c>
      <c r="C335" s="4">
        <f t="shared" si="10"/>
        <v>8.1780196863765706</v>
      </c>
      <c r="D335" s="3">
        <f t="shared" ca="1" si="11"/>
        <v>2.4421155813555424E-2</v>
      </c>
      <c r="K335" s="5"/>
      <c r="M335" s="5"/>
      <c r="O335" s="7"/>
    </row>
    <row r="336" spans="1:15" ht="14.4" x14ac:dyDescent="0.3">
      <c r="A336" s="9">
        <v>42136</v>
      </c>
      <c r="B336" s="8">
        <v>2.7E-2</v>
      </c>
      <c r="C336" s="4">
        <f t="shared" si="10"/>
        <v>10.56508147289394</v>
      </c>
      <c r="D336" s="3">
        <f t="shared" ca="1" si="11"/>
        <v>2.4281144751399052E-2</v>
      </c>
      <c r="K336" s="5"/>
      <c r="M336" s="5"/>
      <c r="O336" s="7"/>
    </row>
    <row r="337" spans="1:15" ht="14.4" x14ac:dyDescent="0.3">
      <c r="A337" s="9">
        <v>42137</v>
      </c>
      <c r="B337" s="8">
        <v>2.7E-2</v>
      </c>
      <c r="C337" s="4">
        <f t="shared" si="10"/>
        <v>11.507265952201715</v>
      </c>
      <c r="D337" s="3">
        <f t="shared" ca="1" si="11"/>
        <v>2.2291367745172135E-2</v>
      </c>
      <c r="K337" s="5"/>
      <c r="M337" s="5"/>
      <c r="O337" s="7"/>
    </row>
    <row r="338" spans="1:15" ht="14.4" x14ac:dyDescent="0.3">
      <c r="A338" s="9">
        <v>42138</v>
      </c>
      <c r="B338" s="8">
        <v>2.75E-2</v>
      </c>
      <c r="C338" s="4">
        <f t="shared" si="10"/>
        <v>11.499216281522816</v>
      </c>
      <c r="D338" s="3">
        <f t="shared" ca="1" si="11"/>
        <v>2.3218785832609869E-2</v>
      </c>
      <c r="K338" s="5"/>
      <c r="M338" s="5"/>
      <c r="O338" s="7"/>
    </row>
    <row r="339" spans="1:15" ht="14.4" x14ac:dyDescent="0.3">
      <c r="A339" s="9">
        <v>42139</v>
      </c>
      <c r="B339" s="8">
        <v>2.75E-2</v>
      </c>
      <c r="C339" s="4">
        <f t="shared" si="10"/>
        <v>11.489546133635685</v>
      </c>
      <c r="D339" s="3">
        <f t="shared" ca="1" si="11"/>
        <v>2.7003051516994652E-2</v>
      </c>
      <c r="K339" s="5"/>
      <c r="M339" s="5"/>
      <c r="O339" s="7"/>
    </row>
    <row r="340" spans="1:15" ht="14.4" x14ac:dyDescent="0.3">
      <c r="A340" s="9">
        <v>42142</v>
      </c>
      <c r="B340" s="8">
        <v>2.1999999999999999E-2</v>
      </c>
      <c r="C340" s="4">
        <f t="shared" si="10"/>
        <v>8.365387142159058</v>
      </c>
      <c r="D340" s="3">
        <f t="shared" ca="1" si="11"/>
        <v>2.5531078093373683E-2</v>
      </c>
      <c r="K340" s="5"/>
      <c r="M340" s="5"/>
      <c r="O340" s="7"/>
    </row>
    <row r="341" spans="1:15" ht="14.4" x14ac:dyDescent="0.3">
      <c r="A341" s="9">
        <v>42143</v>
      </c>
      <c r="B341" s="8">
        <v>0.02</v>
      </c>
      <c r="C341" s="4">
        <f t="shared" si="10"/>
        <v>11.03704743544314</v>
      </c>
      <c r="D341" s="3">
        <f t="shared" ca="1" si="11"/>
        <v>2.537621420950114E-2</v>
      </c>
      <c r="K341" s="5"/>
      <c r="M341" s="5"/>
      <c r="O341" s="7"/>
    </row>
    <row r="342" spans="1:15" ht="14.4" x14ac:dyDescent="0.3">
      <c r="A342" s="9">
        <v>42144</v>
      </c>
      <c r="B342" s="8">
        <v>0.02</v>
      </c>
      <c r="C342" s="4">
        <f t="shared" si="10"/>
        <v>11.785663310625285</v>
      </c>
      <c r="D342" s="3">
        <f t="shared" ca="1" si="11"/>
        <v>2.7979240217763671E-2</v>
      </c>
      <c r="K342" s="5"/>
      <c r="M342" s="5"/>
      <c r="O342" s="7"/>
    </row>
    <row r="343" spans="1:15" ht="14.4" x14ac:dyDescent="0.3">
      <c r="A343" s="9">
        <v>42145</v>
      </c>
      <c r="B343" s="8">
        <v>1.7999999999999999E-2</v>
      </c>
      <c r="C343" s="4">
        <f t="shared" si="10"/>
        <v>11.017149765301394</v>
      </c>
      <c r="D343" s="3">
        <f t="shared" ca="1" si="11"/>
        <v>2.8267378508123778E-2</v>
      </c>
      <c r="K343" s="5"/>
      <c r="M343" s="5"/>
      <c r="O343" s="7"/>
    </row>
    <row r="344" spans="1:15" ht="14.4" x14ac:dyDescent="0.3">
      <c r="A344" s="9">
        <v>42146</v>
      </c>
      <c r="B344" s="8">
        <v>1.7999999999999999E-2</v>
      </c>
      <c r="C344" s="4">
        <f t="shared" si="10"/>
        <v>11.878066317582086</v>
      </c>
      <c r="D344" s="3">
        <f t="shared" ca="1" si="11"/>
        <v>2.9963875596937552E-2</v>
      </c>
      <c r="K344" s="5"/>
      <c r="M344" s="5"/>
      <c r="O344" s="7"/>
    </row>
    <row r="345" spans="1:15" ht="14.4" x14ac:dyDescent="0.3">
      <c r="A345" s="9">
        <v>42149</v>
      </c>
      <c r="B345" s="8">
        <v>1.6E-2</v>
      </c>
      <c r="C345" s="4">
        <f t="shared" si="10"/>
        <v>10.980076505067876</v>
      </c>
      <c r="D345" s="3">
        <f t="shared" ca="1" si="11"/>
        <v>3.2634021966328967E-2</v>
      </c>
      <c r="K345" s="5"/>
      <c r="M345" s="5"/>
      <c r="O345" s="7"/>
    </row>
    <row r="346" spans="1:15" ht="14.4" x14ac:dyDescent="0.3">
      <c r="A346" s="9">
        <v>42150</v>
      </c>
      <c r="B346" s="8">
        <v>1.4999999999999999E-2</v>
      </c>
      <c r="C346" s="4">
        <f t="shared" si="10"/>
        <v>11.616185506460159</v>
      </c>
      <c r="D346" s="3">
        <f t="shared" ca="1" si="11"/>
        <v>3.3253272437294333E-2</v>
      </c>
      <c r="K346" s="5"/>
      <c r="M346" s="5"/>
      <c r="O346" s="7"/>
    </row>
    <row r="347" spans="1:15" ht="14.4" x14ac:dyDescent="0.3">
      <c r="A347" s="9">
        <v>42151</v>
      </c>
      <c r="B347" s="8">
        <v>1.4999999999999999E-2</v>
      </c>
      <c r="C347" s="4">
        <f t="shared" si="10"/>
        <v>12.030818448570153</v>
      </c>
      <c r="D347" s="3">
        <f t="shared" ca="1" si="11"/>
        <v>3.1941998854089035E-2</v>
      </c>
      <c r="K347" s="5"/>
      <c r="M347" s="5"/>
      <c r="O347" s="7"/>
    </row>
    <row r="348" spans="1:15" ht="14.4" x14ac:dyDescent="0.3">
      <c r="A348" s="9">
        <v>42152</v>
      </c>
      <c r="B348" s="8">
        <v>1.4999999999999999E-2</v>
      </c>
      <c r="C348" s="4">
        <f t="shared" si="10"/>
        <v>12.030818448570153</v>
      </c>
      <c r="D348" s="3">
        <f t="shared" ca="1" si="11"/>
        <v>2.3620572049552702E-2</v>
      </c>
      <c r="K348" s="5"/>
      <c r="M348" s="5"/>
      <c r="O348" s="7"/>
    </row>
    <row r="349" spans="1:15" ht="14.4" x14ac:dyDescent="0.3">
      <c r="A349" s="9">
        <v>42153</v>
      </c>
      <c r="B349" s="8">
        <v>1.4999999999999999E-2</v>
      </c>
      <c r="C349" s="4">
        <f t="shared" si="10"/>
        <v>12.030818448570153</v>
      </c>
      <c r="D349" s="3">
        <f t="shared" ca="1" si="11"/>
        <v>2.5746939431011303E-2</v>
      </c>
      <c r="K349" s="5"/>
      <c r="M349" s="5"/>
      <c r="O349" s="7"/>
    </row>
    <row r="350" spans="1:15" ht="14.4" x14ac:dyDescent="0.3">
      <c r="A350" s="9">
        <v>42156</v>
      </c>
      <c r="B350" s="8">
        <v>2.3799999999999998E-2</v>
      </c>
      <c r="C350" s="4">
        <f t="shared" si="10"/>
        <v>6.2032844238760987E-2</v>
      </c>
      <c r="D350" s="3">
        <f t="shared" ca="1" si="11"/>
        <v>2.7689653258489391E-2</v>
      </c>
      <c r="K350" s="5"/>
      <c r="M350" s="5"/>
      <c r="O350" s="7"/>
    </row>
    <row r="351" spans="1:15" ht="14.4" x14ac:dyDescent="0.3">
      <c r="A351" s="9">
        <v>42157</v>
      </c>
      <c r="B351" s="8">
        <v>3.1600000000000003E-2</v>
      </c>
      <c r="C351" s="4">
        <f t="shared" si="10"/>
        <v>5.2510371312750772</v>
      </c>
      <c r="D351" s="3">
        <f t="shared" ca="1" si="11"/>
        <v>2.8498838831733757E-2</v>
      </c>
      <c r="K351" s="5"/>
      <c r="M351" s="5"/>
      <c r="O351" s="7"/>
    </row>
    <row r="352" spans="1:15" ht="14.4" x14ac:dyDescent="0.3">
      <c r="A352" s="9">
        <v>42158</v>
      </c>
      <c r="B352" s="8">
        <v>3.44E-2</v>
      </c>
      <c r="C352" s="4">
        <f t="shared" si="10"/>
        <v>10.684712223082402</v>
      </c>
      <c r="D352" s="3">
        <f t="shared" ca="1" si="11"/>
        <v>2.6515071510292011E-2</v>
      </c>
      <c r="K352" s="5"/>
      <c r="M352" s="5"/>
      <c r="O352" s="7"/>
    </row>
    <row r="353" spans="1:15" ht="14.4" x14ac:dyDescent="0.3">
      <c r="A353" s="9">
        <v>42159</v>
      </c>
      <c r="B353" s="8">
        <v>3.4800000000000005E-2</v>
      </c>
      <c r="C353" s="4">
        <f t="shared" si="10"/>
        <v>11.24807358733001</v>
      </c>
      <c r="D353" s="3">
        <f t="shared" ca="1" si="11"/>
        <v>2.9002569077852702E-2</v>
      </c>
      <c r="K353" s="5"/>
      <c r="M353" s="5"/>
      <c r="O353" s="7"/>
    </row>
    <row r="354" spans="1:15" ht="14.4" x14ac:dyDescent="0.3">
      <c r="A354" s="9">
        <v>42160</v>
      </c>
      <c r="B354" s="8">
        <v>3.6199999999999996E-2</v>
      </c>
      <c r="C354" s="4">
        <f t="shared" si="10"/>
        <v>11.07803947200202</v>
      </c>
      <c r="D354" s="3">
        <f t="shared" ca="1" si="11"/>
        <v>2.5774689909260792E-2</v>
      </c>
      <c r="K354" s="5"/>
      <c r="M354" s="5"/>
      <c r="O354" s="7"/>
    </row>
    <row r="355" spans="1:15" ht="14.4" x14ac:dyDescent="0.3">
      <c r="A355" s="9">
        <v>42163</v>
      </c>
      <c r="B355" s="8">
        <v>0.04</v>
      </c>
      <c r="C355" s="4">
        <f t="shared" si="10"/>
        <v>10.044852926027385</v>
      </c>
      <c r="D355" s="3">
        <f t="shared" ca="1" si="11"/>
        <v>2.5150884307086559E-2</v>
      </c>
      <c r="K355" s="5"/>
      <c r="M355" s="5"/>
      <c r="O355" s="7"/>
    </row>
    <row r="356" spans="1:15" ht="14.4" x14ac:dyDescent="0.3">
      <c r="A356" s="9">
        <v>42164</v>
      </c>
      <c r="B356" s="8">
        <v>4.1399999999999999E-2</v>
      </c>
      <c r="C356" s="4">
        <f t="shared" si="10"/>
        <v>10.920334704141936</v>
      </c>
      <c r="D356" s="3">
        <f t="shared" ca="1" si="11"/>
        <v>2.3626662738622461E-2</v>
      </c>
      <c r="K356" s="5"/>
      <c r="M356" s="5"/>
      <c r="O356" s="7"/>
    </row>
    <row r="357" spans="1:15" ht="14.4" x14ac:dyDescent="0.3">
      <c r="A357" s="9">
        <v>42165</v>
      </c>
      <c r="B357" s="8">
        <v>4.2200000000000001E-2</v>
      </c>
      <c r="C357" s="4">
        <f t="shared" si="10"/>
        <v>10.99498162036604</v>
      </c>
      <c r="D357" s="3">
        <f t="shared" ca="1" si="11"/>
        <v>2.2487835218486584E-2</v>
      </c>
      <c r="K357" s="5"/>
      <c r="M357" s="5"/>
      <c r="O357" s="7"/>
    </row>
    <row r="358" spans="1:15" ht="14.4" x14ac:dyDescent="0.3">
      <c r="A358" s="9">
        <v>42166</v>
      </c>
      <c r="B358" s="8">
        <v>4.3200000000000002E-2</v>
      </c>
      <c r="C358" s="4">
        <f t="shared" si="10"/>
        <v>10.94014212586627</v>
      </c>
      <c r="D358" s="3">
        <f t="shared" ca="1" si="11"/>
        <v>2.364718790666185E-2</v>
      </c>
      <c r="K358" s="5"/>
      <c r="M358" s="5"/>
      <c r="O358" s="7"/>
    </row>
    <row r="359" spans="1:15" ht="14.4" x14ac:dyDescent="0.3">
      <c r="A359" s="9">
        <v>42167</v>
      </c>
      <c r="B359" s="8">
        <v>4.3999999999999997E-2</v>
      </c>
      <c r="C359" s="4">
        <f t="shared" si="10"/>
        <v>10.946203092860442</v>
      </c>
      <c r="D359" s="3">
        <f t="shared" ca="1" si="11"/>
        <v>2.4474457284897031E-2</v>
      </c>
      <c r="K359" s="5"/>
      <c r="M359" s="5"/>
      <c r="O359" s="7"/>
    </row>
    <row r="360" spans="1:15" ht="14.4" x14ac:dyDescent="0.3">
      <c r="A360" s="9">
        <v>42170</v>
      </c>
      <c r="B360" s="8">
        <v>4.4800000000000006E-2</v>
      </c>
      <c r="C360" s="4">
        <f t="shared" si="10"/>
        <v>10.925080563958671</v>
      </c>
      <c r="D360" s="3">
        <f t="shared" ca="1" si="11"/>
        <v>2.6846664116428821E-2</v>
      </c>
      <c r="K360" s="5"/>
      <c r="M360" s="5"/>
      <c r="O360" s="7"/>
    </row>
    <row r="361" spans="1:15" ht="14.4" x14ac:dyDescent="0.3">
      <c r="A361" s="9">
        <v>42171</v>
      </c>
      <c r="B361" s="8">
        <v>4.3000000000000003E-2</v>
      </c>
      <c r="C361" s="4">
        <f t="shared" si="10"/>
        <v>10.900063707472794</v>
      </c>
      <c r="D361" s="3">
        <f t="shared" ca="1" si="11"/>
        <v>2.350144801983443E-2</v>
      </c>
      <c r="K361" s="5"/>
      <c r="M361" s="5"/>
      <c r="O361" s="7"/>
    </row>
    <row r="362" spans="1:15" ht="14.4" x14ac:dyDescent="0.3">
      <c r="A362" s="9">
        <v>42172</v>
      </c>
      <c r="B362" s="8">
        <v>0.03</v>
      </c>
      <c r="C362" s="4">
        <f t="shared" si="10"/>
        <v>1.1358246960878056</v>
      </c>
      <c r="D362" s="3">
        <f t="shared" ca="1" si="11"/>
        <v>2.5735221728013288E-2</v>
      </c>
      <c r="K362" s="5"/>
      <c r="M362" s="5"/>
      <c r="O362" s="7"/>
    </row>
    <row r="363" spans="1:15" ht="14.4" x14ac:dyDescent="0.3">
      <c r="A363" s="9">
        <v>42173</v>
      </c>
      <c r="B363" s="8">
        <v>2.5999999999999999E-2</v>
      </c>
      <c r="C363" s="4">
        <f t="shared" si="10"/>
        <v>9.9262982568816192</v>
      </c>
      <c r="D363" s="3">
        <f t="shared" ca="1" si="11"/>
        <v>2.4986512631533085E-2</v>
      </c>
      <c r="K363" s="5"/>
      <c r="M363" s="5"/>
      <c r="O363" s="7"/>
    </row>
    <row r="364" spans="1:15" ht="14.4" x14ac:dyDescent="0.3">
      <c r="A364" s="9">
        <v>42174</v>
      </c>
      <c r="B364" s="8">
        <v>2.3800000000000002E-2</v>
      </c>
      <c r="C364" s="4">
        <f t="shared" si="10"/>
        <v>10.948338312034499</v>
      </c>
      <c r="D364" s="3">
        <f t="shared" ca="1" si="11"/>
        <v>2.5916961467635165E-2</v>
      </c>
      <c r="K364" s="5"/>
      <c r="M364" s="5"/>
      <c r="O364" s="7"/>
    </row>
    <row r="365" spans="1:15" ht="14.4" x14ac:dyDescent="0.3">
      <c r="A365" s="9">
        <v>42177</v>
      </c>
      <c r="B365" s="8">
        <v>3.3600000000000005E-2</v>
      </c>
      <c r="C365" s="4">
        <f t="shared" si="10"/>
        <v>1.3988811438820488</v>
      </c>
      <c r="D365" s="3">
        <f t="shared" ca="1" si="11"/>
        <v>2.5567280473085929E-2</v>
      </c>
      <c r="K365" s="5"/>
      <c r="M365" s="5"/>
      <c r="O365" s="7"/>
    </row>
    <row r="366" spans="1:15" ht="14.4" x14ac:dyDescent="0.3">
      <c r="A366" s="9">
        <v>42178</v>
      </c>
      <c r="B366" s="8">
        <v>2.98E-2</v>
      </c>
      <c r="C366" s="4">
        <f t="shared" si="10"/>
        <v>10.178877002299863</v>
      </c>
      <c r="D366" s="3">
        <f t="shared" ca="1" si="11"/>
        <v>2.5240377294850257E-2</v>
      </c>
      <c r="K366" s="5"/>
      <c r="M366" s="5"/>
      <c r="O366" s="7"/>
    </row>
    <row r="367" spans="1:15" ht="14.4" x14ac:dyDescent="0.3">
      <c r="A367" s="9">
        <v>42179</v>
      </c>
      <c r="B367" s="8">
        <v>2.98E-2</v>
      </c>
      <c r="C367" s="4">
        <f t="shared" si="10"/>
        <v>11.411056871191759</v>
      </c>
      <c r="D367" s="3">
        <f t="shared" ca="1" si="11"/>
        <v>2.5637649371203355E-2</v>
      </c>
      <c r="K367" s="5"/>
      <c r="M367" s="5"/>
      <c r="O367" s="7"/>
    </row>
    <row r="368" spans="1:15" ht="14.4" x14ac:dyDescent="0.3">
      <c r="A368" s="9">
        <v>42180</v>
      </c>
      <c r="B368" s="8">
        <v>2.4799999999999999E-2</v>
      </c>
      <c r="C368" s="4">
        <f t="shared" si="10"/>
        <v>9.0925529053061549</v>
      </c>
      <c r="D368" s="3">
        <f t="shared" ca="1" si="11"/>
        <v>2.9779372065232811E-2</v>
      </c>
      <c r="K368" s="5"/>
      <c r="M368" s="5"/>
      <c r="O368" s="7"/>
    </row>
    <row r="369" spans="1:15" ht="14.4" x14ac:dyDescent="0.3">
      <c r="A369" s="9">
        <v>42181</v>
      </c>
      <c r="B369" s="8">
        <v>2.6800000000000001E-2</v>
      </c>
      <c r="C369" s="4">
        <f t="shared" si="10"/>
        <v>11.262756977317709</v>
      </c>
      <c r="D369" s="3">
        <f t="shared" ca="1" si="11"/>
        <v>3.362450647821804E-2</v>
      </c>
      <c r="K369" s="5"/>
      <c r="M369" s="5"/>
      <c r="O369" s="7"/>
    </row>
    <row r="370" spans="1:15" ht="14.4" x14ac:dyDescent="0.3">
      <c r="A370" s="9">
        <v>42184</v>
      </c>
      <c r="B370" s="8">
        <v>2.6800000000000001E-2</v>
      </c>
      <c r="C370" s="4">
        <f t="shared" si="10"/>
        <v>11.514423537469071</v>
      </c>
      <c r="D370" s="3">
        <f t="shared" ca="1" si="11"/>
        <v>3.3564090639169181E-2</v>
      </c>
      <c r="K370" s="5"/>
      <c r="M370" s="5"/>
      <c r="O370" s="7"/>
    </row>
    <row r="371" spans="1:15" ht="14.4" x14ac:dyDescent="0.3">
      <c r="A371" s="9">
        <v>42185</v>
      </c>
      <c r="B371" s="8">
        <v>2.98E-2</v>
      </c>
      <c r="C371" s="4">
        <f t="shared" si="10"/>
        <v>10.716723806936296</v>
      </c>
      <c r="D371" s="3">
        <f t="shared" ca="1" si="11"/>
        <v>3.2955624802456819E-2</v>
      </c>
      <c r="K371" s="5"/>
      <c r="M371" s="5"/>
      <c r="O371" s="7"/>
    </row>
    <row r="372" spans="1:15" ht="14.4" x14ac:dyDescent="0.3">
      <c r="A372" s="9">
        <v>42186</v>
      </c>
      <c r="B372" s="8">
        <v>3.3800000000000004E-2</v>
      </c>
      <c r="C372" s="4">
        <f t="shared" si="10"/>
        <v>10.013241844794695</v>
      </c>
      <c r="D372" s="3">
        <f t="shared" ca="1" si="11"/>
        <v>3.0496912874730747E-2</v>
      </c>
      <c r="K372" s="5"/>
      <c r="M372" s="5"/>
      <c r="O372" s="7"/>
    </row>
    <row r="373" spans="1:15" ht="14.4" x14ac:dyDescent="0.3">
      <c r="A373" s="9">
        <v>42187</v>
      </c>
      <c r="B373" s="8">
        <v>3.4000000000000002E-2</v>
      </c>
      <c r="C373" s="4">
        <f t="shared" si="10"/>
        <v>11.279198689633104</v>
      </c>
      <c r="D373" s="3">
        <f t="shared" ca="1" si="11"/>
        <v>2.7391438032143212E-2</v>
      </c>
      <c r="K373" s="5"/>
      <c r="M373" s="5"/>
      <c r="O373" s="7"/>
    </row>
    <row r="374" spans="1:15" ht="14.4" x14ac:dyDescent="0.3">
      <c r="A374" s="9">
        <v>42188</v>
      </c>
      <c r="B374" s="8">
        <v>3.4000000000000002E-2</v>
      </c>
      <c r="C374" s="4">
        <f t="shared" si="10"/>
        <v>11.278977959971035</v>
      </c>
      <c r="D374" s="3">
        <f t="shared" ca="1" si="11"/>
        <v>2.8669716252410101E-2</v>
      </c>
      <c r="K374" s="5"/>
      <c r="M374" s="5"/>
      <c r="O374" s="7"/>
    </row>
    <row r="375" spans="1:15" ht="14.4" x14ac:dyDescent="0.3">
      <c r="A375" s="9">
        <v>42191</v>
      </c>
      <c r="B375" s="8">
        <v>3.3000000000000002E-2</v>
      </c>
      <c r="C375" s="4">
        <f t="shared" si="10"/>
        <v>11.213822654891603</v>
      </c>
      <c r="D375" s="3">
        <f t="shared" ca="1" si="11"/>
        <v>2.7317845237107397E-2</v>
      </c>
      <c r="K375" s="5"/>
      <c r="M375" s="5"/>
      <c r="O375" s="7"/>
    </row>
    <row r="376" spans="1:15" ht="14.4" x14ac:dyDescent="0.3">
      <c r="A376" s="9">
        <v>42192</v>
      </c>
      <c r="B376" s="8">
        <v>3.0800000000000001E-2</v>
      </c>
      <c r="C376" s="4">
        <f t="shared" si="10"/>
        <v>10.932927324012493</v>
      </c>
      <c r="D376" s="3">
        <f t="shared" ca="1" si="11"/>
        <v>3.0057076617491268E-2</v>
      </c>
      <c r="K376" s="5"/>
      <c r="M376" s="5"/>
      <c r="O376" s="7"/>
    </row>
    <row r="377" spans="1:15" ht="14.4" x14ac:dyDescent="0.3">
      <c r="A377" s="9">
        <v>42193</v>
      </c>
      <c r="B377" s="8">
        <v>2.8399999999999998E-2</v>
      </c>
      <c r="C377" s="4">
        <f t="shared" si="10"/>
        <v>10.86256233366983</v>
      </c>
      <c r="D377" s="3">
        <f t="shared" ca="1" si="11"/>
        <v>2.8143526284502937E-2</v>
      </c>
      <c r="K377" s="5"/>
      <c r="M377" s="5"/>
      <c r="O377" s="7"/>
    </row>
    <row r="378" spans="1:15" ht="14.4" x14ac:dyDescent="0.3">
      <c r="A378" s="9">
        <v>42194</v>
      </c>
      <c r="B378" s="8">
        <v>2.3000000000000003E-2</v>
      </c>
      <c r="C378" s="4">
        <f t="shared" si="10"/>
        <v>8.5732502472193275</v>
      </c>
      <c r="D378" s="3">
        <f t="shared" ca="1" si="11"/>
        <v>2.7913382942291461E-2</v>
      </c>
      <c r="K378" s="5"/>
      <c r="M378" s="5"/>
      <c r="O378" s="7"/>
    </row>
    <row r="379" spans="1:15" ht="14.4" x14ac:dyDescent="0.3">
      <c r="A379" s="9">
        <v>42195</v>
      </c>
      <c r="B379" s="8">
        <v>2.2600000000000002E-2</v>
      </c>
      <c r="C379" s="4">
        <f t="shared" si="10"/>
        <v>11.610345324106197</v>
      </c>
      <c r="D379" s="3">
        <f t="shared" ca="1" si="11"/>
        <v>2.881457234749173E-2</v>
      </c>
      <c r="K379" s="5"/>
      <c r="M379" s="5"/>
      <c r="O379" s="7"/>
    </row>
    <row r="380" spans="1:15" ht="14.4" x14ac:dyDescent="0.3">
      <c r="A380" s="9">
        <v>42198</v>
      </c>
      <c r="B380" s="8">
        <v>2.2000000000000002E-2</v>
      </c>
      <c r="C380" s="4">
        <f t="shared" si="10"/>
        <v>11.584664898782401</v>
      </c>
      <c r="D380" s="3">
        <f t="shared" ca="1" si="11"/>
        <v>2.857667111624403E-2</v>
      </c>
      <c r="K380" s="5"/>
      <c r="M380" s="5"/>
      <c r="O380" s="7"/>
    </row>
    <row r="381" spans="1:15" ht="14.4" x14ac:dyDescent="0.3">
      <c r="A381" s="9">
        <v>42199</v>
      </c>
      <c r="B381" s="8">
        <v>2.2400000000000003E-2</v>
      </c>
      <c r="C381" s="4">
        <f t="shared" si="10"/>
        <v>11.714653024671193</v>
      </c>
      <c r="D381" s="3">
        <f t="shared" ca="1" si="11"/>
        <v>2.6041240824605169E-2</v>
      </c>
      <c r="K381" s="5"/>
      <c r="M381" s="5"/>
      <c r="O381" s="7"/>
    </row>
    <row r="382" spans="1:15" ht="14.4" x14ac:dyDescent="0.3">
      <c r="A382" s="9">
        <v>42200</v>
      </c>
      <c r="B382" s="8">
        <v>2.2499999999999999E-2</v>
      </c>
      <c r="C382" s="4">
        <f t="shared" si="10"/>
        <v>11.690047972362194</v>
      </c>
      <c r="D382" s="3">
        <f t="shared" ca="1" si="11"/>
        <v>2.4291081338070689E-2</v>
      </c>
      <c r="K382" s="5"/>
      <c r="M382" s="5"/>
      <c r="O382" s="7"/>
    </row>
    <row r="383" spans="1:15" ht="14.4" x14ac:dyDescent="0.3">
      <c r="A383" s="9">
        <v>42201</v>
      </c>
      <c r="B383" s="8">
        <v>2.2200000000000004E-2</v>
      </c>
      <c r="C383" s="4">
        <f t="shared" si="10"/>
        <v>11.64418374255045</v>
      </c>
      <c r="D383" s="3">
        <f t="shared" ca="1" si="11"/>
        <v>2.4865266617392332E-2</v>
      </c>
      <c r="K383" s="5"/>
      <c r="M383" s="5"/>
      <c r="O383" s="7"/>
    </row>
    <row r="384" spans="1:15" ht="14.4" x14ac:dyDescent="0.3">
      <c r="A384" s="9">
        <v>42202</v>
      </c>
      <c r="B384" s="8">
        <v>2.0800000000000003E-2</v>
      </c>
      <c r="C384" s="4">
        <f t="shared" si="10"/>
        <v>11.336090969264923</v>
      </c>
      <c r="D384" s="3">
        <f t="shared" ca="1" si="11"/>
        <v>2.413092358642728E-2</v>
      </c>
      <c r="K384" s="5"/>
      <c r="M384" s="5"/>
      <c r="O384" s="7"/>
    </row>
    <row r="385" spans="1:15" ht="14.4" x14ac:dyDescent="0.3">
      <c r="A385" s="9">
        <v>42205</v>
      </c>
      <c r="B385" s="8">
        <v>1.9599999999999999E-2</v>
      </c>
      <c r="C385" s="4">
        <f t="shared" si="10"/>
        <v>11.440584130100143</v>
      </c>
      <c r="D385" s="3">
        <f t="shared" ca="1" si="11"/>
        <v>1.7570503041882915E-2</v>
      </c>
      <c r="K385" s="5"/>
      <c r="M385" s="5"/>
      <c r="O385" s="7"/>
    </row>
    <row r="386" spans="1:15" ht="14.4" x14ac:dyDescent="0.3">
      <c r="A386" s="9">
        <v>42206</v>
      </c>
      <c r="B386" s="8">
        <v>1.7999999999999999E-2</v>
      </c>
      <c r="C386" s="4">
        <f t="shared" si="10"/>
        <v>11.25768604811371</v>
      </c>
      <c r="D386" s="3">
        <f t="shared" ca="1" si="11"/>
        <v>1.8293879937470548E-2</v>
      </c>
      <c r="K386" s="5"/>
      <c r="M386" s="5"/>
      <c r="O386" s="7"/>
    </row>
    <row r="387" spans="1:15" ht="14.4" x14ac:dyDescent="0.3">
      <c r="A387" s="9">
        <v>42207</v>
      </c>
      <c r="B387" s="8">
        <v>1.7999999999999999E-2</v>
      </c>
      <c r="C387" s="4">
        <f t="shared" si="10"/>
        <v>11.878066317582086</v>
      </c>
      <c r="D387" s="3">
        <f t="shared" ca="1" si="11"/>
        <v>2.110207943706665E-2</v>
      </c>
      <c r="K387" s="5"/>
      <c r="M387" s="5"/>
      <c r="O387" s="7"/>
    </row>
    <row r="388" spans="1:15" ht="14.4" x14ac:dyDescent="0.3">
      <c r="A388" s="9">
        <v>42208</v>
      </c>
      <c r="B388" s="8">
        <v>0.02</v>
      </c>
      <c r="C388" s="4">
        <f t="shared" si="10"/>
        <v>11.579413879067344</v>
      </c>
      <c r="D388" s="3">
        <f t="shared" ca="1" si="11"/>
        <v>1.9880689969603765E-2</v>
      </c>
      <c r="K388" s="5"/>
      <c r="M388" s="5"/>
      <c r="O388" s="7"/>
    </row>
    <row r="389" spans="1:15" ht="14.4" x14ac:dyDescent="0.3">
      <c r="A389" s="9">
        <v>42209</v>
      </c>
      <c r="B389" s="8">
        <v>2.1000000000000001E-2</v>
      </c>
      <c r="C389" s="4">
        <f t="shared" si="10"/>
        <v>11.766053323564957</v>
      </c>
      <c r="D389" s="3">
        <f t="shared" ca="1" si="11"/>
        <v>2.3080194560815556E-2</v>
      </c>
      <c r="K389" s="5"/>
      <c r="M389" s="5"/>
      <c r="O389" s="7"/>
    </row>
    <row r="390" spans="1:15" ht="14.4" x14ac:dyDescent="0.3">
      <c r="A390" s="9">
        <v>42212</v>
      </c>
      <c r="B390" s="8">
        <v>2.7000000000000003E-2</v>
      </c>
      <c r="C390" s="4">
        <f t="shared" si="10"/>
        <v>7.7268153075623802</v>
      </c>
      <c r="D390" s="3">
        <f t="shared" ca="1" si="11"/>
        <v>2.6205910033554606E-2</v>
      </c>
      <c r="K390" s="5"/>
      <c r="M390" s="5"/>
      <c r="O390" s="7"/>
    </row>
    <row r="391" spans="1:15" ht="14.4" x14ac:dyDescent="0.3">
      <c r="A391" s="9">
        <v>42213</v>
      </c>
      <c r="B391" s="8">
        <v>2.8200000000000003E-2</v>
      </c>
      <c r="C391" s="4">
        <f t="shared" si="10"/>
        <v>11.404181785000333</v>
      </c>
      <c r="D391" s="3">
        <f t="shared" ca="1" si="11"/>
        <v>2.3187002891652986E-2</v>
      </c>
      <c r="K391" s="5"/>
      <c r="M391" s="5"/>
      <c r="O391" s="7"/>
    </row>
    <row r="392" spans="1:15" ht="14.4" x14ac:dyDescent="0.3">
      <c r="A392" s="9">
        <v>42214</v>
      </c>
      <c r="B392" s="8">
        <v>0.03</v>
      </c>
      <c r="C392" s="4">
        <f t="shared" si="10"/>
        <v>11.198787978343084</v>
      </c>
      <c r="D392" s="3">
        <f t="shared" ca="1" si="11"/>
        <v>2.0579336853771283E-2</v>
      </c>
      <c r="K392" s="5"/>
      <c r="M392" s="5"/>
      <c r="O392" s="7"/>
    </row>
    <row r="393" spans="1:15" ht="14.4" x14ac:dyDescent="0.3">
      <c r="A393" s="9">
        <v>42215</v>
      </c>
      <c r="B393" s="8">
        <v>3.3800000000000004E-2</v>
      </c>
      <c r="C393" s="4">
        <f t="shared" si="10"/>
        <v>10.148564467184533</v>
      </c>
      <c r="D393" s="3">
        <f t="shared" ca="1" si="11"/>
        <v>1.9930185213900508E-2</v>
      </c>
      <c r="K393" s="5"/>
      <c r="M393" s="5"/>
      <c r="O393" s="7"/>
    </row>
    <row r="394" spans="1:15" ht="14.4" x14ac:dyDescent="0.3">
      <c r="A394" s="9">
        <v>42216</v>
      </c>
      <c r="B394" s="8">
        <v>3.9600000000000003E-2</v>
      </c>
      <c r="C394" s="4">
        <f t="shared" ref="C394:C457" si="12">-LN($B$5^2*B393*$B$6)-(B394-B393-$B$3*($B$4-B393)*$B$6)^2/($B$5^2*B393*$B$6)</f>
        <v>8.5302021318706203</v>
      </c>
      <c r="D394" s="3">
        <f t="shared" ca="1" si="11"/>
        <v>1.8209240087865279E-2</v>
      </c>
      <c r="K394" s="5"/>
      <c r="M394" s="5"/>
      <c r="O394" s="7"/>
    </row>
    <row r="395" spans="1:15" ht="14.4" x14ac:dyDescent="0.3">
      <c r="A395" s="9">
        <v>42219</v>
      </c>
      <c r="B395" s="8">
        <v>4.4200000000000003E-2</v>
      </c>
      <c r="C395" s="4">
        <f t="shared" si="12"/>
        <v>9.4980473903851674</v>
      </c>
      <c r="D395" s="3">
        <f t="shared" ref="D395:D458" ca="1" si="13">$B$3*($B$4-D394)*$B$6+$B$5*SQRT(D394)*_xlfn.NORM.INV(RAND(),0,SQRT($B$6))+D394</f>
        <v>1.9407700956711221E-2</v>
      </c>
      <c r="K395" s="5"/>
      <c r="M395" s="5"/>
      <c r="O395" s="7"/>
    </row>
    <row r="396" spans="1:15" ht="14.4" x14ac:dyDescent="0.3">
      <c r="A396" s="9">
        <v>42220</v>
      </c>
      <c r="B396" s="8">
        <v>4.2000000000000003E-2</v>
      </c>
      <c r="C396" s="4">
        <f t="shared" si="12"/>
        <v>10.833739210978083</v>
      </c>
      <c r="D396" s="3">
        <f t="shared" ca="1" si="13"/>
        <v>1.2756930497194443E-2</v>
      </c>
      <c r="K396" s="5"/>
      <c r="M396" s="5"/>
      <c r="O396" s="7"/>
    </row>
    <row r="397" spans="1:15" ht="14.4" x14ac:dyDescent="0.3">
      <c r="A397" s="9">
        <v>42221</v>
      </c>
      <c r="B397" s="8">
        <v>3.6400000000000002E-2</v>
      </c>
      <c r="C397" s="4">
        <f t="shared" si="12"/>
        <v>9.3237453987322869</v>
      </c>
      <c r="D397" s="3">
        <f t="shared" ca="1" si="13"/>
        <v>1.2569142188606984E-2</v>
      </c>
      <c r="K397" s="5"/>
      <c r="M397" s="5"/>
      <c r="O397" s="7"/>
    </row>
    <row r="398" spans="1:15" ht="14.4" x14ac:dyDescent="0.3">
      <c r="A398" s="9">
        <v>42222</v>
      </c>
      <c r="B398" s="8">
        <v>3.4000000000000002E-2</v>
      </c>
      <c r="C398" s="4">
        <f t="shared" si="12"/>
        <v>10.845870532808799</v>
      </c>
      <c r="D398" s="3">
        <f t="shared" ca="1" si="13"/>
        <v>1.6488345791391492E-2</v>
      </c>
      <c r="K398" s="5"/>
      <c r="M398" s="5"/>
      <c r="O398" s="7"/>
    </row>
    <row r="399" spans="1:15" ht="14.4" x14ac:dyDescent="0.3">
      <c r="A399" s="9">
        <v>42223</v>
      </c>
      <c r="B399" s="8">
        <v>3.4000000000000002E-2</v>
      </c>
      <c r="C399" s="4">
        <f t="shared" si="12"/>
        <v>11.278977959971035</v>
      </c>
      <c r="D399" s="3">
        <f t="shared" ca="1" si="13"/>
        <v>1.5500533342064965E-2</v>
      </c>
      <c r="K399" s="5"/>
      <c r="M399" s="5"/>
      <c r="O399" s="7"/>
    </row>
    <row r="400" spans="1:15" ht="14.4" x14ac:dyDescent="0.3">
      <c r="A400" s="9">
        <v>42226</v>
      </c>
      <c r="B400" s="8">
        <v>3.4000000000000002E-2</v>
      </c>
      <c r="C400" s="4">
        <f t="shared" si="12"/>
        <v>11.278977959971035</v>
      </c>
      <c r="D400" s="3">
        <f t="shared" ca="1" si="13"/>
        <v>1.6960725144031751E-2</v>
      </c>
      <c r="K400" s="5"/>
      <c r="M400" s="5"/>
      <c r="O400" s="7"/>
    </row>
    <row r="401" spans="1:15" ht="14.4" x14ac:dyDescent="0.3">
      <c r="A401" s="9">
        <v>42227</v>
      </c>
      <c r="B401" s="8">
        <v>3.7999999999999999E-2</v>
      </c>
      <c r="C401" s="4">
        <f t="shared" si="12"/>
        <v>9.9558079656916227</v>
      </c>
      <c r="D401" s="3">
        <f t="shared" ca="1" si="13"/>
        <v>1.6178162735556188E-2</v>
      </c>
      <c r="K401" s="5"/>
      <c r="M401" s="5"/>
      <c r="O401" s="7"/>
    </row>
    <row r="402" spans="1:15" ht="14.4" x14ac:dyDescent="0.3">
      <c r="A402" s="9">
        <v>42228</v>
      </c>
      <c r="B402" s="8">
        <v>4.8000000000000001E-2</v>
      </c>
      <c r="C402" s="4">
        <f t="shared" si="12"/>
        <v>3.7446493927093396</v>
      </c>
      <c r="D402" s="3">
        <f t="shared" ca="1" si="13"/>
        <v>1.9369369528399506E-2</v>
      </c>
      <c r="K402" s="5"/>
      <c r="M402" s="5"/>
      <c r="O402" s="7"/>
    </row>
    <row r="403" spans="1:15" ht="14.4" x14ac:dyDescent="0.3">
      <c r="A403" s="9">
        <v>42229</v>
      </c>
      <c r="B403" s="8">
        <v>4.8000000000000001E-2</v>
      </c>
      <c r="C403" s="4">
        <f t="shared" si="12"/>
        <v>10.914269346884595</v>
      </c>
      <c r="D403" s="3">
        <f t="shared" ca="1" si="13"/>
        <v>1.6431291786434196E-2</v>
      </c>
      <c r="K403" s="5"/>
      <c r="M403" s="5"/>
      <c r="O403" s="7"/>
    </row>
    <row r="404" spans="1:15" ht="14.4" x14ac:dyDescent="0.3">
      <c r="A404" s="9">
        <v>42230</v>
      </c>
      <c r="B404" s="8">
        <v>4.8000000000000001E-2</v>
      </c>
      <c r="C404" s="4">
        <f t="shared" si="12"/>
        <v>10.914269346884595</v>
      </c>
      <c r="D404" s="3">
        <f t="shared" ca="1" si="13"/>
        <v>1.641251688690706E-2</v>
      </c>
      <c r="K404" s="5"/>
      <c r="M404" s="5"/>
      <c r="O404" s="7"/>
    </row>
    <row r="405" spans="1:15" ht="14.4" x14ac:dyDescent="0.3">
      <c r="A405" s="9">
        <v>42233</v>
      </c>
      <c r="B405" s="8">
        <v>4.9200000000000001E-2</v>
      </c>
      <c r="C405" s="4">
        <f t="shared" si="12"/>
        <v>10.752131627244204</v>
      </c>
      <c r="D405" s="3">
        <f t="shared" ca="1" si="13"/>
        <v>1.5342454547414069E-2</v>
      </c>
      <c r="K405" s="5"/>
      <c r="M405" s="5"/>
      <c r="O405" s="7"/>
    </row>
    <row r="406" spans="1:15" ht="14.4" x14ac:dyDescent="0.3">
      <c r="A406" s="9">
        <v>42234</v>
      </c>
      <c r="B406" s="8">
        <v>5.1200000000000002E-2</v>
      </c>
      <c r="C406" s="4">
        <f t="shared" si="12"/>
        <v>10.526169927107723</v>
      </c>
      <c r="D406" s="3">
        <f t="shared" ca="1" si="13"/>
        <v>1.4628904485606161E-2</v>
      </c>
      <c r="K406" s="5"/>
      <c r="M406" s="5"/>
      <c r="O406" s="7"/>
    </row>
    <row r="407" spans="1:15" ht="14.4" x14ac:dyDescent="0.3">
      <c r="A407" s="9">
        <v>42235</v>
      </c>
      <c r="B407" s="8">
        <v>4.4999999999999998E-2</v>
      </c>
      <c r="C407" s="4">
        <f t="shared" si="12"/>
        <v>9.2923327651114107</v>
      </c>
      <c r="D407" s="3">
        <f t="shared" ca="1" si="13"/>
        <v>1.6581785599636058E-2</v>
      </c>
      <c r="K407" s="5"/>
      <c r="M407" s="5"/>
      <c r="O407" s="7"/>
    </row>
    <row r="408" spans="1:15" ht="14.4" x14ac:dyDescent="0.3">
      <c r="A408" s="9">
        <v>42236</v>
      </c>
      <c r="B408" s="8">
        <v>4.4999999999999998E-2</v>
      </c>
      <c r="C408" s="4">
        <f t="shared" si="12"/>
        <v>10.984704511856506</v>
      </c>
      <c r="D408" s="3">
        <f t="shared" ca="1" si="13"/>
        <v>1.7185661320359466E-2</v>
      </c>
      <c r="K408" s="5"/>
      <c r="M408" s="5"/>
      <c r="O408" s="7"/>
    </row>
    <row r="409" spans="1:15" ht="14.4" x14ac:dyDescent="0.3">
      <c r="A409" s="9">
        <v>42237</v>
      </c>
      <c r="B409" s="8">
        <v>4.9200000000000001E-2</v>
      </c>
      <c r="C409" s="4">
        <f t="shared" si="12"/>
        <v>9.6810539406985967</v>
      </c>
      <c r="D409" s="3">
        <f t="shared" ca="1" si="13"/>
        <v>1.9508149489830078E-2</v>
      </c>
      <c r="K409" s="5"/>
      <c r="M409" s="5"/>
      <c r="O409" s="7"/>
    </row>
    <row r="410" spans="1:15" ht="14.4" x14ac:dyDescent="0.3">
      <c r="A410" s="9">
        <v>42240</v>
      </c>
      <c r="B410" s="8">
        <v>5.1400000000000001E-2</v>
      </c>
      <c r="C410" s="4">
        <f t="shared" si="12"/>
        <v>10.46600363566181</v>
      </c>
      <c r="D410" s="3">
        <f t="shared" ca="1" si="13"/>
        <v>1.451192397855126E-2</v>
      </c>
      <c r="K410" s="5"/>
      <c r="M410" s="5"/>
      <c r="O410" s="7"/>
    </row>
    <row r="411" spans="1:15" ht="14.4" x14ac:dyDescent="0.3">
      <c r="A411" s="9">
        <v>42241</v>
      </c>
      <c r="B411" s="8">
        <v>5.1400000000000001E-2</v>
      </c>
      <c r="C411" s="4">
        <f t="shared" si="12"/>
        <v>10.838434349486642</v>
      </c>
      <c r="D411" s="3">
        <f t="shared" ca="1" si="13"/>
        <v>1.5755788124653267E-2</v>
      </c>
      <c r="K411" s="5"/>
      <c r="M411" s="5"/>
      <c r="O411" s="7"/>
    </row>
    <row r="412" spans="1:15" ht="14.4" x14ac:dyDescent="0.3">
      <c r="A412" s="9">
        <v>42242</v>
      </c>
      <c r="B412" s="8">
        <v>4.4400000000000009E-2</v>
      </c>
      <c r="C412" s="4">
        <f t="shared" si="12"/>
        <v>8.8067964468728235</v>
      </c>
      <c r="D412" s="3">
        <f t="shared" ca="1" si="13"/>
        <v>1.551646173596047E-2</v>
      </c>
      <c r="K412" s="5"/>
      <c r="M412" s="5"/>
      <c r="O412" s="7"/>
    </row>
    <row r="413" spans="1:15" ht="14.4" x14ac:dyDescent="0.3">
      <c r="A413" s="9">
        <v>42243</v>
      </c>
      <c r="B413" s="8">
        <v>4.7600000000000003E-2</v>
      </c>
      <c r="C413" s="4">
        <f t="shared" si="12"/>
        <v>10.195173689845204</v>
      </c>
      <c r="D413" s="3">
        <f t="shared" ca="1" si="13"/>
        <v>1.765661542191364E-2</v>
      </c>
      <c r="K413" s="5"/>
      <c r="M413" s="5"/>
      <c r="O413" s="7"/>
    </row>
    <row r="414" spans="1:15" ht="14.4" x14ac:dyDescent="0.3">
      <c r="A414" s="9">
        <v>42244</v>
      </c>
      <c r="B414" s="8">
        <v>3.8800000000000001E-2</v>
      </c>
      <c r="C414" s="4">
        <f t="shared" si="12"/>
        <v>7.1301622147254129</v>
      </c>
      <c r="D414" s="3">
        <f t="shared" ca="1" si="13"/>
        <v>1.9211778298251582E-2</v>
      </c>
      <c r="K414" s="5"/>
      <c r="M414" s="5"/>
      <c r="O414" s="7"/>
    </row>
    <row r="415" spans="1:15" ht="14.4" x14ac:dyDescent="0.3">
      <c r="A415" s="9">
        <v>42247</v>
      </c>
      <c r="B415" s="8">
        <v>3.6400000000000002E-2</v>
      </c>
      <c r="C415" s="4">
        <f t="shared" si="12"/>
        <v>10.831364872802535</v>
      </c>
      <c r="D415" s="3">
        <f t="shared" ca="1" si="13"/>
        <v>1.5704046046793433E-2</v>
      </c>
      <c r="K415" s="5"/>
      <c r="M415" s="5"/>
      <c r="O415" s="7"/>
    </row>
    <row r="416" spans="1:15" ht="14.4" x14ac:dyDescent="0.3">
      <c r="A416" s="9">
        <v>42248</v>
      </c>
      <c r="B416" s="8">
        <v>4.0400000000000005E-2</v>
      </c>
      <c r="C416" s="4">
        <f t="shared" si="12"/>
        <v>9.920823635738822</v>
      </c>
      <c r="D416" s="3">
        <f t="shared" ca="1" si="13"/>
        <v>1.4514761797001384E-2</v>
      </c>
      <c r="K416" s="5"/>
      <c r="M416" s="5"/>
      <c r="O416" s="7"/>
    </row>
    <row r="417" spans="1:15" ht="14.4" x14ac:dyDescent="0.3">
      <c r="A417" s="9">
        <v>42250</v>
      </c>
      <c r="B417" s="8">
        <v>3.9600000000000003E-2</v>
      </c>
      <c r="C417" s="4">
        <f t="shared" si="12"/>
        <v>11.092055540933357</v>
      </c>
      <c r="D417" s="3">
        <f t="shared" ca="1" si="13"/>
        <v>1.6360461617340082E-2</v>
      </c>
      <c r="K417" s="5"/>
      <c r="M417" s="5"/>
      <c r="O417" s="7"/>
    </row>
    <row r="418" spans="1:15" ht="14.4" x14ac:dyDescent="0.3">
      <c r="A418" s="9">
        <v>42251</v>
      </c>
      <c r="B418" s="8">
        <v>3.9600000000000003E-2</v>
      </c>
      <c r="C418" s="4">
        <f t="shared" si="12"/>
        <v>11.121217329378734</v>
      </c>
      <c r="D418" s="3">
        <f t="shared" ca="1" si="13"/>
        <v>1.8678179419811636E-2</v>
      </c>
      <c r="K418" s="5"/>
      <c r="M418" s="5"/>
      <c r="O418" s="7"/>
    </row>
    <row r="419" spans="1:15" ht="14.4" x14ac:dyDescent="0.3">
      <c r="A419" s="9">
        <v>42254</v>
      </c>
      <c r="B419" s="8">
        <v>4.1000000000000002E-2</v>
      </c>
      <c r="C419" s="4">
        <f t="shared" si="12"/>
        <v>10.931808932792805</v>
      </c>
      <c r="D419" s="3">
        <f t="shared" ca="1" si="13"/>
        <v>1.9302249601720167E-2</v>
      </c>
      <c r="K419" s="5"/>
      <c r="M419" s="5"/>
      <c r="O419" s="7"/>
    </row>
    <row r="420" spans="1:15" ht="14.4" x14ac:dyDescent="0.3">
      <c r="A420" s="9">
        <v>42255</v>
      </c>
      <c r="B420" s="8">
        <v>3.9800000000000002E-2</v>
      </c>
      <c r="C420" s="4">
        <f t="shared" si="12"/>
        <v>11.044550654842702</v>
      </c>
      <c r="D420" s="3">
        <f t="shared" ca="1" si="13"/>
        <v>2.1382120647223522E-2</v>
      </c>
      <c r="K420" s="5"/>
      <c r="M420" s="5"/>
      <c r="O420" s="7"/>
    </row>
    <row r="421" spans="1:15" ht="14.4" x14ac:dyDescent="0.3">
      <c r="A421" s="9">
        <v>42256</v>
      </c>
      <c r="B421" s="8">
        <v>3.9600000000000003E-2</v>
      </c>
      <c r="C421" s="4">
        <f t="shared" si="12"/>
        <v>11.121385521169429</v>
      </c>
      <c r="D421" s="3">
        <f t="shared" ca="1" si="13"/>
        <v>2.4365072966471581E-2</v>
      </c>
      <c r="K421" s="5"/>
      <c r="M421" s="5"/>
      <c r="O421" s="7"/>
    </row>
    <row r="422" spans="1:15" ht="14.4" x14ac:dyDescent="0.3">
      <c r="A422" s="9">
        <v>42257</v>
      </c>
      <c r="B422" s="8">
        <v>3.9E-2</v>
      </c>
      <c r="C422" s="4">
        <f t="shared" si="12"/>
        <v>11.120803112098653</v>
      </c>
      <c r="D422" s="3">
        <f t="shared" ca="1" si="13"/>
        <v>2.0809830439231083E-2</v>
      </c>
      <c r="K422" s="5"/>
      <c r="M422" s="5"/>
      <c r="O422" s="7"/>
    </row>
    <row r="423" spans="1:15" ht="14.4" x14ac:dyDescent="0.3">
      <c r="A423" s="9">
        <v>42258</v>
      </c>
      <c r="B423" s="8">
        <v>3.5000000000000003E-2</v>
      </c>
      <c r="C423" s="4">
        <f t="shared" si="12"/>
        <v>10.183343972922687</v>
      </c>
      <c r="D423" s="3">
        <f t="shared" ca="1" si="13"/>
        <v>2.2101869162704759E-2</v>
      </c>
      <c r="K423" s="5"/>
      <c r="M423" s="5"/>
      <c r="O423" s="7"/>
    </row>
    <row r="424" spans="1:15" ht="14.4" x14ac:dyDescent="0.3">
      <c r="A424" s="9">
        <v>42261</v>
      </c>
      <c r="B424" s="8">
        <v>4.1000000000000002E-2</v>
      </c>
      <c r="C424" s="4">
        <f t="shared" si="12"/>
        <v>8.3642206789030258</v>
      </c>
      <c r="D424" s="3">
        <f t="shared" ca="1" si="13"/>
        <v>2.3702133412830628E-2</v>
      </c>
      <c r="K424" s="5"/>
      <c r="M424" s="5"/>
      <c r="O424" s="7"/>
    </row>
    <row r="425" spans="1:15" ht="14.4" x14ac:dyDescent="0.3">
      <c r="A425" s="9">
        <v>42262</v>
      </c>
      <c r="B425" s="8">
        <v>4.3200000000000002E-2</v>
      </c>
      <c r="C425" s="4">
        <f t="shared" si="12"/>
        <v>10.666544064591731</v>
      </c>
      <c r="D425" s="3">
        <f t="shared" ca="1" si="13"/>
        <v>2.0737485739516993E-2</v>
      </c>
      <c r="K425" s="5"/>
      <c r="M425" s="5"/>
      <c r="O425" s="7"/>
    </row>
    <row r="426" spans="1:15" ht="14.4" x14ac:dyDescent="0.3">
      <c r="A426" s="9">
        <v>42263</v>
      </c>
      <c r="B426" s="8">
        <v>4.4199999999999996E-2</v>
      </c>
      <c r="C426" s="4">
        <f t="shared" si="12"/>
        <v>10.913107162480946</v>
      </c>
      <c r="D426" s="3">
        <f t="shared" ca="1" si="13"/>
        <v>1.8904752454247647E-2</v>
      </c>
      <c r="K426" s="5"/>
      <c r="M426" s="5"/>
      <c r="O426" s="7"/>
    </row>
    <row r="427" spans="1:15" ht="14.4" x14ac:dyDescent="0.3">
      <c r="A427" s="9">
        <v>42264</v>
      </c>
      <c r="B427" s="8">
        <v>4.4199999999999996E-2</v>
      </c>
      <c r="C427" s="4">
        <f t="shared" si="12"/>
        <v>11.004098493980546</v>
      </c>
      <c r="D427" s="3">
        <f t="shared" ca="1" si="13"/>
        <v>1.7081689240785906E-2</v>
      </c>
      <c r="K427" s="5"/>
      <c r="M427" s="5"/>
      <c r="O427" s="7"/>
    </row>
    <row r="428" spans="1:15" ht="14.4" x14ac:dyDescent="0.3">
      <c r="A428" s="9">
        <v>42265</v>
      </c>
      <c r="B428" s="8">
        <v>4.3400000000000008E-2</v>
      </c>
      <c r="C428" s="4">
        <f t="shared" si="12"/>
        <v>11.01037451611894</v>
      </c>
      <c r="D428" s="3">
        <f t="shared" ca="1" si="13"/>
        <v>2.0709434572831861E-2</v>
      </c>
      <c r="K428" s="5"/>
      <c r="M428" s="5"/>
      <c r="O428" s="7"/>
    </row>
    <row r="429" spans="1:15" ht="14.4" x14ac:dyDescent="0.3">
      <c r="A429" s="9">
        <v>42268</v>
      </c>
      <c r="B429" s="8">
        <v>4.3400000000000008E-2</v>
      </c>
      <c r="C429" s="4">
        <f t="shared" si="12"/>
        <v>11.023766031403111</v>
      </c>
      <c r="D429" s="3">
        <f t="shared" ca="1" si="13"/>
        <v>2.3609498140043969E-2</v>
      </c>
      <c r="K429" s="5"/>
      <c r="M429" s="5"/>
      <c r="O429" s="7"/>
    </row>
    <row r="430" spans="1:15" ht="14.4" x14ac:dyDescent="0.3">
      <c r="A430" s="9">
        <v>42269</v>
      </c>
      <c r="B430" s="8">
        <v>4.3800000000000006E-2</v>
      </c>
      <c r="C430" s="4">
        <f t="shared" si="12"/>
        <v>10.992254739631971</v>
      </c>
      <c r="D430" s="3">
        <f t="shared" ca="1" si="13"/>
        <v>2.359968559450976E-2</v>
      </c>
      <c r="K430" s="5"/>
      <c r="M430" s="5"/>
      <c r="O430" s="7"/>
    </row>
    <row r="431" spans="1:15" ht="14.4" x14ac:dyDescent="0.3">
      <c r="A431" s="9">
        <v>42270</v>
      </c>
      <c r="B431" s="8">
        <v>3.4000000000000002E-2</v>
      </c>
      <c r="C431" s="4">
        <f t="shared" si="12"/>
        <v>5.6519528191530766</v>
      </c>
      <c r="D431" s="3">
        <f t="shared" ca="1" si="13"/>
        <v>2.6205808514171695E-2</v>
      </c>
      <c r="K431" s="5"/>
      <c r="M431" s="5"/>
      <c r="O431" s="7"/>
    </row>
    <row r="432" spans="1:15" ht="14.4" x14ac:dyDescent="0.3">
      <c r="A432" s="9">
        <v>42271</v>
      </c>
      <c r="B432" s="8">
        <v>3.1E-2</v>
      </c>
      <c r="C432" s="4">
        <f t="shared" si="12"/>
        <v>10.608374680353593</v>
      </c>
      <c r="D432" s="3">
        <f t="shared" ca="1" si="13"/>
        <v>2.5212578379309961E-2</v>
      </c>
      <c r="K432" s="5"/>
      <c r="M432" s="5"/>
      <c r="O432" s="7"/>
    </row>
    <row r="433" spans="1:15" ht="14.4" x14ac:dyDescent="0.3">
      <c r="A433" s="9">
        <v>42272</v>
      </c>
      <c r="B433" s="8">
        <v>2.9000000000000001E-2</v>
      </c>
      <c r="C433" s="4">
        <f t="shared" si="12"/>
        <v>11.016906557321672</v>
      </c>
      <c r="D433" s="3">
        <f t="shared" ca="1" si="13"/>
        <v>2.8674959536833706E-2</v>
      </c>
      <c r="K433" s="5"/>
      <c r="M433" s="5"/>
      <c r="O433" s="7"/>
    </row>
    <row r="434" spans="1:15" ht="14.4" x14ac:dyDescent="0.3">
      <c r="A434" s="9">
        <v>42275</v>
      </c>
      <c r="B434" s="8">
        <v>1.4999999999999999E-2</v>
      </c>
      <c r="C434" s="4">
        <f t="shared" si="12"/>
        <v>-7.0079073258064621</v>
      </c>
      <c r="D434" s="3">
        <f t="shared" ca="1" si="13"/>
        <v>2.5360035615565046E-2</v>
      </c>
      <c r="K434" s="5"/>
      <c r="M434" s="5"/>
      <c r="O434" s="7"/>
    </row>
    <row r="435" spans="1:15" ht="14.4" x14ac:dyDescent="0.3">
      <c r="A435" s="9">
        <v>42276</v>
      </c>
      <c r="B435" s="8">
        <v>1.7000000000000001E-2</v>
      </c>
      <c r="C435" s="4">
        <f t="shared" si="12"/>
        <v>11.751790094230264</v>
      </c>
      <c r="D435" s="3">
        <f t="shared" ca="1" si="13"/>
        <v>2.5360078685583008E-2</v>
      </c>
      <c r="K435" s="5"/>
      <c r="M435" s="5"/>
      <c r="O435" s="7"/>
    </row>
    <row r="436" spans="1:15" ht="14.4" x14ac:dyDescent="0.3">
      <c r="A436" s="9">
        <v>42277</v>
      </c>
      <c r="B436" s="8">
        <v>1.4999999999999999E-2</v>
      </c>
      <c r="C436" s="4">
        <f t="shared" si="12"/>
        <v>10.952805449253411</v>
      </c>
      <c r="D436" s="3">
        <f t="shared" ca="1" si="13"/>
        <v>2.3806526720190433E-2</v>
      </c>
      <c r="K436" s="5"/>
      <c r="M436" s="5"/>
      <c r="O436" s="7"/>
    </row>
    <row r="437" spans="1:15" ht="14.4" x14ac:dyDescent="0.3">
      <c r="A437" s="9">
        <v>42278</v>
      </c>
      <c r="B437" s="8">
        <v>2.3E-2</v>
      </c>
      <c r="C437" s="4">
        <f t="shared" si="12"/>
        <v>2.2988808238021328</v>
      </c>
      <c r="D437" s="3">
        <f t="shared" ca="1" si="13"/>
        <v>2.4156319981004572E-2</v>
      </c>
      <c r="K437" s="5"/>
      <c r="M437" s="5"/>
      <c r="O437" s="7"/>
    </row>
    <row r="438" spans="1:15" ht="14.4" x14ac:dyDescent="0.3">
      <c r="A438" s="9">
        <v>42279</v>
      </c>
      <c r="B438" s="8">
        <v>2.8000000000000001E-2</v>
      </c>
      <c r="C438" s="4">
        <f t="shared" si="12"/>
        <v>9.1028292013421659</v>
      </c>
      <c r="D438" s="3">
        <f t="shared" ca="1" si="13"/>
        <v>2.1870583294546456E-2</v>
      </c>
      <c r="K438" s="5"/>
      <c r="M438" s="5"/>
      <c r="O438" s="7"/>
    </row>
    <row r="439" spans="1:15" ht="14.4" x14ac:dyDescent="0.3">
      <c r="A439" s="9">
        <v>42282</v>
      </c>
      <c r="B439" s="8">
        <v>3.1E-2</v>
      </c>
      <c r="C439" s="4">
        <f t="shared" si="12"/>
        <v>10.683049789325077</v>
      </c>
      <c r="D439" s="3">
        <f t="shared" ca="1" si="13"/>
        <v>2.5412409743779292E-2</v>
      </c>
      <c r="K439" s="5"/>
      <c r="M439" s="5"/>
      <c r="O439" s="7"/>
    </row>
    <row r="440" spans="1:15" ht="14.4" x14ac:dyDescent="0.3">
      <c r="A440" s="9">
        <v>42283</v>
      </c>
      <c r="B440" s="8">
        <v>2.5000000000000001E-2</v>
      </c>
      <c r="C440" s="4">
        <f t="shared" si="12"/>
        <v>8.2223833166132572</v>
      </c>
      <c r="D440" s="3">
        <f t="shared" ca="1" si="13"/>
        <v>1.8651453311039255E-2</v>
      </c>
      <c r="K440" s="5"/>
      <c r="M440" s="5"/>
      <c r="O440" s="7"/>
    </row>
    <row r="441" spans="1:15" ht="14.4" x14ac:dyDescent="0.3">
      <c r="A441" s="9">
        <v>42284</v>
      </c>
      <c r="B441" s="8">
        <v>2.9000000000000001E-2</v>
      </c>
      <c r="C441" s="4">
        <f t="shared" si="12"/>
        <v>10.066892369747627</v>
      </c>
      <c r="D441" s="3">
        <f t="shared" ca="1" si="13"/>
        <v>1.9461374545216223E-2</v>
      </c>
      <c r="K441" s="5"/>
      <c r="M441" s="5"/>
      <c r="O441" s="7"/>
    </row>
    <row r="442" spans="1:15" ht="14.4" x14ac:dyDescent="0.3">
      <c r="A442" s="9">
        <v>42285</v>
      </c>
      <c r="B442" s="8">
        <v>2.6499999999999999E-2</v>
      </c>
      <c r="C442" s="4">
        <f t="shared" si="12"/>
        <v>10.813171184427736</v>
      </c>
      <c r="D442" s="3">
        <f t="shared" ca="1" si="13"/>
        <v>1.966127972386764E-2</v>
      </c>
      <c r="K442" s="5"/>
      <c r="M442" s="5"/>
      <c r="O442" s="7"/>
    </row>
    <row r="443" spans="1:15" ht="14.4" x14ac:dyDescent="0.3">
      <c r="A443" s="9">
        <v>42286</v>
      </c>
      <c r="B443" s="8">
        <v>2.5999999999999999E-2</v>
      </c>
      <c r="C443" s="4">
        <f t="shared" si="12"/>
        <v>11.480765196968115</v>
      </c>
      <c r="D443" s="3">
        <f t="shared" ca="1" si="13"/>
        <v>1.5386306807339926E-2</v>
      </c>
      <c r="K443" s="5"/>
      <c r="M443" s="5"/>
      <c r="O443" s="7"/>
    </row>
    <row r="444" spans="1:15" ht="14.4" x14ac:dyDescent="0.3">
      <c r="A444" s="9">
        <v>42289</v>
      </c>
      <c r="B444" s="8">
        <v>3.1399999999999997E-2</v>
      </c>
      <c r="C444" s="4">
        <f t="shared" si="12"/>
        <v>8.7543067462287958</v>
      </c>
      <c r="D444" s="3">
        <f t="shared" ca="1" si="13"/>
        <v>1.4004468443020834E-2</v>
      </c>
      <c r="K444" s="5"/>
      <c r="M444" s="5"/>
      <c r="O444" s="7"/>
    </row>
    <row r="445" spans="1:15" ht="14.4" x14ac:dyDescent="0.3">
      <c r="A445" s="9">
        <v>42290</v>
      </c>
      <c r="B445" s="8">
        <v>3.3600000000000005E-2</v>
      </c>
      <c r="C445" s="4">
        <f t="shared" si="12"/>
        <v>10.946841414400424</v>
      </c>
      <c r="D445" s="3">
        <f t="shared" ca="1" si="13"/>
        <v>1.3882877610503169E-2</v>
      </c>
      <c r="K445" s="5"/>
      <c r="M445" s="5"/>
      <c r="O445" s="7"/>
    </row>
    <row r="446" spans="1:15" ht="14.4" x14ac:dyDescent="0.3">
      <c r="A446" s="9">
        <v>42291</v>
      </c>
      <c r="B446" s="8">
        <v>3.3600000000000005E-2</v>
      </c>
      <c r="C446" s="4">
        <f t="shared" si="12"/>
        <v>11.290996891556755</v>
      </c>
      <c r="D446" s="3">
        <f t="shared" ca="1" si="13"/>
        <v>1.7255622060177684E-2</v>
      </c>
      <c r="K446" s="5"/>
      <c r="M446" s="5"/>
      <c r="O446" s="7"/>
    </row>
    <row r="447" spans="1:15" ht="14.4" x14ac:dyDescent="0.3">
      <c r="A447" s="9">
        <v>42292</v>
      </c>
      <c r="B447" s="8">
        <v>3.44E-2</v>
      </c>
      <c r="C447" s="4">
        <f t="shared" si="12"/>
        <v>11.230240554126071</v>
      </c>
      <c r="D447" s="3">
        <f t="shared" ca="1" si="13"/>
        <v>1.8645624858439513E-2</v>
      </c>
      <c r="K447" s="5"/>
      <c r="M447" s="5"/>
      <c r="O447" s="7"/>
    </row>
    <row r="448" spans="1:15" ht="14.4" x14ac:dyDescent="0.3">
      <c r="A448" s="9">
        <v>42293</v>
      </c>
      <c r="B448" s="8">
        <v>3.3600000000000005E-2</v>
      </c>
      <c r="C448" s="4">
        <f t="shared" si="12"/>
        <v>11.229918049123016</v>
      </c>
      <c r="D448" s="3">
        <f t="shared" ca="1" si="13"/>
        <v>1.6928723902436226E-2</v>
      </c>
      <c r="K448" s="5"/>
      <c r="M448" s="5"/>
      <c r="O448" s="7"/>
    </row>
    <row r="449" spans="1:15" ht="14.4" x14ac:dyDescent="0.3">
      <c r="A449" s="9">
        <v>42296</v>
      </c>
      <c r="B449" s="8">
        <v>3.2800000000000003E-2</v>
      </c>
      <c r="C449" s="4">
        <f t="shared" si="12"/>
        <v>11.249183893184959</v>
      </c>
      <c r="D449" s="3">
        <f t="shared" ca="1" si="13"/>
        <v>1.7065416648979679E-2</v>
      </c>
      <c r="K449" s="5"/>
      <c r="M449" s="5"/>
      <c r="O449" s="7"/>
    </row>
    <row r="450" spans="1:15" ht="14.4" x14ac:dyDescent="0.3">
      <c r="A450" s="9">
        <v>42297</v>
      </c>
      <c r="B450" s="8">
        <v>3.04E-2</v>
      </c>
      <c r="C450" s="4">
        <f t="shared" si="12"/>
        <v>10.860045503074364</v>
      </c>
      <c r="D450" s="3">
        <f t="shared" ca="1" si="13"/>
        <v>1.3011233594870405E-2</v>
      </c>
      <c r="K450" s="5"/>
      <c r="M450" s="5"/>
      <c r="O450" s="7"/>
    </row>
    <row r="451" spans="1:15" ht="14.4" x14ac:dyDescent="0.3">
      <c r="A451" s="9">
        <v>42298</v>
      </c>
      <c r="B451" s="8">
        <v>2.8799999999999999E-2</v>
      </c>
      <c r="C451" s="4">
        <f t="shared" si="12"/>
        <v>11.152138785407654</v>
      </c>
      <c r="D451" s="3">
        <f t="shared" ca="1" si="13"/>
        <v>1.2261395141481998E-2</v>
      </c>
      <c r="K451" s="5"/>
      <c r="M451" s="5"/>
      <c r="O451" s="7"/>
    </row>
    <row r="452" spans="1:15" ht="14.4" x14ac:dyDescent="0.3">
      <c r="A452" s="9">
        <v>42299</v>
      </c>
      <c r="B452" s="8">
        <v>2.46E-2</v>
      </c>
      <c r="C452" s="4">
        <f t="shared" si="12"/>
        <v>9.7146146711149424</v>
      </c>
      <c r="D452" s="3">
        <f t="shared" ca="1" si="13"/>
        <v>1.3701422486634562E-2</v>
      </c>
      <c r="K452" s="5"/>
      <c r="M452" s="5"/>
      <c r="O452" s="7"/>
    </row>
    <row r="453" spans="1:15" ht="14.4" x14ac:dyDescent="0.3">
      <c r="A453" s="9">
        <v>42300</v>
      </c>
      <c r="B453" s="8">
        <v>2.2499999999999999E-2</v>
      </c>
      <c r="C453" s="4">
        <f t="shared" si="12"/>
        <v>10.994816133782338</v>
      </c>
      <c r="D453" s="3">
        <f t="shared" ca="1" si="13"/>
        <v>9.1952126032317089E-3</v>
      </c>
      <c r="K453" s="5"/>
      <c r="M453" s="5"/>
      <c r="O453" s="7"/>
    </row>
    <row r="454" spans="1:15" ht="14.4" x14ac:dyDescent="0.3">
      <c r="A454" s="9">
        <v>42303</v>
      </c>
      <c r="B454" s="8">
        <v>2.3E-2</v>
      </c>
      <c r="C454" s="4">
        <f t="shared" si="12"/>
        <v>11.68918961762278</v>
      </c>
      <c r="D454" s="3">
        <f t="shared" ca="1" si="13"/>
        <v>6.8334565793072861E-3</v>
      </c>
      <c r="K454" s="5"/>
      <c r="M454" s="5"/>
      <c r="O454" s="7"/>
    </row>
    <row r="455" spans="1:15" ht="14.4" x14ac:dyDescent="0.3">
      <c r="A455" s="9">
        <v>42304</v>
      </c>
      <c r="B455" s="8">
        <v>2.18E-2</v>
      </c>
      <c r="C455" s="4">
        <f t="shared" si="12"/>
        <v>11.401197562776481</v>
      </c>
      <c r="D455" s="3">
        <f t="shared" ca="1" si="13"/>
        <v>7.9800361615747183E-3</v>
      </c>
      <c r="K455" s="5"/>
      <c r="M455" s="5"/>
      <c r="O455" s="7"/>
    </row>
    <row r="456" spans="1:15" ht="14.4" x14ac:dyDescent="0.3">
      <c r="A456" s="9">
        <v>42305</v>
      </c>
      <c r="B456" s="8">
        <v>1.9E-2</v>
      </c>
      <c r="C456" s="4">
        <f t="shared" si="12"/>
        <v>10.49009693910349</v>
      </c>
      <c r="D456" s="3">
        <f t="shared" ca="1" si="13"/>
        <v>6.9091573153548871E-3</v>
      </c>
      <c r="K456" s="5"/>
      <c r="M456" s="5"/>
      <c r="O456" s="7"/>
    </row>
    <row r="457" spans="1:15" ht="14.4" x14ac:dyDescent="0.3">
      <c r="A457" s="9">
        <v>42306</v>
      </c>
      <c r="B457" s="8">
        <v>1.6199999999999999E-2</v>
      </c>
      <c r="C457" s="4">
        <f t="shared" si="12"/>
        <v>10.351803900417844</v>
      </c>
      <c r="D457" s="3">
        <f t="shared" ca="1" si="13"/>
        <v>6.8041777701623955E-3</v>
      </c>
      <c r="K457" s="5"/>
      <c r="M457" s="5"/>
      <c r="O457" s="7"/>
    </row>
    <row r="458" spans="1:15" ht="14.4" x14ac:dyDescent="0.3">
      <c r="A458" s="9">
        <v>42307</v>
      </c>
      <c r="B458" s="8">
        <v>1.6199999999999999E-2</v>
      </c>
      <c r="C458" s="4">
        <f t="shared" ref="C458:C521" si="14">-LN($B$5^2*B457*$B$6)-(B458-B457-$B$3*($B$4-B457)*$B$6)^2/($B$5^2*B457*$B$6)</f>
        <v>11.96748662891271</v>
      </c>
      <c r="D458" s="3">
        <f t="shared" ca="1" si="13"/>
        <v>8.4073096895893352E-3</v>
      </c>
      <c r="K458" s="5"/>
      <c r="M458" s="5"/>
      <c r="O458" s="7"/>
    </row>
    <row r="459" spans="1:15" ht="14.4" x14ac:dyDescent="0.3">
      <c r="A459" s="9">
        <v>42310</v>
      </c>
      <c r="B459" s="8">
        <v>2.2600000000000002E-2</v>
      </c>
      <c r="C459" s="4">
        <f t="shared" si="14"/>
        <v>6.3664852823964724</v>
      </c>
      <c r="D459" s="3">
        <f t="shared" ref="D459:D522" ca="1" si="15">$B$3*($B$4-D458)*$B$6+$B$5*SQRT(D458)*_xlfn.NORM.INV(RAND(),0,SQRT($B$6))+D458</f>
        <v>1.2353701599603431E-2</v>
      </c>
      <c r="K459" s="5"/>
      <c r="M459" s="5"/>
      <c r="O459" s="7"/>
    </row>
    <row r="460" spans="1:15" ht="14.4" x14ac:dyDescent="0.3">
      <c r="A460" s="9">
        <v>42311</v>
      </c>
      <c r="B460" s="8">
        <v>2.2600000000000002E-2</v>
      </c>
      <c r="C460" s="4">
        <f t="shared" si="14"/>
        <v>11.67492793361316</v>
      </c>
      <c r="D460" s="3">
        <f t="shared" ca="1" si="15"/>
        <v>1.5024293547033109E-2</v>
      </c>
      <c r="K460" s="5"/>
      <c r="M460" s="5"/>
      <c r="O460" s="7"/>
    </row>
    <row r="461" spans="1:15" ht="14.4" x14ac:dyDescent="0.3">
      <c r="A461" s="9">
        <v>42312</v>
      </c>
      <c r="B461" s="8">
        <v>2.1200000000000004E-2</v>
      </c>
      <c r="C461" s="4">
        <f t="shared" si="14"/>
        <v>11.330883279807775</v>
      </c>
      <c r="D461" s="3">
        <f t="shared" ca="1" si="15"/>
        <v>1.4063098429391623E-2</v>
      </c>
      <c r="K461" s="5"/>
      <c r="M461" s="5"/>
      <c r="O461" s="7"/>
    </row>
    <row r="462" spans="1:15" ht="14.4" x14ac:dyDescent="0.3">
      <c r="A462" s="9">
        <v>42313</v>
      </c>
      <c r="B462" s="8">
        <v>2.0200000000000003E-2</v>
      </c>
      <c r="C462" s="4">
        <f t="shared" si="14"/>
        <v>11.509058623864988</v>
      </c>
      <c r="D462" s="3">
        <f t="shared" ca="1" si="15"/>
        <v>1.1544556715460012E-2</v>
      </c>
      <c r="K462" s="5"/>
      <c r="M462" s="5"/>
      <c r="O462" s="7"/>
    </row>
    <row r="463" spans="1:15" ht="14.4" x14ac:dyDescent="0.3">
      <c r="A463" s="9">
        <v>42314</v>
      </c>
      <c r="B463" s="8">
        <v>1.9800000000000002E-2</v>
      </c>
      <c r="C463" s="4">
        <f t="shared" si="14"/>
        <v>11.710697987223892</v>
      </c>
      <c r="D463" s="3">
        <f t="shared" ca="1" si="15"/>
        <v>1.1138770990149691E-2</v>
      </c>
      <c r="K463" s="5"/>
      <c r="M463" s="5"/>
      <c r="O463" s="7"/>
    </row>
    <row r="464" spans="1:15" ht="14.4" x14ac:dyDescent="0.3">
      <c r="A464" s="9">
        <v>42317</v>
      </c>
      <c r="B464" s="8">
        <v>2.3599999999999999E-2</v>
      </c>
      <c r="C464" s="4">
        <f t="shared" si="14"/>
        <v>10.280097043029969</v>
      </c>
      <c r="D464" s="3">
        <f t="shared" ca="1" si="15"/>
        <v>1.4036020737450004E-2</v>
      </c>
      <c r="K464" s="5"/>
      <c r="M464" s="5"/>
      <c r="O464" s="7"/>
    </row>
    <row r="465" spans="1:15" ht="14.4" x14ac:dyDescent="0.3">
      <c r="A465" s="9">
        <v>42318</v>
      </c>
      <c r="B465" s="8">
        <v>2.3399999999999997E-2</v>
      </c>
      <c r="C465" s="4">
        <f t="shared" si="14"/>
        <v>11.616811659035742</v>
      </c>
      <c r="D465" s="3">
        <f t="shared" ca="1" si="15"/>
        <v>1.5117885731969417E-2</v>
      </c>
      <c r="K465" s="5"/>
      <c r="M465" s="5"/>
      <c r="O465" s="7"/>
    </row>
    <row r="466" spans="1:15" ht="14.4" x14ac:dyDescent="0.3">
      <c r="A466" s="9">
        <v>42319</v>
      </c>
      <c r="B466" s="8">
        <v>2.2600000000000002E-2</v>
      </c>
      <c r="C466" s="4">
        <f t="shared" si="14"/>
        <v>11.513516605249695</v>
      </c>
      <c r="D466" s="3">
        <f t="shared" ca="1" si="15"/>
        <v>1.7865433314882745E-2</v>
      </c>
      <c r="K466" s="5"/>
      <c r="M466" s="5"/>
      <c r="O466" s="7"/>
    </row>
    <row r="467" spans="1:15" ht="14.4" x14ac:dyDescent="0.3">
      <c r="A467" s="9">
        <v>42320</v>
      </c>
      <c r="B467" s="8">
        <v>2.1800000000000003E-2</v>
      </c>
      <c r="C467" s="4">
        <f t="shared" si="14"/>
        <v>11.535515662524489</v>
      </c>
      <c r="D467" s="3">
        <f t="shared" ca="1" si="15"/>
        <v>1.566307659384595E-2</v>
      </c>
      <c r="K467" s="5"/>
      <c r="M467" s="5"/>
      <c r="O467" s="7"/>
    </row>
    <row r="468" spans="1:15" ht="14.4" x14ac:dyDescent="0.3">
      <c r="A468" s="9">
        <v>42321</v>
      </c>
      <c r="B468" s="8">
        <v>2.1400000000000002E-2</v>
      </c>
      <c r="C468" s="4">
        <f t="shared" si="14"/>
        <v>11.652552787642971</v>
      </c>
      <c r="D468" s="3">
        <f t="shared" ca="1" si="15"/>
        <v>1.8171561319472972E-2</v>
      </c>
      <c r="K468" s="5"/>
      <c r="M468" s="5"/>
      <c r="O468" s="7"/>
    </row>
    <row r="469" spans="1:15" ht="14.4" x14ac:dyDescent="0.3">
      <c r="A469" s="9">
        <v>42324</v>
      </c>
      <c r="B469" s="8">
        <v>2.3200000000000005E-2</v>
      </c>
      <c r="C469" s="4">
        <f t="shared" si="14"/>
        <v>11.48729697034282</v>
      </c>
      <c r="D469" s="3">
        <f t="shared" ca="1" si="15"/>
        <v>1.6679578781688135E-2</v>
      </c>
      <c r="K469" s="5"/>
      <c r="M469" s="5"/>
      <c r="O469" s="7"/>
    </row>
    <row r="470" spans="1:15" ht="14.4" x14ac:dyDescent="0.3">
      <c r="A470" s="9">
        <v>42325</v>
      </c>
      <c r="B470" s="8">
        <v>2.3200000000000005E-2</v>
      </c>
      <c r="C470" s="4">
        <f t="shared" si="14"/>
        <v>11.650707395797944</v>
      </c>
      <c r="D470" s="3">
        <f t="shared" ca="1" si="15"/>
        <v>1.8615888507738959E-2</v>
      </c>
      <c r="K470" s="5"/>
      <c r="M470" s="5"/>
      <c r="O470" s="7"/>
    </row>
    <row r="471" spans="1:15" ht="14.4" x14ac:dyDescent="0.3">
      <c r="A471" s="9">
        <v>42326</v>
      </c>
      <c r="B471" s="8">
        <v>2.3200000000000005E-2</v>
      </c>
      <c r="C471" s="4">
        <f t="shared" si="14"/>
        <v>11.650707395797944</v>
      </c>
      <c r="D471" s="3">
        <f t="shared" ca="1" si="15"/>
        <v>2.0605193972402701E-2</v>
      </c>
      <c r="K471" s="5"/>
      <c r="M471" s="5"/>
      <c r="O471" s="7"/>
    </row>
    <row r="472" spans="1:15" ht="14.4" x14ac:dyDescent="0.3">
      <c r="A472" s="9">
        <v>42327</v>
      </c>
      <c r="B472" s="8">
        <v>2.3200000000000005E-2</v>
      </c>
      <c r="C472" s="4">
        <f t="shared" si="14"/>
        <v>11.650707395797944</v>
      </c>
      <c r="D472" s="3">
        <f t="shared" ca="1" si="15"/>
        <v>2.4249593500537701E-2</v>
      </c>
      <c r="K472" s="5"/>
      <c r="M472" s="5"/>
      <c r="O472" s="7"/>
    </row>
    <row r="473" spans="1:15" ht="14.4" x14ac:dyDescent="0.3">
      <c r="A473" s="9">
        <v>42328</v>
      </c>
      <c r="B473" s="8">
        <v>2.2800000000000004E-2</v>
      </c>
      <c r="C473" s="4">
        <f t="shared" si="14"/>
        <v>11.603424865202905</v>
      </c>
      <c r="D473" s="3">
        <f t="shared" ca="1" si="15"/>
        <v>2.4662961736890327E-2</v>
      </c>
      <c r="K473" s="5"/>
      <c r="M473" s="5"/>
      <c r="O473" s="7"/>
    </row>
    <row r="474" spans="1:15" ht="14.4" x14ac:dyDescent="0.3">
      <c r="A474" s="9">
        <v>42331</v>
      </c>
      <c r="B474" s="8">
        <v>2.3400000000000004E-2</v>
      </c>
      <c r="C474" s="4">
        <f t="shared" si="14"/>
        <v>11.670204861344459</v>
      </c>
      <c r="D474" s="3">
        <f t="shared" ca="1" si="15"/>
        <v>2.4678810120863676E-2</v>
      </c>
      <c r="K474" s="5"/>
      <c r="M474" s="5"/>
      <c r="O474" s="7"/>
    </row>
    <row r="475" spans="1:15" ht="14.4" x14ac:dyDescent="0.3">
      <c r="A475" s="9">
        <v>42332</v>
      </c>
      <c r="B475" s="8">
        <v>2.52E-2</v>
      </c>
      <c r="C475" s="4">
        <f t="shared" si="14"/>
        <v>11.394992871675489</v>
      </c>
      <c r="D475" s="3">
        <f t="shared" ca="1" si="15"/>
        <v>2.5405684247431101E-2</v>
      </c>
      <c r="K475" s="5"/>
      <c r="M475" s="5"/>
      <c r="O475" s="7"/>
    </row>
    <row r="476" spans="1:15" ht="14.4" x14ac:dyDescent="0.3">
      <c r="A476" s="9">
        <v>42333</v>
      </c>
      <c r="B476" s="8">
        <v>2.8599999999999997E-2</v>
      </c>
      <c r="C476" s="4">
        <f t="shared" si="14"/>
        <v>10.509245535319662</v>
      </c>
      <c r="D476" s="3">
        <f t="shared" ca="1" si="15"/>
        <v>2.8864978257109038E-2</v>
      </c>
      <c r="K476" s="5"/>
      <c r="M476" s="5"/>
      <c r="O476" s="7"/>
    </row>
    <row r="477" spans="1:15" ht="14.4" x14ac:dyDescent="0.3">
      <c r="A477" s="9">
        <v>42334</v>
      </c>
      <c r="B477" s="8">
        <v>3.1399999999999997E-2</v>
      </c>
      <c r="C477" s="4">
        <f t="shared" si="14"/>
        <v>10.771504519300152</v>
      </c>
      <c r="D477" s="3">
        <f t="shared" ca="1" si="15"/>
        <v>1.9025883245307466E-2</v>
      </c>
      <c r="K477" s="5"/>
      <c r="M477" s="5"/>
      <c r="O477" s="7"/>
    </row>
    <row r="478" spans="1:15" ht="14.4" x14ac:dyDescent="0.3">
      <c r="A478" s="9">
        <v>42335</v>
      </c>
      <c r="B478" s="8">
        <v>3.1399999999999997E-2</v>
      </c>
      <c r="C478" s="4">
        <f t="shared" si="14"/>
        <v>11.359147976773182</v>
      </c>
      <c r="D478" s="3">
        <f t="shared" ca="1" si="15"/>
        <v>2.1636286299007823E-2</v>
      </c>
      <c r="K478" s="5"/>
      <c r="M478" s="5"/>
      <c r="O478" s="7"/>
    </row>
    <row r="479" spans="1:15" ht="14.4" x14ac:dyDescent="0.3">
      <c r="A479" s="9">
        <v>42338</v>
      </c>
      <c r="B479" s="8">
        <v>3.6999999999999998E-2</v>
      </c>
      <c r="C479" s="4">
        <f t="shared" si="14"/>
        <v>8.6770239929485999</v>
      </c>
      <c r="D479" s="3">
        <f t="shared" ca="1" si="15"/>
        <v>2.1009871346185881E-2</v>
      </c>
      <c r="K479" s="5"/>
      <c r="M479" s="5"/>
      <c r="O479" s="7"/>
    </row>
    <row r="480" spans="1:15" ht="14.4" x14ac:dyDescent="0.3">
      <c r="A480" s="9">
        <v>42339</v>
      </c>
      <c r="B480" s="8">
        <v>3.9600000000000003E-2</v>
      </c>
      <c r="C480" s="4">
        <f t="shared" si="14"/>
        <v>10.624887237144563</v>
      </c>
      <c r="D480" s="3">
        <f t="shared" ca="1" si="15"/>
        <v>1.8340717799354898E-2</v>
      </c>
      <c r="K480" s="5"/>
      <c r="M480" s="5"/>
      <c r="O480" s="7"/>
    </row>
    <row r="481" spans="1:15" ht="14.4" x14ac:dyDescent="0.3">
      <c r="A481" s="9">
        <v>42340</v>
      </c>
      <c r="B481" s="8">
        <v>3.9600000000000003E-2</v>
      </c>
      <c r="C481" s="4">
        <f t="shared" si="14"/>
        <v>11.121217329378734</v>
      </c>
      <c r="D481" s="3">
        <f t="shared" ca="1" si="15"/>
        <v>2.2355815168968729E-2</v>
      </c>
      <c r="K481" s="5"/>
      <c r="M481" s="5"/>
      <c r="O481" s="7"/>
    </row>
    <row r="482" spans="1:15" ht="14.4" x14ac:dyDescent="0.3">
      <c r="A482" s="9">
        <v>42341</v>
      </c>
      <c r="B482" s="8">
        <v>4.0600000000000004E-2</v>
      </c>
      <c r="C482" s="4">
        <f t="shared" si="14"/>
        <v>11.013122032327754</v>
      </c>
      <c r="D482" s="3">
        <f t="shared" ca="1" si="15"/>
        <v>2.3980946104936857E-2</v>
      </c>
      <c r="K482" s="5"/>
      <c r="M482" s="5"/>
      <c r="O482" s="7"/>
    </row>
    <row r="483" spans="1:15" ht="14.4" x14ac:dyDescent="0.3">
      <c r="A483" s="9">
        <v>42342</v>
      </c>
      <c r="B483" s="8">
        <v>4.4999999999999998E-2</v>
      </c>
      <c r="C483" s="4">
        <f t="shared" si="14"/>
        <v>9.6173953185131182</v>
      </c>
      <c r="D483" s="3">
        <f t="shared" ca="1" si="15"/>
        <v>2.489127160411064E-2</v>
      </c>
      <c r="K483" s="5"/>
      <c r="M483" s="5"/>
      <c r="O483" s="7"/>
    </row>
    <row r="484" spans="1:15" ht="14.4" x14ac:dyDescent="0.3">
      <c r="A484" s="9">
        <v>42345</v>
      </c>
      <c r="B484" s="8">
        <v>4.7599999999999996E-2</v>
      </c>
      <c r="C484" s="4">
        <f t="shared" si="14"/>
        <v>10.426584317925156</v>
      </c>
      <c r="D484" s="3">
        <f t="shared" ca="1" si="15"/>
        <v>2.5691481501832755E-2</v>
      </c>
      <c r="K484" s="5"/>
      <c r="M484" s="5"/>
      <c r="O484" s="7"/>
    </row>
    <row r="485" spans="1:15" ht="14.4" x14ac:dyDescent="0.3">
      <c r="A485" s="9">
        <v>42346</v>
      </c>
      <c r="B485" s="8">
        <v>4.8000000000000001E-2</v>
      </c>
      <c r="C485" s="4">
        <f t="shared" si="14"/>
        <v>10.887727957542332</v>
      </c>
      <c r="D485" s="3">
        <f t="shared" ca="1" si="15"/>
        <v>2.7662953349530561E-2</v>
      </c>
      <c r="K485" s="5"/>
      <c r="M485" s="5"/>
      <c r="O485" s="7"/>
    </row>
    <row r="486" spans="1:15" ht="14.4" x14ac:dyDescent="0.3">
      <c r="A486" s="9">
        <v>42347</v>
      </c>
      <c r="B486" s="8">
        <v>4.8399999999999999E-2</v>
      </c>
      <c r="C486" s="4">
        <f t="shared" si="14"/>
        <v>10.878173074103232</v>
      </c>
      <c r="D486" s="3">
        <f t="shared" ca="1" si="15"/>
        <v>2.454088517768507E-2</v>
      </c>
      <c r="K486" s="5"/>
      <c r="M486" s="5"/>
      <c r="O486" s="7"/>
    </row>
    <row r="487" spans="1:15" ht="14.4" x14ac:dyDescent="0.3">
      <c r="A487" s="9">
        <v>42348</v>
      </c>
      <c r="B487" s="8">
        <v>4.8399999999999999E-2</v>
      </c>
      <c r="C487" s="4">
        <f t="shared" si="14"/>
        <v>10.905136869308842</v>
      </c>
      <c r="D487" s="3">
        <f t="shared" ca="1" si="15"/>
        <v>3.0675446651040491E-2</v>
      </c>
      <c r="K487" s="5"/>
      <c r="M487" s="5"/>
      <c r="O487" s="7"/>
    </row>
    <row r="488" spans="1:15" ht="14.4" x14ac:dyDescent="0.3">
      <c r="A488" s="9">
        <v>42349</v>
      </c>
      <c r="B488" s="8">
        <v>4.7E-2</v>
      </c>
      <c r="C488" s="4">
        <f t="shared" si="14"/>
        <v>10.892539940890737</v>
      </c>
      <c r="D488" s="3">
        <f t="shared" ca="1" si="15"/>
        <v>2.942465297615807E-2</v>
      </c>
      <c r="K488" s="5"/>
      <c r="M488" s="5"/>
      <c r="O488" s="7"/>
    </row>
    <row r="489" spans="1:15" ht="14.4" x14ac:dyDescent="0.3">
      <c r="A489" s="9">
        <v>42352</v>
      </c>
      <c r="B489" s="8">
        <v>4.8399999999999999E-2</v>
      </c>
      <c r="C489" s="4">
        <f t="shared" si="14"/>
        <v>10.734044087101255</v>
      </c>
      <c r="D489" s="3">
        <f t="shared" ca="1" si="15"/>
        <v>2.9895685098641323E-2</v>
      </c>
      <c r="K489" s="5"/>
      <c r="M489" s="5"/>
      <c r="O489" s="7"/>
    </row>
    <row r="490" spans="1:15" ht="14.4" x14ac:dyDescent="0.3">
      <c r="A490" s="9">
        <v>42353</v>
      </c>
      <c r="B490" s="8">
        <v>4.8399999999999999E-2</v>
      </c>
      <c r="C490" s="4">
        <f t="shared" si="14"/>
        <v>10.905136869308842</v>
      </c>
      <c r="D490" s="3">
        <f t="shared" ca="1" si="15"/>
        <v>2.8400037853043125E-2</v>
      </c>
      <c r="K490" s="5"/>
      <c r="M490" s="5"/>
      <c r="O490" s="7"/>
    </row>
    <row r="491" spans="1:15" ht="14.4" x14ac:dyDescent="0.3">
      <c r="A491" s="9">
        <v>42354</v>
      </c>
      <c r="B491" s="8">
        <v>4.9000000000000002E-2</v>
      </c>
      <c r="C491" s="4">
        <f t="shared" si="14"/>
        <v>10.84378071659887</v>
      </c>
      <c r="D491" s="3">
        <f t="shared" ca="1" si="15"/>
        <v>2.1347010382110017E-2</v>
      </c>
      <c r="K491" s="5"/>
      <c r="M491" s="5"/>
      <c r="O491" s="7"/>
    </row>
    <row r="492" spans="1:15" ht="14.4" x14ac:dyDescent="0.3">
      <c r="A492" s="9">
        <v>42355</v>
      </c>
      <c r="B492" s="8">
        <v>4.9200000000000001E-2</v>
      </c>
      <c r="C492" s="4">
        <f t="shared" si="14"/>
        <v>10.875255012309829</v>
      </c>
      <c r="D492" s="3">
        <f t="shared" ca="1" si="15"/>
        <v>2.5417991919904039E-2</v>
      </c>
      <c r="K492" s="5"/>
      <c r="M492" s="5"/>
      <c r="O492" s="7"/>
    </row>
    <row r="493" spans="1:15" ht="14.4" x14ac:dyDescent="0.3">
      <c r="A493" s="9">
        <v>42356</v>
      </c>
      <c r="B493" s="8">
        <v>4.9200000000000001E-2</v>
      </c>
      <c r="C493" s="4">
        <f t="shared" si="14"/>
        <v>10.887045071542731</v>
      </c>
      <c r="D493" s="3">
        <f t="shared" ca="1" si="15"/>
        <v>2.4816817987838132E-2</v>
      </c>
      <c r="K493" s="5"/>
      <c r="M493" s="5"/>
      <c r="O493" s="7"/>
    </row>
    <row r="494" spans="1:15" ht="14.4" x14ac:dyDescent="0.3">
      <c r="A494" s="9">
        <v>42359</v>
      </c>
      <c r="B494" s="8">
        <v>4.9200000000000001E-2</v>
      </c>
      <c r="C494" s="4">
        <f t="shared" si="14"/>
        <v>10.887045071542731</v>
      </c>
      <c r="D494" s="3">
        <f t="shared" ca="1" si="15"/>
        <v>2.5042433463174672E-2</v>
      </c>
      <c r="K494" s="5"/>
      <c r="M494" s="5"/>
      <c r="O494" s="7"/>
    </row>
    <row r="495" spans="1:15" ht="14.4" x14ac:dyDescent="0.3">
      <c r="A495" s="9">
        <v>42360</v>
      </c>
      <c r="B495" s="8">
        <v>4.9599999999999998E-2</v>
      </c>
      <c r="C495" s="4">
        <f t="shared" si="14"/>
        <v>10.849893718295602</v>
      </c>
      <c r="D495" s="3">
        <f t="shared" ca="1" si="15"/>
        <v>2.6659033741971993E-2</v>
      </c>
      <c r="K495" s="5"/>
      <c r="M495" s="5"/>
      <c r="O495" s="7"/>
    </row>
    <row r="496" spans="1:15" ht="14.4" x14ac:dyDescent="0.3">
      <c r="A496" s="9">
        <v>42361</v>
      </c>
      <c r="B496" s="8">
        <v>4.9599999999999998E-2</v>
      </c>
      <c r="C496" s="4">
        <f t="shared" si="14"/>
        <v>10.878084042249579</v>
      </c>
      <c r="D496" s="3">
        <f t="shared" ca="1" si="15"/>
        <v>2.7197529272597689E-2</v>
      </c>
      <c r="K496" s="5"/>
      <c r="M496" s="5"/>
      <c r="O496" s="7"/>
    </row>
    <row r="497" spans="1:15" ht="14.4" x14ac:dyDescent="0.3">
      <c r="A497" s="9">
        <v>42362</v>
      </c>
      <c r="B497" s="8">
        <v>4.9599999999999998E-2</v>
      </c>
      <c r="C497" s="4">
        <f t="shared" si="14"/>
        <v>10.878084042249579</v>
      </c>
      <c r="D497" s="3">
        <f t="shared" ca="1" si="15"/>
        <v>3.2656686044033933E-2</v>
      </c>
      <c r="K497" s="5"/>
      <c r="M497" s="5"/>
      <c r="O497" s="7"/>
    </row>
    <row r="498" spans="1:15" ht="14.4" x14ac:dyDescent="0.3">
      <c r="A498" s="9">
        <v>42363</v>
      </c>
      <c r="B498" s="8">
        <v>4.9599999999999998E-2</v>
      </c>
      <c r="C498" s="4">
        <f t="shared" si="14"/>
        <v>10.878084042249579</v>
      </c>
      <c r="D498" s="3">
        <f t="shared" ca="1" si="15"/>
        <v>3.3882961039345315E-2</v>
      </c>
      <c r="K498" s="5"/>
      <c r="M498" s="5"/>
      <c r="O498" s="7"/>
    </row>
    <row r="499" spans="1:15" ht="14.4" x14ac:dyDescent="0.3">
      <c r="A499" s="9">
        <v>42366</v>
      </c>
      <c r="B499" s="8">
        <v>4.8000000000000001E-2</v>
      </c>
      <c r="C499" s="4">
        <f t="shared" si="14"/>
        <v>10.854344716173594</v>
      </c>
      <c r="D499" s="3">
        <f t="shared" ca="1" si="15"/>
        <v>3.5929475893974397E-2</v>
      </c>
      <c r="K499" s="5"/>
      <c r="M499" s="5"/>
      <c r="O499" s="7"/>
    </row>
    <row r="500" spans="1:15" ht="14.4" x14ac:dyDescent="0.3">
      <c r="A500" s="9">
        <v>42367</v>
      </c>
      <c r="B500" s="8">
        <v>4.8000000000000001E-2</v>
      </c>
      <c r="C500" s="4">
        <f t="shared" si="14"/>
        <v>10.914269346884595</v>
      </c>
      <c r="D500" s="3">
        <f t="shared" ca="1" si="15"/>
        <v>3.2528515754767381E-2</v>
      </c>
      <c r="K500" s="5"/>
      <c r="M500" s="5"/>
      <c r="O500" s="7"/>
    </row>
    <row r="501" spans="1:15" ht="14.4" x14ac:dyDescent="0.3">
      <c r="A501" s="9">
        <v>42368</v>
      </c>
      <c r="B501" s="8">
        <v>5.1999999999999998E-2</v>
      </c>
      <c r="C501" s="4">
        <f t="shared" si="14"/>
        <v>9.7455730996264247</v>
      </c>
      <c r="D501" s="3">
        <f t="shared" ca="1" si="15"/>
        <v>2.9241377300112975E-2</v>
      </c>
      <c r="K501" s="5"/>
      <c r="M501" s="5"/>
      <c r="O501" s="7"/>
    </row>
    <row r="502" spans="1:15" ht="14.4" x14ac:dyDescent="0.3">
      <c r="A502" s="9">
        <v>42369</v>
      </c>
      <c r="B502" s="8">
        <v>5.1999999999999998E-2</v>
      </c>
      <c r="C502" s="4">
        <f t="shared" si="14"/>
        <v>10.825455061030908</v>
      </c>
      <c r="D502" s="3">
        <f t="shared" ca="1" si="15"/>
        <v>2.9249113584945866E-2</v>
      </c>
      <c r="K502" s="5"/>
      <c r="M502" s="5"/>
      <c r="O502" s="7"/>
    </row>
    <row r="503" spans="1:15" ht="14.4" x14ac:dyDescent="0.3">
      <c r="A503" s="9">
        <v>42373</v>
      </c>
      <c r="B503" s="8">
        <v>5.1200000000000002E-2</v>
      </c>
      <c r="C503" s="4">
        <f t="shared" si="14"/>
        <v>10.854596051411884</v>
      </c>
      <c r="D503" s="3">
        <f t="shared" ca="1" si="15"/>
        <v>3.4606993154993423E-2</v>
      </c>
      <c r="K503" s="5"/>
      <c r="M503" s="5"/>
      <c r="O503" s="7"/>
    </row>
    <row r="504" spans="1:15" ht="14.4" x14ac:dyDescent="0.3">
      <c r="A504" s="9">
        <v>42374</v>
      </c>
      <c r="B504" s="8">
        <v>5.1000000000000004E-2</v>
      </c>
      <c r="C504" s="4">
        <f t="shared" si="14"/>
        <v>10.855876179012629</v>
      </c>
      <c r="D504" s="3">
        <f t="shared" ca="1" si="15"/>
        <v>3.1927344127618808E-2</v>
      </c>
      <c r="K504" s="5"/>
      <c r="M504" s="5"/>
      <c r="O504" s="7"/>
    </row>
    <row r="505" spans="1:15" ht="14.4" x14ac:dyDescent="0.3">
      <c r="A505" s="9">
        <v>42375</v>
      </c>
      <c r="B505" s="8">
        <v>5.0799999999999998E-2</v>
      </c>
      <c r="C505" s="4">
        <f t="shared" si="14"/>
        <v>10.860137287283401</v>
      </c>
      <c r="D505" s="3">
        <f t="shared" ca="1" si="15"/>
        <v>2.9935355620530627E-2</v>
      </c>
      <c r="K505" s="5"/>
      <c r="M505" s="5"/>
      <c r="O505" s="7"/>
    </row>
    <row r="506" spans="1:15" ht="14.4" x14ac:dyDescent="0.3">
      <c r="A506" s="9">
        <v>42376</v>
      </c>
      <c r="B506" s="8">
        <v>5.1799999999999999E-2</v>
      </c>
      <c r="C506" s="4">
        <f t="shared" si="14"/>
        <v>10.723528562079744</v>
      </c>
      <c r="D506" s="3">
        <f t="shared" ca="1" si="15"/>
        <v>3.1587180156391385E-2</v>
      </c>
      <c r="K506" s="5"/>
      <c r="M506" s="5"/>
      <c r="O506" s="7"/>
    </row>
    <row r="507" spans="1:15" ht="14.4" x14ac:dyDescent="0.3">
      <c r="A507" s="9">
        <v>42377</v>
      </c>
      <c r="B507" s="8">
        <v>5.1200000000000002E-2</v>
      </c>
      <c r="C507" s="4">
        <f t="shared" si="14"/>
        <v>10.857486522221256</v>
      </c>
      <c r="D507" s="3">
        <f t="shared" ca="1" si="15"/>
        <v>2.9106747940829712E-2</v>
      </c>
      <c r="K507" s="5"/>
      <c r="M507" s="5"/>
      <c r="O507" s="7"/>
    </row>
    <row r="508" spans="1:15" ht="14.4" x14ac:dyDescent="0.3">
      <c r="A508" s="9">
        <v>42380</v>
      </c>
      <c r="B508" s="8">
        <v>5.1400000000000001E-2</v>
      </c>
      <c r="C508" s="4">
        <f t="shared" si="14"/>
        <v>10.825490153365285</v>
      </c>
      <c r="D508" s="3">
        <f t="shared" ca="1" si="15"/>
        <v>3.0158803236466879E-2</v>
      </c>
      <c r="K508" s="5"/>
      <c r="M508" s="5"/>
      <c r="O508" s="7"/>
    </row>
    <row r="509" spans="1:15" ht="14.4" x14ac:dyDescent="0.3">
      <c r="A509" s="9">
        <v>42381</v>
      </c>
      <c r="B509" s="8">
        <v>5.0799999999999998E-2</v>
      </c>
      <c r="C509" s="4">
        <f t="shared" si="14"/>
        <v>10.865441604699596</v>
      </c>
      <c r="D509" s="3">
        <f t="shared" ca="1" si="15"/>
        <v>3.3195342507879221E-2</v>
      </c>
      <c r="K509" s="5"/>
      <c r="M509" s="5"/>
      <c r="O509" s="7"/>
    </row>
    <row r="510" spans="1:15" ht="14.4" x14ac:dyDescent="0.3">
      <c r="A510" s="9">
        <v>42382</v>
      </c>
      <c r="B510" s="8">
        <v>0.05</v>
      </c>
      <c r="C510" s="4">
        <f t="shared" si="14"/>
        <v>10.87761089088095</v>
      </c>
      <c r="D510" s="3">
        <f t="shared" ca="1" si="15"/>
        <v>2.7408587770098514E-2</v>
      </c>
      <c r="K510" s="5"/>
      <c r="M510" s="5"/>
      <c r="O510" s="7"/>
    </row>
    <row r="511" spans="1:15" ht="14.4" x14ac:dyDescent="0.3">
      <c r="A511" s="9">
        <v>42383</v>
      </c>
      <c r="B511" s="8">
        <v>5.1000000000000004E-2</v>
      </c>
      <c r="C511" s="4">
        <f t="shared" si="14"/>
        <v>10.742302631742135</v>
      </c>
      <c r="D511" s="3">
        <f t="shared" ca="1" si="15"/>
        <v>3.0639253654189489E-2</v>
      </c>
      <c r="K511" s="5"/>
      <c r="M511" s="5"/>
      <c r="O511" s="7"/>
    </row>
    <row r="512" spans="1:15" ht="14.4" x14ac:dyDescent="0.3">
      <c r="A512" s="9">
        <v>42384</v>
      </c>
      <c r="B512" s="8">
        <v>4.9799999999999997E-2</v>
      </c>
      <c r="C512" s="4">
        <f t="shared" si="14"/>
        <v>10.861712010933983</v>
      </c>
      <c r="D512" s="3">
        <f t="shared" ca="1" si="15"/>
        <v>2.8196865272703042E-2</v>
      </c>
      <c r="K512" s="5"/>
      <c r="M512" s="5"/>
      <c r="O512" s="7"/>
    </row>
    <row r="513" spans="1:15" ht="14.4" x14ac:dyDescent="0.3">
      <c r="A513" s="9">
        <v>42387</v>
      </c>
      <c r="B513" s="8">
        <v>4.9799999999999997E-2</v>
      </c>
      <c r="C513" s="4">
        <f t="shared" si="14"/>
        <v>10.873624380345486</v>
      </c>
      <c r="D513" s="3">
        <f t="shared" ca="1" si="15"/>
        <v>3.0916892873009014E-2</v>
      </c>
      <c r="K513" s="5"/>
      <c r="M513" s="5"/>
      <c r="O513" s="7"/>
    </row>
    <row r="514" spans="1:15" ht="14.4" x14ac:dyDescent="0.3">
      <c r="A514" s="9">
        <v>42388</v>
      </c>
      <c r="B514" s="8">
        <v>4.9799999999999997E-2</v>
      </c>
      <c r="C514" s="4">
        <f t="shared" si="14"/>
        <v>10.873624380345486</v>
      </c>
      <c r="D514" s="3">
        <f t="shared" ca="1" si="15"/>
        <v>2.5189624226604316E-2</v>
      </c>
      <c r="K514" s="5"/>
      <c r="M514" s="5"/>
      <c r="O514" s="7"/>
    </row>
    <row r="515" spans="1:15" ht="14.4" x14ac:dyDescent="0.3">
      <c r="A515" s="9">
        <v>42389</v>
      </c>
      <c r="B515" s="8">
        <v>4.9799999999999997E-2</v>
      </c>
      <c r="C515" s="4">
        <f t="shared" si="14"/>
        <v>10.873624380345486</v>
      </c>
      <c r="D515" s="3">
        <f t="shared" ca="1" si="15"/>
        <v>2.0580472632292381E-2</v>
      </c>
      <c r="K515" s="5"/>
      <c r="M515" s="5"/>
      <c r="O515" s="7"/>
    </row>
    <row r="516" spans="1:15" ht="14.4" x14ac:dyDescent="0.3">
      <c r="A516" s="9">
        <v>42390</v>
      </c>
      <c r="B516" s="8">
        <v>4.9799999999999997E-2</v>
      </c>
      <c r="C516" s="4">
        <f t="shared" si="14"/>
        <v>10.873624380345486</v>
      </c>
      <c r="D516" s="3">
        <f t="shared" ca="1" si="15"/>
        <v>2.5404641068366925E-2</v>
      </c>
      <c r="K516" s="5"/>
      <c r="M516" s="5"/>
      <c r="O516" s="7"/>
    </row>
    <row r="517" spans="1:15" ht="14.4" x14ac:dyDescent="0.3">
      <c r="A517" s="9">
        <v>42391</v>
      </c>
      <c r="B517" s="8">
        <v>4.9799999999999997E-2</v>
      </c>
      <c r="C517" s="4">
        <f t="shared" si="14"/>
        <v>10.873624380345486</v>
      </c>
      <c r="D517" s="3">
        <f t="shared" ca="1" si="15"/>
        <v>2.7420837542734826E-2</v>
      </c>
      <c r="K517" s="5"/>
      <c r="M517" s="5"/>
      <c r="O517" s="7"/>
    </row>
    <row r="518" spans="1:15" ht="14.4" x14ac:dyDescent="0.3">
      <c r="A518" s="9">
        <v>42394</v>
      </c>
      <c r="B518" s="8">
        <v>5.0200000000000002E-2</v>
      </c>
      <c r="C518" s="4">
        <f t="shared" si="14"/>
        <v>10.835964554584733</v>
      </c>
      <c r="D518" s="3">
        <f t="shared" ca="1" si="15"/>
        <v>2.5983342975541453E-2</v>
      </c>
      <c r="K518" s="5"/>
      <c r="M518" s="5"/>
      <c r="O518" s="7"/>
    </row>
    <row r="519" spans="1:15" ht="14.4" x14ac:dyDescent="0.3">
      <c r="A519" s="9">
        <v>42395</v>
      </c>
      <c r="B519" s="8">
        <v>5.2000000000000005E-2</v>
      </c>
      <c r="C519" s="4">
        <f t="shared" si="14"/>
        <v>10.558623410290581</v>
      </c>
      <c r="D519" s="3">
        <f t="shared" ca="1" si="15"/>
        <v>2.5341266952437283E-2</v>
      </c>
      <c r="K519" s="5"/>
      <c r="M519" s="5"/>
      <c r="O519" s="7"/>
    </row>
    <row r="520" spans="1:15" ht="14.4" x14ac:dyDescent="0.3">
      <c r="A520" s="9">
        <v>42396</v>
      </c>
      <c r="B520" s="8">
        <v>5.2200000000000003E-2</v>
      </c>
      <c r="C520" s="4">
        <f t="shared" si="14"/>
        <v>10.807814255494067</v>
      </c>
      <c r="D520" s="3">
        <f t="shared" ca="1" si="15"/>
        <v>2.508877035379618E-2</v>
      </c>
      <c r="K520" s="5"/>
      <c r="M520" s="5"/>
      <c r="O520" s="7"/>
    </row>
    <row r="521" spans="1:15" ht="14.4" x14ac:dyDescent="0.3">
      <c r="A521" s="9">
        <v>42397</v>
      </c>
      <c r="B521" s="8">
        <v>5.2600000000000001E-2</v>
      </c>
      <c r="C521" s="4">
        <f t="shared" si="14"/>
        <v>10.781577361618689</v>
      </c>
      <c r="D521" s="3">
        <f t="shared" ca="1" si="15"/>
        <v>1.9694401624470961E-2</v>
      </c>
      <c r="K521" s="5"/>
      <c r="M521" s="5"/>
      <c r="O521" s="7"/>
    </row>
    <row r="522" spans="1:15" ht="14.4" x14ac:dyDescent="0.3">
      <c r="A522" s="9">
        <v>42398</v>
      </c>
      <c r="B522" s="8">
        <v>5.3400000000000003E-2</v>
      </c>
      <c r="C522" s="4">
        <f t="shared" ref="C522:C585" si="16">-LN($B$5^2*B521*$B$6)-(B522-B521-$B$3*($B$4-B521)*$B$6)^2/($B$5^2*B521*$B$6)</f>
        <v>10.716451705512794</v>
      </c>
      <c r="D522" s="3">
        <f t="shared" ca="1" si="15"/>
        <v>2.5169743296360587E-2</v>
      </c>
      <c r="K522" s="5"/>
      <c r="M522" s="5"/>
      <c r="O522" s="7"/>
    </row>
    <row r="523" spans="1:15" ht="14.4" x14ac:dyDescent="0.3">
      <c r="A523" s="9">
        <v>42401</v>
      </c>
      <c r="B523" s="8">
        <v>5.4400000000000004E-2</v>
      </c>
      <c r="C523" s="4">
        <f t="shared" si="16"/>
        <v>10.664182109789211</v>
      </c>
      <c r="D523" s="3">
        <f t="shared" ref="D523:D586" ca="1" si="17">$B$3*($B$4-D522)*$B$6+$B$5*SQRT(D522)*_xlfn.NORM.INV(RAND(),0,SQRT($B$6))+D522</f>
        <v>2.5926723180273597E-2</v>
      </c>
      <c r="K523" s="5"/>
      <c r="M523" s="5"/>
      <c r="O523" s="7"/>
    </row>
    <row r="524" spans="1:15" ht="14.4" x14ac:dyDescent="0.3">
      <c r="A524" s="9">
        <v>42402</v>
      </c>
      <c r="B524" s="8">
        <v>5.4400000000000004E-2</v>
      </c>
      <c r="C524" s="4">
        <f t="shared" si="16"/>
        <v>10.774659016105746</v>
      </c>
      <c r="D524" s="3">
        <f t="shared" ca="1" si="17"/>
        <v>2.9749550352467711E-2</v>
      </c>
      <c r="K524" s="5"/>
      <c r="M524" s="5"/>
      <c r="O524" s="7"/>
    </row>
    <row r="525" spans="1:15" ht="14.4" x14ac:dyDescent="0.3">
      <c r="A525" s="9">
        <v>42403</v>
      </c>
      <c r="B525" s="8">
        <v>5.4400000000000004E-2</v>
      </c>
      <c r="C525" s="4">
        <f t="shared" si="16"/>
        <v>10.774659016105746</v>
      </c>
      <c r="D525" s="3">
        <f t="shared" ca="1" si="17"/>
        <v>3.079927230859552E-2</v>
      </c>
      <c r="K525" s="5"/>
      <c r="M525" s="5"/>
      <c r="O525" s="7"/>
    </row>
    <row r="526" spans="1:15" ht="14.4" x14ac:dyDescent="0.3">
      <c r="A526" s="9">
        <v>42404</v>
      </c>
      <c r="B526" s="8">
        <v>5.4400000000000004E-2</v>
      </c>
      <c r="C526" s="4">
        <f t="shared" si="16"/>
        <v>10.774659016105746</v>
      </c>
      <c r="D526" s="3">
        <f t="shared" ca="1" si="17"/>
        <v>3.0376102978294232E-2</v>
      </c>
      <c r="K526" s="5"/>
      <c r="M526" s="5"/>
      <c r="O526" s="7"/>
    </row>
    <row r="527" spans="1:15" ht="14.4" x14ac:dyDescent="0.3">
      <c r="A527" s="9">
        <v>42405</v>
      </c>
      <c r="B527" s="8">
        <v>5.4400000000000004E-2</v>
      </c>
      <c r="C527" s="4">
        <f t="shared" si="16"/>
        <v>10.774659016105746</v>
      </c>
      <c r="D527" s="3">
        <f t="shared" ca="1" si="17"/>
        <v>3.5346416231440511E-2</v>
      </c>
      <c r="K527" s="5"/>
      <c r="M527" s="5"/>
      <c r="O527" s="7"/>
    </row>
    <row r="528" spans="1:15" ht="14.4" x14ac:dyDescent="0.3">
      <c r="A528" s="9">
        <v>42415</v>
      </c>
      <c r="B528" s="8">
        <v>5.4400000000000004E-2</v>
      </c>
      <c r="C528" s="4">
        <f t="shared" si="16"/>
        <v>10.774659016105746</v>
      </c>
      <c r="D528" s="3">
        <f t="shared" ca="1" si="17"/>
        <v>3.2682407855236323E-2</v>
      </c>
      <c r="K528" s="5"/>
      <c r="M528" s="5"/>
      <c r="O528" s="7"/>
    </row>
    <row r="529" spans="1:15" ht="14.4" x14ac:dyDescent="0.3">
      <c r="A529" s="9">
        <v>42416</v>
      </c>
      <c r="B529" s="8">
        <v>4.7799999999999995E-2</v>
      </c>
      <c r="C529" s="4">
        <f t="shared" si="16"/>
        <v>9.1676209432872753</v>
      </c>
      <c r="D529" s="3">
        <f t="shared" ca="1" si="17"/>
        <v>3.6251439479597095E-2</v>
      </c>
      <c r="K529" s="5"/>
      <c r="M529" s="5"/>
      <c r="O529" s="7"/>
    </row>
    <row r="530" spans="1:15" ht="14.4" x14ac:dyDescent="0.3">
      <c r="A530" s="9">
        <v>42417</v>
      </c>
      <c r="B530" s="8">
        <v>3.8400000000000004E-2</v>
      </c>
      <c r="C530" s="4">
        <f t="shared" si="16"/>
        <v>6.5739954764329438</v>
      </c>
      <c r="D530" s="3">
        <f t="shared" ca="1" si="17"/>
        <v>3.8815011693141062E-2</v>
      </c>
      <c r="K530" s="5"/>
      <c r="M530" s="5"/>
      <c r="O530" s="7"/>
    </row>
    <row r="531" spans="1:15" ht="14.4" x14ac:dyDescent="0.3">
      <c r="A531" s="9">
        <v>42418</v>
      </c>
      <c r="B531" s="8">
        <v>2.7400000000000001E-2</v>
      </c>
      <c r="C531" s="4">
        <f t="shared" si="16"/>
        <v>3.0562263191237466</v>
      </c>
      <c r="D531" s="3">
        <f t="shared" ca="1" si="17"/>
        <v>3.7382587030831776E-2</v>
      </c>
      <c r="K531" s="5"/>
      <c r="M531" s="5"/>
      <c r="O531" s="7"/>
    </row>
    <row r="532" spans="1:15" ht="14.4" x14ac:dyDescent="0.3">
      <c r="A532" s="9">
        <v>42419</v>
      </c>
      <c r="B532" s="8">
        <v>2.3800000000000002E-2</v>
      </c>
      <c r="C532" s="4">
        <f t="shared" si="16"/>
        <v>10.110225297536477</v>
      </c>
      <c r="D532" s="3">
        <f t="shared" ca="1" si="17"/>
        <v>3.9080646355632583E-2</v>
      </c>
      <c r="K532" s="5"/>
      <c r="M532" s="5"/>
      <c r="O532" s="7"/>
    </row>
    <row r="533" spans="1:15" ht="14.4" x14ac:dyDescent="0.3">
      <c r="A533" s="9">
        <v>42422</v>
      </c>
      <c r="B533" s="8">
        <v>2.1600000000000001E-2</v>
      </c>
      <c r="C533" s="4">
        <f t="shared" si="16"/>
        <v>10.936463800264715</v>
      </c>
      <c r="D533" s="3">
        <f t="shared" ca="1" si="17"/>
        <v>4.0895972677411824E-2</v>
      </c>
      <c r="K533" s="5"/>
      <c r="M533" s="5"/>
      <c r="O533" s="7"/>
    </row>
    <row r="534" spans="1:15" ht="14.4" x14ac:dyDescent="0.3">
      <c r="A534" s="9">
        <v>42423</v>
      </c>
      <c r="B534" s="8">
        <v>2.1400000000000002E-2</v>
      </c>
      <c r="C534" s="4">
        <f t="shared" si="16"/>
        <v>11.693020580742699</v>
      </c>
      <c r="D534" s="3">
        <f t="shared" ca="1" si="17"/>
        <v>3.8505295781407163E-2</v>
      </c>
      <c r="K534" s="5"/>
      <c r="M534" s="5"/>
      <c r="O534" s="7"/>
    </row>
    <row r="535" spans="1:15" ht="14.4" x14ac:dyDescent="0.3">
      <c r="A535" s="9">
        <v>42424</v>
      </c>
      <c r="B535" s="8">
        <v>1.8599999999999998E-2</v>
      </c>
      <c r="C535" s="4">
        <f t="shared" si="16"/>
        <v>10.473803176907461</v>
      </c>
      <c r="D535" s="3">
        <f t="shared" ca="1" si="17"/>
        <v>3.9550919849493445E-2</v>
      </c>
      <c r="K535" s="5"/>
      <c r="M535" s="5"/>
      <c r="O535" s="7"/>
    </row>
    <row r="536" spans="1:15" ht="14.4" x14ac:dyDescent="0.3">
      <c r="A536" s="9">
        <v>42425</v>
      </c>
      <c r="B536" s="8">
        <v>1.8599999999999998E-2</v>
      </c>
      <c r="C536" s="4">
        <f t="shared" si="16"/>
        <v>11.849621374074438</v>
      </c>
      <c r="D536" s="3">
        <f t="shared" ca="1" si="17"/>
        <v>4.0134717194393439E-2</v>
      </c>
      <c r="K536" s="5"/>
      <c r="M536" s="5"/>
      <c r="O536" s="7"/>
    </row>
    <row r="537" spans="1:15" ht="14.4" x14ac:dyDescent="0.3">
      <c r="A537" s="9">
        <v>42426</v>
      </c>
      <c r="B537" s="8">
        <v>1.9E-2</v>
      </c>
      <c r="C537" s="4">
        <f t="shared" si="16"/>
        <v>11.881901122445511</v>
      </c>
      <c r="D537" s="3">
        <f t="shared" ca="1" si="17"/>
        <v>3.4298568300270636E-2</v>
      </c>
      <c r="K537" s="5"/>
      <c r="M537" s="5"/>
      <c r="O537" s="7"/>
    </row>
    <row r="538" spans="1:15" ht="14.4" x14ac:dyDescent="0.3">
      <c r="A538" s="9">
        <v>42429</v>
      </c>
      <c r="B538" s="8">
        <v>1.9599999999999999E-2</v>
      </c>
      <c r="C538" s="4">
        <f t="shared" si="16"/>
        <v>11.858900587051941</v>
      </c>
      <c r="D538" s="3">
        <f t="shared" ca="1" si="17"/>
        <v>3.4554468931103456E-2</v>
      </c>
      <c r="K538" s="5"/>
      <c r="M538" s="5"/>
      <c r="O538" s="7"/>
    </row>
    <row r="539" spans="1:15" ht="14.4" x14ac:dyDescent="0.3">
      <c r="A539" s="9">
        <v>42430</v>
      </c>
      <c r="B539" s="8">
        <v>2.58E-2</v>
      </c>
      <c r="C539" s="4">
        <f t="shared" si="16"/>
        <v>7.2758467756252694</v>
      </c>
      <c r="D539" s="3">
        <f t="shared" ca="1" si="17"/>
        <v>3.4260021575371009E-2</v>
      </c>
      <c r="K539" s="5"/>
      <c r="M539" s="5"/>
      <c r="O539" s="7"/>
    </row>
    <row r="540" spans="1:15" ht="14.4" x14ac:dyDescent="0.3">
      <c r="A540" s="9">
        <v>42431</v>
      </c>
      <c r="B540" s="8">
        <v>2.7599999999999996E-2</v>
      </c>
      <c r="C540" s="4">
        <f t="shared" si="16"/>
        <v>11.292913408704715</v>
      </c>
      <c r="D540" s="3">
        <f t="shared" ca="1" si="17"/>
        <v>3.8882128154257234E-2</v>
      </c>
      <c r="K540" s="5"/>
      <c r="M540" s="5"/>
      <c r="O540" s="7"/>
    </row>
    <row r="541" spans="1:15" ht="14.4" x14ac:dyDescent="0.3">
      <c r="A541" s="9">
        <v>42432</v>
      </c>
      <c r="B541" s="8">
        <v>3.4000000000000002E-2</v>
      </c>
      <c r="C541" s="4">
        <f t="shared" si="16"/>
        <v>7.6740570663087766</v>
      </c>
      <c r="D541" s="3">
        <f t="shared" ca="1" si="17"/>
        <v>3.8786541990139665E-2</v>
      </c>
      <c r="K541" s="5"/>
      <c r="M541" s="5"/>
      <c r="O541" s="7"/>
    </row>
    <row r="542" spans="1:15" ht="14.4" x14ac:dyDescent="0.3">
      <c r="A542" s="9">
        <v>42433</v>
      </c>
      <c r="B542" s="8">
        <v>4.1400000000000006E-2</v>
      </c>
      <c r="C542" s="4">
        <f t="shared" si="16"/>
        <v>6.8387041225909071</v>
      </c>
      <c r="D542" s="3">
        <f t="shared" ca="1" si="17"/>
        <v>3.7884532159644477E-2</v>
      </c>
      <c r="K542" s="5"/>
      <c r="M542" s="5"/>
      <c r="O542" s="7"/>
    </row>
    <row r="543" spans="1:15" ht="14.4" x14ac:dyDescent="0.3">
      <c r="A543" s="9">
        <v>42436</v>
      </c>
      <c r="B543" s="8">
        <v>4.4999999999999998E-2</v>
      </c>
      <c r="C543" s="4">
        <f t="shared" si="16"/>
        <v>10.062190529551719</v>
      </c>
      <c r="D543" s="3">
        <f t="shared" ca="1" si="17"/>
        <v>3.3757908539481601E-2</v>
      </c>
      <c r="K543" s="5"/>
      <c r="M543" s="5"/>
      <c r="O543" s="7"/>
    </row>
    <row r="544" spans="1:15" ht="14.4" x14ac:dyDescent="0.3">
      <c r="A544" s="9">
        <v>42437</v>
      </c>
      <c r="B544" s="8">
        <v>4.7E-2</v>
      </c>
      <c r="C544" s="4">
        <f t="shared" si="16"/>
        <v>10.627179820817204</v>
      </c>
      <c r="D544" s="3">
        <f t="shared" ca="1" si="17"/>
        <v>3.4611086278285338E-2</v>
      </c>
      <c r="K544" s="5"/>
      <c r="M544" s="5"/>
      <c r="O544" s="7"/>
    </row>
    <row r="545" spans="1:15" ht="14.4" x14ac:dyDescent="0.3">
      <c r="A545" s="9">
        <v>42438</v>
      </c>
      <c r="B545" s="8">
        <v>4.82E-2</v>
      </c>
      <c r="C545" s="4">
        <f t="shared" si="16"/>
        <v>10.776837897512584</v>
      </c>
      <c r="D545" s="3">
        <f t="shared" ca="1" si="17"/>
        <v>3.5002961340402823E-2</v>
      </c>
      <c r="K545" s="5"/>
      <c r="M545" s="5"/>
      <c r="O545" s="7"/>
    </row>
    <row r="546" spans="1:15" ht="14.4" x14ac:dyDescent="0.3">
      <c r="A546" s="9">
        <v>42439</v>
      </c>
      <c r="B546" s="8">
        <v>4.5599999999999995E-2</v>
      </c>
      <c r="C546" s="4">
        <f t="shared" si="16"/>
        <v>10.709781415424452</v>
      </c>
      <c r="D546" s="3">
        <f t="shared" ca="1" si="17"/>
        <v>3.7648564192108616E-2</v>
      </c>
      <c r="K546" s="5"/>
      <c r="M546" s="5"/>
      <c r="O546" s="7"/>
    </row>
    <row r="547" spans="1:15" ht="14.4" x14ac:dyDescent="0.3">
      <c r="A547" s="9">
        <v>42440</v>
      </c>
      <c r="B547" s="8">
        <v>4.4000000000000004E-2</v>
      </c>
      <c r="C547" s="4">
        <f t="shared" si="16"/>
        <v>10.916667856244166</v>
      </c>
      <c r="D547" s="3">
        <f t="shared" ca="1" si="17"/>
        <v>4.3832137377969843E-2</v>
      </c>
      <c r="K547" s="5"/>
      <c r="M547" s="5"/>
      <c r="O547" s="7"/>
    </row>
    <row r="548" spans="1:15" ht="14.4" x14ac:dyDescent="0.3">
      <c r="A548" s="9">
        <v>42443</v>
      </c>
      <c r="B548" s="8">
        <v>4.3600000000000007E-2</v>
      </c>
      <c r="C548" s="4">
        <f t="shared" si="16"/>
        <v>11.02157166436737</v>
      </c>
      <c r="D548" s="3">
        <f t="shared" ca="1" si="17"/>
        <v>4.3365887363591593E-2</v>
      </c>
      <c r="K548" s="5"/>
      <c r="M548" s="5"/>
      <c r="O548" s="7"/>
    </row>
    <row r="549" spans="1:15" ht="14.4" x14ac:dyDescent="0.3">
      <c r="A549" s="9">
        <v>42444</v>
      </c>
      <c r="B549" s="8">
        <v>4.3600000000000007E-2</v>
      </c>
      <c r="C549" s="4">
        <f t="shared" si="16"/>
        <v>11.018823008751689</v>
      </c>
      <c r="D549" s="3">
        <f t="shared" ca="1" si="17"/>
        <v>3.9970429803910218E-2</v>
      </c>
      <c r="K549" s="5"/>
      <c r="M549" s="5"/>
      <c r="O549" s="7"/>
    </row>
    <row r="550" spans="1:15" ht="14.4" x14ac:dyDescent="0.3">
      <c r="A550" s="9">
        <v>42445</v>
      </c>
      <c r="B550" s="8">
        <v>4.2800000000000005E-2</v>
      </c>
      <c r="C550" s="4">
        <f t="shared" si="16"/>
        <v>11.023001327381587</v>
      </c>
      <c r="D550" s="3">
        <f t="shared" ca="1" si="17"/>
        <v>3.5768614937247582E-2</v>
      </c>
      <c r="K550" s="5"/>
      <c r="M550" s="5"/>
      <c r="O550" s="7"/>
    </row>
    <row r="551" spans="1:15" ht="14.4" x14ac:dyDescent="0.3">
      <c r="A551" s="9">
        <v>42446</v>
      </c>
      <c r="B551" s="8">
        <v>4.0400000000000005E-2</v>
      </c>
      <c r="C551" s="4">
        <f t="shared" si="16"/>
        <v>10.801006200761416</v>
      </c>
      <c r="D551" s="3">
        <f t="shared" ca="1" si="17"/>
        <v>3.6423249457076243E-2</v>
      </c>
      <c r="K551" s="5"/>
      <c r="M551" s="5"/>
      <c r="O551" s="7"/>
    </row>
    <row r="552" spans="1:15" ht="14.4" x14ac:dyDescent="0.3">
      <c r="A552" s="9">
        <v>42447</v>
      </c>
      <c r="B552" s="8">
        <v>3.9E-2</v>
      </c>
      <c r="C552" s="4">
        <f t="shared" si="16"/>
        <v>11.030027699837801</v>
      </c>
      <c r="D552" s="3">
        <f t="shared" ca="1" si="17"/>
        <v>3.7662604568857075E-2</v>
      </c>
      <c r="K552" s="5"/>
      <c r="M552" s="5"/>
      <c r="O552" s="7"/>
    </row>
    <row r="553" spans="1:15" ht="14.4" x14ac:dyDescent="0.3">
      <c r="A553" s="9">
        <v>42450</v>
      </c>
      <c r="B553" s="8">
        <v>3.8400000000000004E-2</v>
      </c>
      <c r="C553" s="4">
        <f t="shared" si="16"/>
        <v>11.135008371787128</v>
      </c>
      <c r="D553" s="3">
        <f t="shared" ca="1" si="17"/>
        <v>3.902511025950673E-2</v>
      </c>
      <c r="K553" s="5"/>
      <c r="M553" s="5"/>
      <c r="O553" s="7"/>
    </row>
    <row r="554" spans="1:15" ht="14.4" x14ac:dyDescent="0.3">
      <c r="A554" s="9">
        <v>42451</v>
      </c>
      <c r="B554" s="8">
        <v>3.7199999999999997E-2</v>
      </c>
      <c r="C554" s="4">
        <f t="shared" si="16"/>
        <v>11.094718379492246</v>
      </c>
      <c r="D554" s="3">
        <f t="shared" ca="1" si="17"/>
        <v>3.6340219866391799E-2</v>
      </c>
      <c r="K554" s="5"/>
      <c r="M554" s="5"/>
      <c r="O554" s="7"/>
    </row>
    <row r="555" spans="1:15" ht="14.4" x14ac:dyDescent="0.3">
      <c r="A555" s="9">
        <v>42452</v>
      </c>
      <c r="B555" s="8">
        <v>3.7199999999999997E-2</v>
      </c>
      <c r="C555" s="4">
        <f t="shared" si="16"/>
        <v>11.186565062567784</v>
      </c>
      <c r="D555" s="3">
        <f t="shared" ca="1" si="17"/>
        <v>3.325832278365836E-2</v>
      </c>
      <c r="K555" s="5"/>
      <c r="M555" s="5"/>
      <c r="O555" s="7"/>
    </row>
    <row r="556" spans="1:15" ht="14.4" x14ac:dyDescent="0.3">
      <c r="A556" s="9">
        <v>42453</v>
      </c>
      <c r="B556" s="8">
        <v>3.4800000000000005E-2</v>
      </c>
      <c r="C556" s="4">
        <f t="shared" si="16"/>
        <v>10.841412360089109</v>
      </c>
      <c r="D556" s="3">
        <f t="shared" ca="1" si="17"/>
        <v>3.6232423524012625E-2</v>
      </c>
      <c r="K556" s="5"/>
      <c r="M556" s="5"/>
      <c r="O556" s="7"/>
    </row>
    <row r="557" spans="1:15" ht="14.4" x14ac:dyDescent="0.3">
      <c r="A557" s="9">
        <v>42454</v>
      </c>
      <c r="B557" s="8">
        <v>3.4000000000000002E-2</v>
      </c>
      <c r="C557" s="4">
        <f t="shared" si="16"/>
        <v>11.220365619256905</v>
      </c>
      <c r="D557" s="3">
        <f t="shared" ca="1" si="17"/>
        <v>3.4746846577184014E-2</v>
      </c>
      <c r="K557" s="5"/>
      <c r="M557" s="5"/>
      <c r="O557" s="7"/>
    </row>
    <row r="558" spans="1:15" ht="14.4" x14ac:dyDescent="0.3">
      <c r="A558" s="9">
        <v>42457</v>
      </c>
      <c r="B558" s="8">
        <v>3.3600000000000005E-2</v>
      </c>
      <c r="C558" s="4">
        <f t="shared" si="16"/>
        <v>11.271921332514427</v>
      </c>
      <c r="D558" s="3">
        <f t="shared" ca="1" si="17"/>
        <v>3.3213397873754505E-2</v>
      </c>
      <c r="K558" s="5"/>
      <c r="M558" s="5"/>
      <c r="O558" s="7"/>
    </row>
    <row r="559" spans="1:15" ht="14.4" x14ac:dyDescent="0.3">
      <c r="A559" s="9">
        <v>42458</v>
      </c>
      <c r="B559" s="8">
        <v>3.4200000000000001E-2</v>
      </c>
      <c r="C559" s="4">
        <f t="shared" si="16"/>
        <v>11.255045513715226</v>
      </c>
      <c r="D559" s="3">
        <f t="shared" ca="1" si="17"/>
        <v>3.3509330662689144E-2</v>
      </c>
      <c r="K559" s="5"/>
      <c r="M559" s="5"/>
      <c r="O559" s="7"/>
    </row>
    <row r="560" spans="1:15" ht="14.4" x14ac:dyDescent="0.3">
      <c r="A560" s="9">
        <v>42459</v>
      </c>
      <c r="B560" s="8">
        <v>3.6600000000000001E-2</v>
      </c>
      <c r="C560" s="4">
        <f t="shared" si="16"/>
        <v>10.783275354792259</v>
      </c>
      <c r="D560" s="3">
        <f t="shared" ca="1" si="17"/>
        <v>2.8790657557955096E-2</v>
      </c>
      <c r="K560" s="5"/>
      <c r="M560" s="5"/>
      <c r="O560" s="7"/>
    </row>
    <row r="561" spans="1:15" ht="14.4" x14ac:dyDescent="0.3">
      <c r="A561" s="9">
        <v>42460</v>
      </c>
      <c r="B561" s="8">
        <v>4.0600000000000004E-2</v>
      </c>
      <c r="C561" s="4">
        <f t="shared" si="16"/>
        <v>9.9178642286583205</v>
      </c>
      <c r="D561" s="3">
        <f t="shared" ca="1" si="17"/>
        <v>2.4145242476091577E-2</v>
      </c>
      <c r="K561" s="5"/>
      <c r="M561" s="5"/>
      <c r="O561" s="7"/>
    </row>
    <row r="562" spans="1:15" ht="14.4" x14ac:dyDescent="0.3">
      <c r="A562" s="9">
        <v>42461</v>
      </c>
      <c r="B562" s="8">
        <v>4.3800000000000006E-2</v>
      </c>
      <c r="C562" s="4">
        <f t="shared" si="16"/>
        <v>10.275004115183849</v>
      </c>
      <c r="D562" s="3">
        <f t="shared" ca="1" si="17"/>
        <v>1.9651167073343336E-2</v>
      </c>
      <c r="K562" s="5"/>
      <c r="M562" s="5"/>
      <c r="O562" s="7"/>
    </row>
    <row r="563" spans="1:15" ht="14.4" x14ac:dyDescent="0.3">
      <c r="A563" s="9">
        <v>42464</v>
      </c>
      <c r="B563" s="8">
        <v>4.5399999999999996E-2</v>
      </c>
      <c r="C563" s="4">
        <f t="shared" si="16"/>
        <v>10.768079651192927</v>
      </c>
      <c r="D563" s="3">
        <f t="shared" ca="1" si="17"/>
        <v>1.9445684940475747E-2</v>
      </c>
      <c r="K563" s="5"/>
      <c r="M563" s="5"/>
      <c r="O563" s="7"/>
    </row>
    <row r="564" spans="1:15" ht="14.4" x14ac:dyDescent="0.3">
      <c r="A564" s="9">
        <v>42465</v>
      </c>
      <c r="B564" s="8">
        <v>4.5599999999999995E-2</v>
      </c>
      <c r="C564" s="4">
        <f t="shared" si="16"/>
        <v>10.960670100620961</v>
      </c>
      <c r="D564" s="3">
        <f t="shared" ca="1" si="17"/>
        <v>1.6259358073171852E-2</v>
      </c>
      <c r="K564" s="5"/>
      <c r="M564" s="5"/>
      <c r="O564" s="7"/>
    </row>
    <row r="565" spans="1:15" ht="14.4" x14ac:dyDescent="0.3">
      <c r="A565" s="9">
        <v>42466</v>
      </c>
      <c r="B565" s="8">
        <v>4.7799999999999995E-2</v>
      </c>
      <c r="C565" s="4">
        <f t="shared" si="16"/>
        <v>10.55050832995585</v>
      </c>
      <c r="D565" s="3">
        <f t="shared" ca="1" si="17"/>
        <v>1.6847130845936392E-2</v>
      </c>
      <c r="K565" s="5"/>
      <c r="M565" s="5"/>
      <c r="O565" s="7"/>
    </row>
    <row r="566" spans="1:15" ht="14.4" x14ac:dyDescent="0.3">
      <c r="A566" s="9">
        <v>42467</v>
      </c>
      <c r="B566" s="8">
        <v>4.8000000000000001E-2</v>
      </c>
      <c r="C566" s="4">
        <f t="shared" si="16"/>
        <v>10.903153067944382</v>
      </c>
      <c r="D566" s="3">
        <f t="shared" ca="1" si="17"/>
        <v>1.7427295307236402E-2</v>
      </c>
      <c r="K566" s="5"/>
      <c r="M566" s="5"/>
      <c r="O566" s="7"/>
    </row>
    <row r="567" spans="1:15" ht="14.4" x14ac:dyDescent="0.3">
      <c r="A567" s="9">
        <v>42468</v>
      </c>
      <c r="B567" s="8">
        <v>4.8500000000000001E-2</v>
      </c>
      <c r="C567" s="4">
        <f t="shared" si="16"/>
        <v>10.866344375632043</v>
      </c>
      <c r="D567" s="3">
        <f t="shared" ca="1" si="17"/>
        <v>2.1027266317247724E-2</v>
      </c>
      <c r="K567" s="5"/>
      <c r="M567" s="5"/>
      <c r="O567" s="7"/>
    </row>
    <row r="568" spans="1:15" ht="14.4" x14ac:dyDescent="0.3">
      <c r="A568" s="9">
        <v>42471</v>
      </c>
      <c r="B568" s="8">
        <v>4.9000000000000002E-2</v>
      </c>
      <c r="C568" s="4">
        <f t="shared" si="16"/>
        <v>10.854409337766359</v>
      </c>
      <c r="D568" s="3">
        <f t="shared" ca="1" si="17"/>
        <v>2.7209246199768819E-2</v>
      </c>
      <c r="K568" s="5"/>
      <c r="M568" s="5"/>
      <c r="O568" s="7"/>
    </row>
    <row r="569" spans="1:15" ht="14.4" x14ac:dyDescent="0.3">
      <c r="A569" s="6">
        <v>42472</v>
      </c>
      <c r="B569" s="5">
        <v>4.9399999999999999E-2</v>
      </c>
      <c r="C569" s="4">
        <f t="shared" si="16"/>
        <v>10.854567550365253</v>
      </c>
      <c r="D569" s="3">
        <f t="shared" ca="1" si="17"/>
        <v>2.4361693208567407E-2</v>
      </c>
    </row>
    <row r="570" spans="1:15" ht="14.4" x14ac:dyDescent="0.3">
      <c r="A570" s="6">
        <v>42473</v>
      </c>
      <c r="B570" s="5">
        <v>4.9399999999999999E-2</v>
      </c>
      <c r="C570" s="4">
        <f t="shared" si="16"/>
        <v>10.882557571730416</v>
      </c>
      <c r="D570" s="3">
        <f t="shared" ca="1" si="17"/>
        <v>1.8844721698970723E-2</v>
      </c>
    </row>
    <row r="571" spans="1:15" ht="14.4" x14ac:dyDescent="0.3">
      <c r="A571" s="6">
        <v>42474</v>
      </c>
      <c r="B571" s="5">
        <v>4.9399999999999999E-2</v>
      </c>
      <c r="C571" s="4">
        <f t="shared" si="16"/>
        <v>10.882557571730416</v>
      </c>
      <c r="D571" s="3">
        <f t="shared" ca="1" si="17"/>
        <v>1.4963691552719181E-2</v>
      </c>
    </row>
    <row r="572" spans="1:15" ht="14.4" x14ac:dyDescent="0.3">
      <c r="A572" s="6">
        <v>42475</v>
      </c>
      <c r="B572" s="5">
        <v>4.9399999999999999E-2</v>
      </c>
      <c r="C572" s="4">
        <f t="shared" si="16"/>
        <v>10.882557571730416</v>
      </c>
      <c r="D572" s="3">
        <f t="shared" ca="1" si="17"/>
        <v>1.7497598169042092E-2</v>
      </c>
    </row>
    <row r="573" spans="1:15" ht="14.4" x14ac:dyDescent="0.3">
      <c r="A573" s="6">
        <v>42479</v>
      </c>
      <c r="B573" s="5">
        <v>4.9399999999999999E-2</v>
      </c>
      <c r="C573" s="4">
        <f t="shared" si="16"/>
        <v>10.882557571730416</v>
      </c>
      <c r="D573" s="3">
        <f t="shared" ca="1" si="17"/>
        <v>1.9712872995163475E-2</v>
      </c>
    </row>
    <row r="574" spans="1:15" ht="14.4" x14ac:dyDescent="0.3">
      <c r="A574" s="6">
        <v>42480</v>
      </c>
      <c r="B574" s="5">
        <v>4.9399999999999999E-2</v>
      </c>
      <c r="C574" s="4">
        <f t="shared" si="16"/>
        <v>10.882557571730416</v>
      </c>
      <c r="D574" s="3">
        <f t="shared" ca="1" si="17"/>
        <v>2.1734970463605906E-2</v>
      </c>
    </row>
    <row r="575" spans="1:15" ht="14.4" x14ac:dyDescent="0.3">
      <c r="A575" s="6">
        <v>42481</v>
      </c>
      <c r="B575" s="5">
        <v>4.9399999999999999E-2</v>
      </c>
      <c r="C575" s="4">
        <f t="shared" si="16"/>
        <v>10.882557571730416</v>
      </c>
      <c r="D575" s="3">
        <f t="shared" ca="1" si="17"/>
        <v>1.9988099311582703E-2</v>
      </c>
    </row>
    <row r="576" spans="1:15" ht="14.4" x14ac:dyDescent="0.3">
      <c r="A576" s="6">
        <v>42482</v>
      </c>
      <c r="B576" s="5">
        <v>4.9399999999999999E-2</v>
      </c>
      <c r="C576" s="4">
        <f t="shared" si="16"/>
        <v>10.882557571730416</v>
      </c>
      <c r="D576" s="3">
        <f t="shared" ca="1" si="17"/>
        <v>2.2588870967866551E-2</v>
      </c>
    </row>
    <row r="577" spans="1:4" ht="14.4" x14ac:dyDescent="0.3">
      <c r="A577" s="6">
        <v>42485</v>
      </c>
      <c r="B577" s="5">
        <v>4.540000000000001E-2</v>
      </c>
      <c r="C577" s="4">
        <f t="shared" si="16"/>
        <v>10.296528053523877</v>
      </c>
      <c r="D577" s="3">
        <f t="shared" ca="1" si="17"/>
        <v>2.5297486207087903E-2</v>
      </c>
    </row>
    <row r="578" spans="1:4" ht="14.4" x14ac:dyDescent="0.3">
      <c r="A578" s="6">
        <v>42486</v>
      </c>
      <c r="B578" s="5">
        <v>4.1200000000000001E-2</v>
      </c>
      <c r="C578" s="4">
        <f t="shared" si="16"/>
        <v>10.182334303661337</v>
      </c>
      <c r="D578" s="3">
        <f t="shared" ca="1" si="17"/>
        <v>2.5538795241030084E-2</v>
      </c>
    </row>
    <row r="579" spans="1:4" ht="14.4" x14ac:dyDescent="0.3">
      <c r="A579" s="6">
        <v>42487</v>
      </c>
      <c r="B579" s="5">
        <v>3.5799999999999998E-2</v>
      </c>
      <c r="C579" s="4">
        <f t="shared" si="16"/>
        <v>9.4234710187155972</v>
      </c>
      <c r="D579" s="3">
        <f t="shared" ca="1" si="17"/>
        <v>2.1287908185411368E-2</v>
      </c>
    </row>
    <row r="580" spans="1:4" ht="14.4" x14ac:dyDescent="0.3">
      <c r="A580" s="6">
        <v>42488</v>
      </c>
      <c r="B580" s="5">
        <v>3.7999999999999999E-2</v>
      </c>
      <c r="C580" s="4">
        <f t="shared" si="16"/>
        <v>10.810933311438623</v>
      </c>
      <c r="D580" s="3">
        <f t="shared" ca="1" si="17"/>
        <v>2.5326464972241617E-2</v>
      </c>
    </row>
    <row r="581" spans="1:4" ht="14.4" x14ac:dyDescent="0.3">
      <c r="A581" s="6">
        <v>42489</v>
      </c>
      <c r="B581" s="5">
        <v>3.8199999999999998E-2</v>
      </c>
      <c r="C581" s="4">
        <f t="shared" si="16"/>
        <v>11.154906516542709</v>
      </c>
      <c r="D581" s="3">
        <f t="shared" ca="1" si="17"/>
        <v>2.84698490976752E-2</v>
      </c>
    </row>
    <row r="582" spans="1:4" ht="14.4" x14ac:dyDescent="0.3">
      <c r="A582" s="6">
        <v>42494</v>
      </c>
      <c r="B582" s="5">
        <v>4.4400000000000009E-2</v>
      </c>
      <c r="C582" s="4">
        <f t="shared" si="16"/>
        <v>8.2369093148440164</v>
      </c>
      <c r="D582" s="3">
        <f t="shared" ca="1" si="17"/>
        <v>2.8310238613393348E-2</v>
      </c>
    </row>
    <row r="583" spans="1:4" ht="14.4" x14ac:dyDescent="0.3">
      <c r="A583" s="6">
        <v>42495</v>
      </c>
      <c r="B583" s="5">
        <v>4.5000000000000005E-2</v>
      </c>
      <c r="C583" s="4">
        <f t="shared" si="16"/>
        <v>10.943064556935528</v>
      </c>
      <c r="D583" s="3">
        <f t="shared" ca="1" si="17"/>
        <v>2.3102693614877941E-2</v>
      </c>
    </row>
    <row r="584" spans="1:4" ht="14.4" x14ac:dyDescent="0.3">
      <c r="A584" s="6">
        <v>42496</v>
      </c>
      <c r="B584" s="5">
        <v>4.3200000000000002E-2</v>
      </c>
      <c r="C584" s="4">
        <f t="shared" si="16"/>
        <v>10.897225083939974</v>
      </c>
      <c r="D584" s="3">
        <f t="shared" ca="1" si="17"/>
        <v>2.9877273150149358E-2</v>
      </c>
    </row>
    <row r="585" spans="1:4" ht="14.4" x14ac:dyDescent="0.3">
      <c r="A585" s="6">
        <v>42499</v>
      </c>
      <c r="B585" s="5">
        <v>3.8600000000000002E-2</v>
      </c>
      <c r="C585" s="4">
        <f t="shared" si="16"/>
        <v>9.9550816677362306</v>
      </c>
      <c r="D585" s="3">
        <f t="shared" ca="1" si="17"/>
        <v>2.7369783010952796E-2</v>
      </c>
    </row>
    <row r="586" spans="1:4" ht="14.4" x14ac:dyDescent="0.3">
      <c r="A586" s="6">
        <v>42500</v>
      </c>
      <c r="B586" s="5">
        <v>3.6400000000000002E-2</v>
      </c>
      <c r="C586" s="4">
        <f t="shared" ref="C586:C601" si="18">-LN($B$5^2*B585*$B$6)-(B586-B585-$B$3*($B$4-B585)*$B$6)^2/($B$5^2*B585*$B$6)</f>
        <v>10.889668248381849</v>
      </c>
      <c r="D586" s="3">
        <f t="shared" ca="1" si="17"/>
        <v>2.6952898488524234E-2</v>
      </c>
    </row>
    <row r="587" spans="1:4" ht="14.4" x14ac:dyDescent="0.3">
      <c r="A587" s="6">
        <v>42501</v>
      </c>
      <c r="B587" s="5">
        <v>0.03</v>
      </c>
      <c r="C587" s="4">
        <f t="shared" si="18"/>
        <v>8.3469447694030787</v>
      </c>
      <c r="D587" s="3">
        <f t="shared" ref="D587:D601" ca="1" si="19">$B$3*($B$4-D586)*$B$6+$B$5*SQRT(D586)*_xlfn.NORM.INV(RAND(),0,SQRT($B$6))+D586</f>
        <v>3.085624657306071E-2</v>
      </c>
    </row>
    <row r="588" spans="1:4" ht="14.4" x14ac:dyDescent="0.3">
      <c r="A588" s="6">
        <v>42502</v>
      </c>
      <c r="B588" s="5">
        <v>2.9199999999999997E-2</v>
      </c>
      <c r="C588" s="4">
        <f t="shared" si="18"/>
        <v>11.338577439577755</v>
      </c>
      <c r="D588" s="3">
        <f t="shared" ca="1" si="19"/>
        <v>2.9466515100319682E-2</v>
      </c>
    </row>
    <row r="589" spans="1:4" ht="14.4" x14ac:dyDescent="0.3">
      <c r="A589" s="6">
        <v>42503</v>
      </c>
      <c r="B589" s="5">
        <v>2.5600000000000001E-2</v>
      </c>
      <c r="C589" s="4">
        <f t="shared" si="18"/>
        <v>10.177498067542029</v>
      </c>
      <c r="D589" s="3">
        <f t="shared" ca="1" si="19"/>
        <v>2.9747862037960773E-2</v>
      </c>
    </row>
    <row r="590" spans="1:4" ht="14.4" x14ac:dyDescent="0.3">
      <c r="A590" s="6">
        <v>42506</v>
      </c>
      <c r="B590" s="5">
        <v>2.7799999999999998E-2</v>
      </c>
      <c r="C590" s="4">
        <f t="shared" si="18"/>
        <v>11.151401342118042</v>
      </c>
      <c r="D590" s="3">
        <f t="shared" ca="1" si="19"/>
        <v>3.6765509730098664E-2</v>
      </c>
    </row>
    <row r="591" spans="1:4" ht="14.4" x14ac:dyDescent="0.3">
      <c r="A591" s="6">
        <v>42507</v>
      </c>
      <c r="B591" s="5">
        <v>2.5500000000000002E-2</v>
      </c>
      <c r="C591" s="4">
        <f t="shared" si="18"/>
        <v>10.904407334848512</v>
      </c>
      <c r="D591" s="3">
        <f t="shared" ca="1" si="19"/>
        <v>3.3557678385349239E-2</v>
      </c>
    </row>
    <row r="592" spans="1:4" ht="14.4" x14ac:dyDescent="0.3">
      <c r="A592" s="6">
        <v>42508</v>
      </c>
      <c r="B592" s="5">
        <v>1.8500000000000003E-2</v>
      </c>
      <c r="C592" s="4">
        <f t="shared" si="18"/>
        <v>6.0563251491160113</v>
      </c>
      <c r="D592" s="3">
        <f t="shared" ca="1" si="19"/>
        <v>3.6814473840236173E-2</v>
      </c>
    </row>
    <row r="593" spans="1:4" ht="14.4" x14ac:dyDescent="0.3">
      <c r="A593" s="6">
        <v>42509</v>
      </c>
      <c r="B593" s="5">
        <v>1.1666666666666667E-2</v>
      </c>
      <c r="C593" s="4">
        <f t="shared" si="18"/>
        <v>4.0989645272886239</v>
      </c>
      <c r="D593" s="3">
        <f t="shared" ca="1" si="19"/>
        <v>3.5505357602846406E-2</v>
      </c>
    </row>
    <row r="594" spans="1:4" ht="14.4" x14ac:dyDescent="0.3">
      <c r="A594" s="6">
        <v>42510</v>
      </c>
      <c r="B594" s="5">
        <v>0.01</v>
      </c>
      <c r="C594" s="4">
        <f t="shared" si="18"/>
        <v>11.018990548964304</v>
      </c>
      <c r="D594" s="3">
        <f t="shared" ca="1" si="19"/>
        <v>3.1778777695851516E-2</v>
      </c>
    </row>
    <row r="595" spans="1:4" ht="14.4" x14ac:dyDescent="0.3">
      <c r="A595" s="6">
        <v>42513</v>
      </c>
      <c r="B595" s="5">
        <v>9.2499999999999995E-3</v>
      </c>
      <c r="C595" s="4">
        <f t="shared" si="18"/>
        <v>11.860199389207931</v>
      </c>
      <c r="D595" s="3">
        <f t="shared" ca="1" si="19"/>
        <v>3.0515292113345815E-2</v>
      </c>
    </row>
    <row r="596" spans="1:4" ht="14.4" x14ac:dyDescent="0.3">
      <c r="A596" s="6">
        <v>42514</v>
      </c>
      <c r="B596" s="5">
        <v>9.2499999999999995E-3</v>
      </c>
      <c r="C596" s="4">
        <f t="shared" si="18"/>
        <v>12.384082112945739</v>
      </c>
      <c r="D596" s="3">
        <f t="shared" ca="1" si="19"/>
        <v>2.9432513062572264E-2</v>
      </c>
    </row>
    <row r="597" spans="1:4" ht="14.4" x14ac:dyDescent="0.3">
      <c r="A597" s="6">
        <v>42515</v>
      </c>
      <c r="B597" s="5">
        <v>8.5000000000000006E-3</v>
      </c>
      <c r="C597" s="4">
        <f t="shared" si="18"/>
        <v>11.860928066342831</v>
      </c>
      <c r="D597" s="3">
        <f t="shared" ca="1" si="19"/>
        <v>3.5447910388129993E-2</v>
      </c>
    </row>
    <row r="598" spans="1:4" ht="14.4" x14ac:dyDescent="0.3">
      <c r="A598" s="6">
        <v>42516</v>
      </c>
      <c r="B598" s="5">
        <v>8.0000000000000002E-3</v>
      </c>
      <c r="C598" s="4">
        <f t="shared" si="18"/>
        <v>12.087882106868083</v>
      </c>
      <c r="D598" s="3">
        <f t="shared" ca="1" si="19"/>
        <v>3.4916751473968145E-2</v>
      </c>
    </row>
    <row r="599" spans="1:4" ht="14.4" x14ac:dyDescent="0.3">
      <c r="A599" s="6">
        <v>42517</v>
      </c>
      <c r="B599" s="5">
        <v>7.3999999999999995E-3</v>
      </c>
      <c r="C599" s="4">
        <f t="shared" si="18"/>
        <v>11.999985335065658</v>
      </c>
      <c r="D599" s="3">
        <f t="shared" ca="1" si="19"/>
        <v>2.6287846827151747E-2</v>
      </c>
    </row>
    <row r="600" spans="1:4" ht="14.4" x14ac:dyDescent="0.3">
      <c r="A600" s="6">
        <v>42520</v>
      </c>
      <c r="B600" s="5">
        <v>6.0000000000000001E-3</v>
      </c>
      <c r="C600" s="4">
        <f t="shared" si="18"/>
        <v>10.894167384913267</v>
      </c>
      <c r="D600" s="3">
        <f t="shared" ca="1" si="19"/>
        <v>3.0628608402163658E-2</v>
      </c>
    </row>
    <row r="601" spans="1:4" ht="14.4" x14ac:dyDescent="0.3">
      <c r="A601" s="6">
        <v>42521</v>
      </c>
      <c r="B601" s="5">
        <v>7.000000000000001E-3</v>
      </c>
      <c r="C601" s="4">
        <f t="shared" si="18"/>
        <v>13.012740042674992</v>
      </c>
      <c r="D601" s="3">
        <f t="shared" ca="1" si="19"/>
        <v>3.258403826597505E-2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 estimate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Duong Son</dc:creator>
  <cp:lastModifiedBy>Duong Son</cp:lastModifiedBy>
  <dcterms:created xsi:type="dcterms:W3CDTF">2017-01-29T02:21:43Z</dcterms:created>
  <dcterms:modified xsi:type="dcterms:W3CDTF">2017-01-29T02:54:10Z</dcterms:modified>
</cp:coreProperties>
</file>