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DupleixCredit\Practice File Handling\"/>
    </mc:Choice>
  </mc:AlternateContent>
  <bookViews>
    <workbookView xWindow="0" yWindow="0" windowWidth="16815" windowHeight="7800"/>
  </bookViews>
  <sheets>
    <sheet name="IndustryBenchmark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2" l="1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4" i="2"/>
  <c r="C18" i="2"/>
  <c r="C19" i="2"/>
  <c r="C20" i="2"/>
  <c r="C21" i="2"/>
  <c r="C34" i="2" s="1"/>
  <c r="C47" i="2" s="1"/>
  <c r="C60" i="2" s="1"/>
  <c r="C73" i="2" s="1"/>
  <c r="C86" i="2" s="1"/>
  <c r="C99" i="2" s="1"/>
  <c r="C112" i="2" s="1"/>
  <c r="C125" i="2" s="1"/>
  <c r="C138" i="2" s="1"/>
  <c r="C151" i="2" s="1"/>
  <c r="C164" i="2" s="1"/>
  <c r="C177" i="2" s="1"/>
  <c r="C190" i="2" s="1"/>
  <c r="C203" i="2" s="1"/>
  <c r="C216" i="2" s="1"/>
  <c r="C229" i="2" s="1"/>
  <c r="C242" i="2" s="1"/>
  <c r="C255" i="2" s="1"/>
  <c r="C268" i="2" s="1"/>
  <c r="C22" i="2"/>
  <c r="C23" i="2"/>
  <c r="C24" i="2"/>
  <c r="C25" i="2"/>
  <c r="C38" i="2" s="1"/>
  <c r="C51" i="2" s="1"/>
  <c r="C64" i="2" s="1"/>
  <c r="C77" i="2" s="1"/>
  <c r="C90" i="2" s="1"/>
  <c r="C103" i="2" s="1"/>
  <c r="C116" i="2" s="1"/>
  <c r="C129" i="2" s="1"/>
  <c r="C142" i="2" s="1"/>
  <c r="C155" i="2" s="1"/>
  <c r="C168" i="2" s="1"/>
  <c r="C181" i="2" s="1"/>
  <c r="C194" i="2" s="1"/>
  <c r="C207" i="2" s="1"/>
  <c r="C220" i="2" s="1"/>
  <c r="C233" i="2" s="1"/>
  <c r="C246" i="2" s="1"/>
  <c r="C259" i="2" s="1"/>
  <c r="C272" i="2" s="1"/>
  <c r="C26" i="2"/>
  <c r="C27" i="2"/>
  <c r="C28" i="2"/>
  <c r="C29" i="2"/>
  <c r="C42" i="2" s="1"/>
  <c r="C55" i="2" s="1"/>
  <c r="C68" i="2" s="1"/>
  <c r="C81" i="2" s="1"/>
  <c r="C94" i="2" s="1"/>
  <c r="C107" i="2" s="1"/>
  <c r="C120" i="2" s="1"/>
  <c r="C133" i="2" s="1"/>
  <c r="C146" i="2" s="1"/>
  <c r="C159" i="2" s="1"/>
  <c r="C172" i="2" s="1"/>
  <c r="C185" i="2" s="1"/>
  <c r="C198" i="2" s="1"/>
  <c r="C211" i="2" s="1"/>
  <c r="C224" i="2" s="1"/>
  <c r="C237" i="2" s="1"/>
  <c r="C250" i="2" s="1"/>
  <c r="C263" i="2" s="1"/>
  <c r="C276" i="2" s="1"/>
  <c r="C30" i="2"/>
  <c r="C31" i="2"/>
  <c r="C32" i="2"/>
  <c r="C33" i="2"/>
  <c r="C46" i="2" s="1"/>
  <c r="C59" i="2" s="1"/>
  <c r="C72" i="2" s="1"/>
  <c r="C85" i="2" s="1"/>
  <c r="C98" i="2" s="1"/>
  <c r="C111" i="2" s="1"/>
  <c r="C124" i="2" s="1"/>
  <c r="C137" i="2" s="1"/>
  <c r="C150" i="2" s="1"/>
  <c r="C163" i="2" s="1"/>
  <c r="C176" i="2" s="1"/>
  <c r="C189" i="2" s="1"/>
  <c r="C202" i="2" s="1"/>
  <c r="C215" i="2" s="1"/>
  <c r="C228" i="2" s="1"/>
  <c r="C241" i="2" s="1"/>
  <c r="C254" i="2" s="1"/>
  <c r="C267" i="2" s="1"/>
  <c r="C35" i="2"/>
  <c r="C36" i="2"/>
  <c r="C37" i="2"/>
  <c r="C50" i="2" s="1"/>
  <c r="C63" i="2" s="1"/>
  <c r="C76" i="2" s="1"/>
  <c r="C89" i="2" s="1"/>
  <c r="C102" i="2" s="1"/>
  <c r="C115" i="2" s="1"/>
  <c r="C128" i="2" s="1"/>
  <c r="C141" i="2" s="1"/>
  <c r="C154" i="2" s="1"/>
  <c r="C167" i="2" s="1"/>
  <c r="C180" i="2" s="1"/>
  <c r="C193" i="2" s="1"/>
  <c r="C206" i="2" s="1"/>
  <c r="C219" i="2" s="1"/>
  <c r="C232" i="2" s="1"/>
  <c r="C245" i="2" s="1"/>
  <c r="C258" i="2" s="1"/>
  <c r="C271" i="2" s="1"/>
  <c r="C39" i="2"/>
  <c r="C40" i="2"/>
  <c r="C41" i="2"/>
  <c r="C54" i="2" s="1"/>
  <c r="C67" i="2" s="1"/>
  <c r="C80" i="2" s="1"/>
  <c r="C93" i="2" s="1"/>
  <c r="C106" i="2" s="1"/>
  <c r="C119" i="2" s="1"/>
  <c r="C132" i="2" s="1"/>
  <c r="C145" i="2" s="1"/>
  <c r="C158" i="2" s="1"/>
  <c r="C171" i="2" s="1"/>
  <c r="C184" i="2" s="1"/>
  <c r="C197" i="2" s="1"/>
  <c r="C210" i="2" s="1"/>
  <c r="C223" i="2" s="1"/>
  <c r="C236" i="2" s="1"/>
  <c r="C249" i="2" s="1"/>
  <c r="C262" i="2" s="1"/>
  <c r="C275" i="2" s="1"/>
  <c r="C43" i="2"/>
  <c r="C44" i="2"/>
  <c r="C45" i="2"/>
  <c r="C58" i="2" s="1"/>
  <c r="C71" i="2" s="1"/>
  <c r="C84" i="2" s="1"/>
  <c r="C97" i="2" s="1"/>
  <c r="C110" i="2" s="1"/>
  <c r="C123" i="2" s="1"/>
  <c r="C136" i="2" s="1"/>
  <c r="C149" i="2" s="1"/>
  <c r="C162" i="2" s="1"/>
  <c r="C175" i="2" s="1"/>
  <c r="C188" i="2" s="1"/>
  <c r="C201" i="2" s="1"/>
  <c r="C214" i="2" s="1"/>
  <c r="C227" i="2" s="1"/>
  <c r="C240" i="2" s="1"/>
  <c r="C253" i="2" s="1"/>
  <c r="C266" i="2" s="1"/>
  <c r="C48" i="2"/>
  <c r="C49" i="2"/>
  <c r="C62" i="2" s="1"/>
  <c r="C75" i="2" s="1"/>
  <c r="C88" i="2" s="1"/>
  <c r="C101" i="2" s="1"/>
  <c r="C114" i="2" s="1"/>
  <c r="C127" i="2" s="1"/>
  <c r="C140" i="2" s="1"/>
  <c r="C153" i="2" s="1"/>
  <c r="C166" i="2" s="1"/>
  <c r="C179" i="2" s="1"/>
  <c r="C192" i="2" s="1"/>
  <c r="C205" i="2" s="1"/>
  <c r="C218" i="2" s="1"/>
  <c r="C231" i="2" s="1"/>
  <c r="C244" i="2" s="1"/>
  <c r="C257" i="2" s="1"/>
  <c r="C270" i="2" s="1"/>
  <c r="C52" i="2"/>
  <c r="C53" i="2"/>
  <c r="C66" i="2" s="1"/>
  <c r="C79" i="2" s="1"/>
  <c r="C92" i="2" s="1"/>
  <c r="C105" i="2" s="1"/>
  <c r="C118" i="2" s="1"/>
  <c r="C131" i="2" s="1"/>
  <c r="C144" i="2" s="1"/>
  <c r="C157" i="2" s="1"/>
  <c r="C170" i="2" s="1"/>
  <c r="C183" i="2" s="1"/>
  <c r="C196" i="2" s="1"/>
  <c r="C209" i="2" s="1"/>
  <c r="C222" i="2" s="1"/>
  <c r="C235" i="2" s="1"/>
  <c r="C248" i="2" s="1"/>
  <c r="C261" i="2" s="1"/>
  <c r="C274" i="2" s="1"/>
  <c r="C56" i="2"/>
  <c r="C57" i="2"/>
  <c r="C70" i="2" s="1"/>
  <c r="C83" i="2" s="1"/>
  <c r="C96" i="2" s="1"/>
  <c r="C109" i="2" s="1"/>
  <c r="C122" i="2" s="1"/>
  <c r="C135" i="2" s="1"/>
  <c r="C148" i="2" s="1"/>
  <c r="C161" i="2" s="1"/>
  <c r="C174" i="2" s="1"/>
  <c r="C187" i="2" s="1"/>
  <c r="C200" i="2" s="1"/>
  <c r="C213" i="2" s="1"/>
  <c r="C226" i="2" s="1"/>
  <c r="C239" i="2" s="1"/>
  <c r="C252" i="2" s="1"/>
  <c r="C265" i="2" s="1"/>
  <c r="C61" i="2"/>
  <c r="C74" i="2" s="1"/>
  <c r="C87" i="2" s="1"/>
  <c r="C100" i="2" s="1"/>
  <c r="C113" i="2" s="1"/>
  <c r="C126" i="2" s="1"/>
  <c r="C139" i="2" s="1"/>
  <c r="C152" i="2" s="1"/>
  <c r="C165" i="2" s="1"/>
  <c r="C178" i="2" s="1"/>
  <c r="C191" i="2" s="1"/>
  <c r="C204" i="2" s="1"/>
  <c r="C217" i="2" s="1"/>
  <c r="C230" i="2" s="1"/>
  <c r="C243" i="2" s="1"/>
  <c r="C256" i="2" s="1"/>
  <c r="C269" i="2" s="1"/>
  <c r="C65" i="2"/>
  <c r="C78" i="2" s="1"/>
  <c r="C91" i="2" s="1"/>
  <c r="C104" i="2" s="1"/>
  <c r="C117" i="2" s="1"/>
  <c r="C130" i="2" s="1"/>
  <c r="C143" i="2" s="1"/>
  <c r="C156" i="2" s="1"/>
  <c r="C169" i="2" s="1"/>
  <c r="C182" i="2" s="1"/>
  <c r="C195" i="2" s="1"/>
  <c r="C208" i="2" s="1"/>
  <c r="C221" i="2" s="1"/>
  <c r="C234" i="2" s="1"/>
  <c r="C247" i="2" s="1"/>
  <c r="C260" i="2" s="1"/>
  <c r="C273" i="2" s="1"/>
  <c r="C69" i="2"/>
  <c r="C82" i="2" s="1"/>
  <c r="C95" i="2" s="1"/>
  <c r="C108" i="2" s="1"/>
  <c r="C121" i="2" s="1"/>
  <c r="C134" i="2" s="1"/>
  <c r="C147" i="2" s="1"/>
  <c r="C160" i="2" s="1"/>
  <c r="C173" i="2" s="1"/>
  <c r="C186" i="2" s="1"/>
  <c r="C199" i="2" s="1"/>
  <c r="C212" i="2" s="1"/>
  <c r="C225" i="2" s="1"/>
  <c r="C238" i="2" s="1"/>
  <c r="C251" i="2" s="1"/>
  <c r="C264" i="2" s="1"/>
  <c r="C17" i="2"/>
  <c r="X5" i="2"/>
  <c r="X6" i="2"/>
  <c r="X7" i="2"/>
  <c r="X8" i="2"/>
  <c r="X9" i="2"/>
  <c r="X10" i="2"/>
  <c r="X11" i="2"/>
  <c r="X13" i="2"/>
  <c r="X14" i="2"/>
  <c r="X15" i="2"/>
  <c r="X16" i="2"/>
  <c r="X17" i="2"/>
  <c r="X18" i="2"/>
  <c r="X19" i="2"/>
  <c r="X20" i="2"/>
  <c r="X21" i="2"/>
  <c r="X22" i="2"/>
  <c r="X23" i="2"/>
  <c r="X24" i="2"/>
  <c r="X26" i="2"/>
  <c r="X27" i="2"/>
  <c r="X28" i="2"/>
  <c r="X29" i="2"/>
  <c r="X30" i="2"/>
  <c r="X31" i="2"/>
  <c r="X32" i="2"/>
  <c r="X33" i="2"/>
  <c r="X34" i="2"/>
  <c r="X35" i="2"/>
  <c r="X36" i="2"/>
  <c r="X37" i="2"/>
  <c r="X39" i="2"/>
  <c r="X40" i="2"/>
  <c r="X41" i="2"/>
  <c r="X42" i="2"/>
  <c r="X43" i="2"/>
  <c r="X44" i="2"/>
  <c r="X45" i="2"/>
  <c r="X46" i="2"/>
  <c r="X47" i="2"/>
  <c r="X48" i="2"/>
  <c r="X49" i="2"/>
  <c r="X50" i="2"/>
  <c r="X52" i="2"/>
  <c r="X53" i="2"/>
  <c r="X54" i="2"/>
  <c r="X55" i="2"/>
  <c r="X56" i="2"/>
  <c r="X57" i="2"/>
  <c r="X58" i="2"/>
  <c r="X59" i="2"/>
  <c r="X60" i="2"/>
  <c r="X61" i="2"/>
  <c r="X62" i="2"/>
  <c r="X63" i="2"/>
  <c r="X65" i="2"/>
  <c r="X66" i="2"/>
  <c r="X67" i="2"/>
  <c r="X68" i="2"/>
  <c r="X69" i="2"/>
  <c r="X70" i="2"/>
  <c r="X71" i="2"/>
  <c r="X72" i="2"/>
  <c r="X73" i="2"/>
  <c r="X74" i="2"/>
  <c r="X75" i="2"/>
  <c r="X76" i="2"/>
  <c r="X78" i="2"/>
  <c r="X79" i="2"/>
  <c r="X80" i="2"/>
  <c r="X81" i="2"/>
  <c r="X82" i="2"/>
  <c r="X83" i="2"/>
  <c r="X84" i="2"/>
  <c r="X85" i="2"/>
  <c r="X86" i="2"/>
  <c r="X87" i="2"/>
  <c r="X88" i="2"/>
  <c r="X89" i="2"/>
  <c r="X91" i="2"/>
  <c r="X92" i="2"/>
  <c r="X93" i="2"/>
  <c r="X94" i="2"/>
  <c r="X95" i="2"/>
  <c r="X96" i="2"/>
  <c r="X97" i="2"/>
  <c r="X98" i="2"/>
  <c r="X99" i="2"/>
  <c r="X100" i="2"/>
  <c r="X101" i="2"/>
  <c r="X102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3" i="2"/>
  <c r="X274" i="2"/>
  <c r="X275" i="2"/>
  <c r="X276" i="2"/>
  <c r="X277" i="2"/>
  <c r="X278" i="2"/>
  <c r="X279" i="2"/>
  <c r="X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4" i="2"/>
  <c r="X1" i="2"/>
  <c r="J5" i="2" l="1"/>
  <c r="V5" i="2" s="1"/>
  <c r="J6" i="2"/>
  <c r="V6" i="2" s="1"/>
  <c r="J7" i="2"/>
  <c r="V7" i="2" s="1"/>
  <c r="J8" i="2"/>
  <c r="V8" i="2" s="1"/>
  <c r="J9" i="2"/>
  <c r="V9" i="2" s="1"/>
  <c r="J10" i="2"/>
  <c r="V10" i="2" s="1"/>
  <c r="J11" i="2"/>
  <c r="V11" i="2" s="1"/>
  <c r="J12" i="2"/>
  <c r="V12" i="2" s="1"/>
  <c r="J13" i="2"/>
  <c r="V13" i="2" s="1"/>
  <c r="J14" i="2"/>
  <c r="V14" i="2" s="1"/>
  <c r="J15" i="2"/>
  <c r="V15" i="2" s="1"/>
  <c r="J16" i="2"/>
  <c r="V16" i="2" s="1"/>
  <c r="J17" i="2"/>
  <c r="V17" i="2" s="1"/>
  <c r="J18" i="2"/>
  <c r="V18" i="2" s="1"/>
  <c r="J19" i="2"/>
  <c r="V19" i="2" s="1"/>
  <c r="J20" i="2"/>
  <c r="V20" i="2" s="1"/>
  <c r="J21" i="2"/>
  <c r="V21" i="2" s="1"/>
  <c r="J22" i="2"/>
  <c r="V22" i="2" s="1"/>
  <c r="J23" i="2"/>
  <c r="V23" i="2" s="1"/>
  <c r="J24" i="2"/>
  <c r="V24" i="2" s="1"/>
  <c r="J25" i="2"/>
  <c r="V25" i="2" s="1"/>
  <c r="J26" i="2"/>
  <c r="V26" i="2" s="1"/>
  <c r="J27" i="2"/>
  <c r="V27" i="2" s="1"/>
  <c r="J28" i="2"/>
  <c r="V28" i="2" s="1"/>
  <c r="J29" i="2"/>
  <c r="V29" i="2" s="1"/>
  <c r="J30" i="2"/>
  <c r="V30" i="2" s="1"/>
  <c r="J31" i="2"/>
  <c r="V31" i="2" s="1"/>
  <c r="J32" i="2"/>
  <c r="V32" i="2" s="1"/>
  <c r="J33" i="2"/>
  <c r="V33" i="2" s="1"/>
  <c r="J34" i="2"/>
  <c r="V34" i="2" s="1"/>
  <c r="J35" i="2"/>
  <c r="V35" i="2" s="1"/>
  <c r="J36" i="2"/>
  <c r="V36" i="2" s="1"/>
  <c r="J37" i="2"/>
  <c r="V37" i="2" s="1"/>
  <c r="J38" i="2"/>
  <c r="V38" i="2" s="1"/>
  <c r="J39" i="2"/>
  <c r="V39" i="2" s="1"/>
  <c r="J40" i="2"/>
  <c r="V40" i="2" s="1"/>
  <c r="J41" i="2"/>
  <c r="V41" i="2" s="1"/>
  <c r="J42" i="2"/>
  <c r="V42" i="2" s="1"/>
  <c r="J43" i="2"/>
  <c r="V43" i="2" s="1"/>
  <c r="J44" i="2"/>
  <c r="V44" i="2" s="1"/>
  <c r="J45" i="2"/>
  <c r="V45" i="2" s="1"/>
  <c r="J46" i="2"/>
  <c r="V46" i="2" s="1"/>
  <c r="J47" i="2"/>
  <c r="V47" i="2" s="1"/>
  <c r="J48" i="2"/>
  <c r="V48" i="2" s="1"/>
  <c r="J49" i="2"/>
  <c r="V49" i="2" s="1"/>
  <c r="J50" i="2"/>
  <c r="V50" i="2" s="1"/>
  <c r="J51" i="2"/>
  <c r="V51" i="2" s="1"/>
  <c r="J52" i="2"/>
  <c r="V52" i="2" s="1"/>
  <c r="J53" i="2"/>
  <c r="V53" i="2" s="1"/>
  <c r="J54" i="2"/>
  <c r="V54" i="2" s="1"/>
  <c r="J55" i="2"/>
  <c r="V55" i="2" s="1"/>
  <c r="J56" i="2"/>
  <c r="V56" i="2" s="1"/>
  <c r="J57" i="2"/>
  <c r="V57" i="2" s="1"/>
  <c r="J58" i="2"/>
  <c r="V58" i="2" s="1"/>
  <c r="J59" i="2"/>
  <c r="V59" i="2" s="1"/>
  <c r="J60" i="2"/>
  <c r="V60" i="2" s="1"/>
  <c r="J61" i="2"/>
  <c r="V61" i="2" s="1"/>
  <c r="J62" i="2"/>
  <c r="V62" i="2" s="1"/>
  <c r="J63" i="2"/>
  <c r="V63" i="2" s="1"/>
  <c r="J64" i="2"/>
  <c r="V64" i="2" s="1"/>
  <c r="J65" i="2"/>
  <c r="V65" i="2" s="1"/>
  <c r="J66" i="2"/>
  <c r="V66" i="2" s="1"/>
  <c r="J67" i="2"/>
  <c r="V67" i="2" s="1"/>
  <c r="J68" i="2"/>
  <c r="V68" i="2" s="1"/>
  <c r="J69" i="2"/>
  <c r="V69" i="2" s="1"/>
  <c r="J70" i="2"/>
  <c r="V70" i="2" s="1"/>
  <c r="J71" i="2"/>
  <c r="V71" i="2" s="1"/>
  <c r="J72" i="2"/>
  <c r="V72" i="2" s="1"/>
  <c r="J73" i="2"/>
  <c r="V73" i="2" s="1"/>
  <c r="J74" i="2"/>
  <c r="V74" i="2" s="1"/>
  <c r="J75" i="2"/>
  <c r="V75" i="2" s="1"/>
  <c r="J76" i="2"/>
  <c r="V76" i="2" s="1"/>
  <c r="J77" i="2"/>
  <c r="V77" i="2" s="1"/>
  <c r="J78" i="2"/>
  <c r="V78" i="2" s="1"/>
  <c r="J79" i="2"/>
  <c r="V79" i="2" s="1"/>
  <c r="J80" i="2"/>
  <c r="V80" i="2" s="1"/>
  <c r="J81" i="2"/>
  <c r="V81" i="2" s="1"/>
  <c r="J82" i="2"/>
  <c r="V82" i="2" s="1"/>
  <c r="J83" i="2"/>
  <c r="V83" i="2" s="1"/>
  <c r="J84" i="2"/>
  <c r="V84" i="2" s="1"/>
  <c r="J85" i="2"/>
  <c r="V85" i="2" s="1"/>
  <c r="J86" i="2"/>
  <c r="V86" i="2" s="1"/>
  <c r="J87" i="2"/>
  <c r="V87" i="2" s="1"/>
  <c r="J88" i="2"/>
  <c r="V88" i="2" s="1"/>
  <c r="J89" i="2"/>
  <c r="V89" i="2" s="1"/>
  <c r="J90" i="2"/>
  <c r="V90" i="2" s="1"/>
  <c r="J91" i="2"/>
  <c r="V91" i="2" s="1"/>
  <c r="J92" i="2"/>
  <c r="V92" i="2" s="1"/>
  <c r="J93" i="2"/>
  <c r="V93" i="2" s="1"/>
  <c r="J94" i="2"/>
  <c r="V94" i="2" s="1"/>
  <c r="J95" i="2"/>
  <c r="V95" i="2" s="1"/>
  <c r="J96" i="2"/>
  <c r="V96" i="2" s="1"/>
  <c r="J97" i="2"/>
  <c r="V97" i="2" s="1"/>
  <c r="J98" i="2"/>
  <c r="V98" i="2" s="1"/>
  <c r="J99" i="2"/>
  <c r="V99" i="2" s="1"/>
  <c r="J100" i="2"/>
  <c r="V100" i="2" s="1"/>
  <c r="J101" i="2"/>
  <c r="V101" i="2" s="1"/>
  <c r="J102" i="2"/>
  <c r="V102" i="2" s="1"/>
  <c r="J103" i="2"/>
  <c r="V103" i="2" s="1"/>
  <c r="J104" i="2"/>
  <c r="V104" i="2" s="1"/>
  <c r="J105" i="2"/>
  <c r="V105" i="2" s="1"/>
  <c r="J106" i="2"/>
  <c r="V106" i="2" s="1"/>
  <c r="J107" i="2"/>
  <c r="V107" i="2" s="1"/>
  <c r="J108" i="2"/>
  <c r="V108" i="2" s="1"/>
  <c r="J109" i="2"/>
  <c r="V109" i="2" s="1"/>
  <c r="J110" i="2"/>
  <c r="V110" i="2" s="1"/>
  <c r="J111" i="2"/>
  <c r="V111" i="2" s="1"/>
  <c r="J112" i="2"/>
  <c r="V112" i="2" s="1"/>
  <c r="J113" i="2"/>
  <c r="V113" i="2" s="1"/>
  <c r="J114" i="2"/>
  <c r="V114" i="2" s="1"/>
  <c r="J115" i="2"/>
  <c r="V115" i="2" s="1"/>
  <c r="J116" i="2"/>
  <c r="V116" i="2" s="1"/>
  <c r="J117" i="2"/>
  <c r="V117" i="2" s="1"/>
  <c r="J118" i="2"/>
  <c r="V118" i="2" s="1"/>
  <c r="J119" i="2"/>
  <c r="V119" i="2" s="1"/>
  <c r="J120" i="2"/>
  <c r="V120" i="2" s="1"/>
  <c r="J121" i="2"/>
  <c r="V121" i="2" s="1"/>
  <c r="J122" i="2"/>
  <c r="V122" i="2" s="1"/>
  <c r="J123" i="2"/>
  <c r="V123" i="2" s="1"/>
  <c r="J124" i="2"/>
  <c r="V124" i="2" s="1"/>
  <c r="J125" i="2"/>
  <c r="V125" i="2" s="1"/>
  <c r="J126" i="2"/>
  <c r="V126" i="2" s="1"/>
  <c r="J127" i="2"/>
  <c r="V127" i="2" s="1"/>
  <c r="J128" i="2"/>
  <c r="V128" i="2" s="1"/>
  <c r="J129" i="2"/>
  <c r="V129" i="2" s="1"/>
  <c r="J130" i="2"/>
  <c r="V130" i="2" s="1"/>
  <c r="J131" i="2"/>
  <c r="V131" i="2" s="1"/>
  <c r="J132" i="2"/>
  <c r="V132" i="2" s="1"/>
  <c r="J133" i="2"/>
  <c r="V133" i="2" s="1"/>
  <c r="J134" i="2"/>
  <c r="V134" i="2" s="1"/>
  <c r="J135" i="2"/>
  <c r="V135" i="2" s="1"/>
  <c r="J136" i="2"/>
  <c r="V136" i="2" s="1"/>
  <c r="J137" i="2"/>
  <c r="V137" i="2" s="1"/>
  <c r="J138" i="2"/>
  <c r="V138" i="2" s="1"/>
  <c r="J139" i="2"/>
  <c r="V139" i="2" s="1"/>
  <c r="J140" i="2"/>
  <c r="V140" i="2" s="1"/>
  <c r="J141" i="2"/>
  <c r="V141" i="2" s="1"/>
  <c r="J142" i="2"/>
  <c r="V142" i="2" s="1"/>
  <c r="J143" i="2"/>
  <c r="V143" i="2" s="1"/>
  <c r="J144" i="2"/>
  <c r="V144" i="2" s="1"/>
  <c r="J145" i="2"/>
  <c r="V145" i="2" s="1"/>
  <c r="J146" i="2"/>
  <c r="V146" i="2" s="1"/>
  <c r="J147" i="2"/>
  <c r="V147" i="2" s="1"/>
  <c r="J148" i="2"/>
  <c r="V148" i="2" s="1"/>
  <c r="J149" i="2"/>
  <c r="V149" i="2" s="1"/>
  <c r="J150" i="2"/>
  <c r="V150" i="2" s="1"/>
  <c r="J151" i="2"/>
  <c r="V151" i="2" s="1"/>
  <c r="J152" i="2"/>
  <c r="V152" i="2" s="1"/>
  <c r="J153" i="2"/>
  <c r="V153" i="2" s="1"/>
  <c r="J154" i="2"/>
  <c r="V154" i="2" s="1"/>
  <c r="J155" i="2"/>
  <c r="V155" i="2" s="1"/>
  <c r="J156" i="2"/>
  <c r="V156" i="2" s="1"/>
  <c r="J157" i="2"/>
  <c r="V157" i="2" s="1"/>
  <c r="J158" i="2"/>
  <c r="V158" i="2" s="1"/>
  <c r="J159" i="2"/>
  <c r="V159" i="2" s="1"/>
  <c r="J160" i="2"/>
  <c r="V160" i="2" s="1"/>
  <c r="J161" i="2"/>
  <c r="V161" i="2" s="1"/>
  <c r="J162" i="2"/>
  <c r="V162" i="2" s="1"/>
  <c r="J163" i="2"/>
  <c r="V163" i="2" s="1"/>
  <c r="J164" i="2"/>
  <c r="V164" i="2" s="1"/>
  <c r="J165" i="2"/>
  <c r="V165" i="2" s="1"/>
  <c r="J166" i="2"/>
  <c r="V166" i="2" s="1"/>
  <c r="J167" i="2"/>
  <c r="V167" i="2" s="1"/>
  <c r="J168" i="2"/>
  <c r="V168" i="2" s="1"/>
  <c r="J169" i="2"/>
  <c r="V169" i="2" s="1"/>
  <c r="J170" i="2"/>
  <c r="V170" i="2" s="1"/>
  <c r="J171" i="2"/>
  <c r="V171" i="2" s="1"/>
  <c r="J172" i="2"/>
  <c r="V172" i="2" s="1"/>
  <c r="J173" i="2"/>
  <c r="V173" i="2" s="1"/>
  <c r="J174" i="2"/>
  <c r="V174" i="2" s="1"/>
  <c r="J175" i="2"/>
  <c r="V175" i="2" s="1"/>
  <c r="J176" i="2"/>
  <c r="V176" i="2" s="1"/>
  <c r="J177" i="2"/>
  <c r="V177" i="2" s="1"/>
  <c r="J178" i="2"/>
  <c r="V178" i="2" s="1"/>
  <c r="J179" i="2"/>
  <c r="V179" i="2" s="1"/>
  <c r="J180" i="2"/>
  <c r="V180" i="2" s="1"/>
  <c r="J181" i="2"/>
  <c r="V181" i="2" s="1"/>
  <c r="J182" i="2"/>
  <c r="V182" i="2" s="1"/>
  <c r="J183" i="2"/>
  <c r="V183" i="2" s="1"/>
  <c r="J184" i="2"/>
  <c r="V184" i="2" s="1"/>
  <c r="J185" i="2"/>
  <c r="V185" i="2" s="1"/>
  <c r="J186" i="2"/>
  <c r="V186" i="2" s="1"/>
  <c r="J187" i="2"/>
  <c r="V187" i="2" s="1"/>
  <c r="J188" i="2"/>
  <c r="V188" i="2" s="1"/>
  <c r="J189" i="2"/>
  <c r="V189" i="2" s="1"/>
  <c r="J190" i="2"/>
  <c r="V190" i="2" s="1"/>
  <c r="J191" i="2"/>
  <c r="V191" i="2" s="1"/>
  <c r="J192" i="2"/>
  <c r="V192" i="2" s="1"/>
  <c r="J193" i="2"/>
  <c r="V193" i="2" s="1"/>
  <c r="J194" i="2"/>
  <c r="V194" i="2" s="1"/>
  <c r="J195" i="2"/>
  <c r="V195" i="2" s="1"/>
  <c r="J196" i="2"/>
  <c r="V196" i="2" s="1"/>
  <c r="J197" i="2"/>
  <c r="V197" i="2" s="1"/>
  <c r="J198" i="2"/>
  <c r="V198" i="2" s="1"/>
  <c r="J199" i="2"/>
  <c r="V199" i="2" s="1"/>
  <c r="J200" i="2"/>
  <c r="V200" i="2" s="1"/>
  <c r="J201" i="2"/>
  <c r="V201" i="2" s="1"/>
  <c r="J202" i="2"/>
  <c r="V202" i="2" s="1"/>
  <c r="J203" i="2"/>
  <c r="V203" i="2" s="1"/>
  <c r="J204" i="2"/>
  <c r="V204" i="2" s="1"/>
  <c r="J205" i="2"/>
  <c r="V205" i="2" s="1"/>
  <c r="J206" i="2"/>
  <c r="V206" i="2" s="1"/>
  <c r="J207" i="2"/>
  <c r="V207" i="2" s="1"/>
  <c r="J208" i="2"/>
  <c r="V208" i="2" s="1"/>
  <c r="J209" i="2"/>
  <c r="V209" i="2" s="1"/>
  <c r="J210" i="2"/>
  <c r="V210" i="2" s="1"/>
  <c r="J211" i="2"/>
  <c r="V211" i="2" s="1"/>
  <c r="J212" i="2"/>
  <c r="V212" i="2" s="1"/>
  <c r="J213" i="2"/>
  <c r="V213" i="2" s="1"/>
  <c r="J214" i="2"/>
  <c r="V214" i="2" s="1"/>
  <c r="J215" i="2"/>
  <c r="V215" i="2" s="1"/>
  <c r="J216" i="2"/>
  <c r="V216" i="2" s="1"/>
  <c r="J217" i="2"/>
  <c r="V217" i="2" s="1"/>
  <c r="J218" i="2"/>
  <c r="V218" i="2" s="1"/>
  <c r="J219" i="2"/>
  <c r="V219" i="2" s="1"/>
  <c r="J220" i="2"/>
  <c r="V220" i="2" s="1"/>
  <c r="J221" i="2"/>
  <c r="V221" i="2" s="1"/>
  <c r="J222" i="2"/>
  <c r="V222" i="2" s="1"/>
  <c r="J223" i="2"/>
  <c r="V223" i="2" s="1"/>
  <c r="J224" i="2"/>
  <c r="V224" i="2" s="1"/>
  <c r="J225" i="2"/>
  <c r="V225" i="2" s="1"/>
  <c r="J226" i="2"/>
  <c r="V226" i="2" s="1"/>
  <c r="J227" i="2"/>
  <c r="V227" i="2" s="1"/>
  <c r="J228" i="2"/>
  <c r="V228" i="2" s="1"/>
  <c r="J229" i="2"/>
  <c r="V229" i="2" s="1"/>
  <c r="J230" i="2"/>
  <c r="V230" i="2" s="1"/>
  <c r="J231" i="2"/>
  <c r="V231" i="2" s="1"/>
  <c r="J232" i="2"/>
  <c r="V232" i="2" s="1"/>
  <c r="J233" i="2"/>
  <c r="V233" i="2" s="1"/>
  <c r="J234" i="2"/>
  <c r="V234" i="2" s="1"/>
  <c r="J235" i="2"/>
  <c r="V235" i="2" s="1"/>
  <c r="J236" i="2"/>
  <c r="V236" i="2" s="1"/>
  <c r="J237" i="2"/>
  <c r="V237" i="2" s="1"/>
  <c r="J238" i="2"/>
  <c r="V238" i="2" s="1"/>
  <c r="J239" i="2"/>
  <c r="V239" i="2" s="1"/>
  <c r="J240" i="2"/>
  <c r="V240" i="2" s="1"/>
  <c r="J241" i="2"/>
  <c r="V241" i="2" s="1"/>
  <c r="J242" i="2"/>
  <c r="V242" i="2" s="1"/>
  <c r="J243" i="2"/>
  <c r="V243" i="2" s="1"/>
  <c r="J244" i="2"/>
  <c r="V244" i="2" s="1"/>
  <c r="J245" i="2"/>
  <c r="V245" i="2" s="1"/>
  <c r="J246" i="2"/>
  <c r="V246" i="2" s="1"/>
  <c r="J247" i="2"/>
  <c r="V247" i="2" s="1"/>
  <c r="J248" i="2"/>
  <c r="V248" i="2" s="1"/>
  <c r="J249" i="2"/>
  <c r="V249" i="2" s="1"/>
  <c r="J250" i="2"/>
  <c r="V250" i="2" s="1"/>
  <c r="J251" i="2"/>
  <c r="V251" i="2" s="1"/>
  <c r="J252" i="2"/>
  <c r="V252" i="2" s="1"/>
  <c r="J253" i="2"/>
  <c r="V253" i="2" s="1"/>
  <c r="J254" i="2"/>
  <c r="V254" i="2" s="1"/>
  <c r="J255" i="2"/>
  <c r="V255" i="2" s="1"/>
  <c r="J256" i="2"/>
  <c r="V256" i="2" s="1"/>
  <c r="J257" i="2"/>
  <c r="V257" i="2" s="1"/>
  <c r="J258" i="2"/>
  <c r="V258" i="2" s="1"/>
  <c r="J259" i="2"/>
  <c r="V259" i="2" s="1"/>
  <c r="J260" i="2"/>
  <c r="V260" i="2" s="1"/>
  <c r="J261" i="2"/>
  <c r="V261" i="2" s="1"/>
  <c r="J262" i="2"/>
  <c r="V262" i="2" s="1"/>
  <c r="J263" i="2"/>
  <c r="V263" i="2" s="1"/>
  <c r="J264" i="2"/>
  <c r="V264" i="2" s="1"/>
  <c r="J265" i="2"/>
  <c r="V265" i="2" s="1"/>
  <c r="J266" i="2"/>
  <c r="V266" i="2" s="1"/>
  <c r="J267" i="2"/>
  <c r="V267" i="2" s="1"/>
  <c r="J268" i="2"/>
  <c r="V268" i="2" s="1"/>
  <c r="J269" i="2"/>
  <c r="V269" i="2" s="1"/>
  <c r="J270" i="2"/>
  <c r="V270" i="2" s="1"/>
  <c r="J271" i="2"/>
  <c r="V271" i="2" s="1"/>
  <c r="J272" i="2"/>
  <c r="V272" i="2" s="1"/>
  <c r="J273" i="2"/>
  <c r="V273" i="2" s="1"/>
  <c r="J274" i="2"/>
  <c r="V274" i="2" s="1"/>
  <c r="J275" i="2"/>
  <c r="V275" i="2" s="1"/>
  <c r="J276" i="2"/>
  <c r="V276" i="2" s="1"/>
  <c r="J4" i="2"/>
  <c r="V4" i="2" s="1"/>
  <c r="H5" i="2"/>
  <c r="I5" i="2" s="1"/>
  <c r="H6" i="2"/>
  <c r="N6" i="2" s="1"/>
  <c r="H7" i="2"/>
  <c r="H8" i="2"/>
  <c r="H9" i="2"/>
  <c r="I9" i="2" s="1"/>
  <c r="H10" i="2"/>
  <c r="H11" i="2"/>
  <c r="N11" i="2" s="1"/>
  <c r="H12" i="2"/>
  <c r="H13" i="2"/>
  <c r="I13" i="2" s="1"/>
  <c r="H14" i="2"/>
  <c r="H15" i="2"/>
  <c r="N15" i="2" s="1"/>
  <c r="H16" i="2"/>
  <c r="H17" i="2"/>
  <c r="I17" i="2" s="1"/>
  <c r="H18" i="2"/>
  <c r="H19" i="2"/>
  <c r="N19" i="2" s="1"/>
  <c r="H20" i="2"/>
  <c r="H21" i="2"/>
  <c r="I21" i="2" s="1"/>
  <c r="H22" i="2"/>
  <c r="H23" i="2"/>
  <c r="N23" i="2" s="1"/>
  <c r="H24" i="2"/>
  <c r="H25" i="2"/>
  <c r="H26" i="2"/>
  <c r="I26" i="2" s="1"/>
  <c r="H27" i="2"/>
  <c r="N27" i="2" s="1"/>
  <c r="H28" i="2"/>
  <c r="H29" i="2"/>
  <c r="H30" i="2"/>
  <c r="I30" i="2" s="1"/>
  <c r="H31" i="2"/>
  <c r="N31" i="2" s="1"/>
  <c r="H32" i="2"/>
  <c r="H33" i="2"/>
  <c r="H34" i="2"/>
  <c r="I34" i="2" s="1"/>
  <c r="H35" i="2"/>
  <c r="N35" i="2" s="1"/>
  <c r="H36" i="2"/>
  <c r="I36" i="2" s="1"/>
  <c r="H37" i="2"/>
  <c r="H38" i="2"/>
  <c r="H39" i="2"/>
  <c r="I39" i="2" s="1"/>
  <c r="H40" i="2"/>
  <c r="I40" i="2" s="1"/>
  <c r="H41" i="2"/>
  <c r="H42" i="2"/>
  <c r="H43" i="2"/>
  <c r="I43" i="2" s="1"/>
  <c r="H44" i="2"/>
  <c r="N44" i="2" s="1"/>
  <c r="H45" i="2"/>
  <c r="H46" i="2"/>
  <c r="H47" i="2"/>
  <c r="I47" i="2" s="1"/>
  <c r="H48" i="2"/>
  <c r="I48" i="2" s="1"/>
  <c r="H49" i="2"/>
  <c r="I49" i="2" s="1"/>
  <c r="H50" i="2"/>
  <c r="H51" i="2"/>
  <c r="H52" i="2"/>
  <c r="I52" i="2" s="1"/>
  <c r="H53" i="2"/>
  <c r="I53" i="2" s="1"/>
  <c r="H54" i="2"/>
  <c r="H55" i="2"/>
  <c r="H56" i="2"/>
  <c r="I56" i="2" s="1"/>
  <c r="H57" i="2"/>
  <c r="I57" i="2" s="1"/>
  <c r="H58" i="2"/>
  <c r="H59" i="2"/>
  <c r="H60" i="2"/>
  <c r="I60" i="2" s="1"/>
  <c r="H61" i="2"/>
  <c r="N61" i="2" s="1"/>
  <c r="H62" i="2"/>
  <c r="H63" i="2"/>
  <c r="H64" i="2"/>
  <c r="I64" i="2" s="1"/>
  <c r="X64" i="2" s="1"/>
  <c r="H65" i="2"/>
  <c r="I65" i="2" s="1"/>
  <c r="H66" i="2"/>
  <c r="N66" i="2" s="1"/>
  <c r="H67" i="2"/>
  <c r="H68" i="2"/>
  <c r="I68" i="2" s="1"/>
  <c r="H69" i="2"/>
  <c r="I69" i="2" s="1"/>
  <c r="H70" i="2"/>
  <c r="N70" i="2" s="1"/>
  <c r="H71" i="2"/>
  <c r="H72" i="2"/>
  <c r="I72" i="2" s="1"/>
  <c r="H73" i="2"/>
  <c r="I73" i="2" s="1"/>
  <c r="H74" i="2"/>
  <c r="N74" i="2" s="1"/>
  <c r="H75" i="2"/>
  <c r="H76" i="2"/>
  <c r="H77" i="2"/>
  <c r="I77" i="2" s="1"/>
  <c r="X77" i="2" s="1"/>
  <c r="H78" i="2"/>
  <c r="N78" i="2" s="1"/>
  <c r="H79" i="2"/>
  <c r="H80" i="2"/>
  <c r="H81" i="2"/>
  <c r="I81" i="2" s="1"/>
  <c r="H82" i="2"/>
  <c r="I82" i="2" s="1"/>
  <c r="H83" i="2"/>
  <c r="H84" i="2"/>
  <c r="H85" i="2"/>
  <c r="I85" i="2" s="1"/>
  <c r="H86" i="2"/>
  <c r="I86" i="2" s="1"/>
  <c r="H87" i="2"/>
  <c r="H88" i="2"/>
  <c r="I88" i="2" s="1"/>
  <c r="H89" i="2"/>
  <c r="H90" i="2"/>
  <c r="I90" i="2" s="1"/>
  <c r="X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X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X116" i="2" s="1"/>
  <c r="H117" i="2"/>
  <c r="I117" i="2" s="1"/>
  <c r="H118" i="2"/>
  <c r="I118" i="2" s="1"/>
  <c r="H119" i="2"/>
  <c r="I119" i="2" s="1"/>
  <c r="H120" i="2"/>
  <c r="I120" i="2" s="1"/>
  <c r="H121" i="2"/>
  <c r="N121" i="2" s="1"/>
  <c r="H122" i="2"/>
  <c r="I122" i="2" s="1"/>
  <c r="H123" i="2"/>
  <c r="I123" i="2" s="1"/>
  <c r="H124" i="2"/>
  <c r="I124" i="2" s="1"/>
  <c r="H125" i="2"/>
  <c r="N125" i="2" s="1"/>
  <c r="H126" i="2"/>
  <c r="I126" i="2" s="1"/>
  <c r="H127" i="2"/>
  <c r="H128" i="2"/>
  <c r="I128" i="2" s="1"/>
  <c r="H129" i="2"/>
  <c r="I129" i="2" s="1"/>
  <c r="X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X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X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X168" i="2" s="1"/>
  <c r="H169" i="2"/>
  <c r="I169" i="2" s="1"/>
  <c r="H170" i="2"/>
  <c r="I170" i="2" s="1"/>
  <c r="H171" i="2"/>
  <c r="I171" i="2" s="1"/>
  <c r="H172" i="2"/>
  <c r="N172" i="2" s="1"/>
  <c r="H173" i="2"/>
  <c r="I173" i="2" s="1"/>
  <c r="H174" i="2"/>
  <c r="I174" i="2" s="1"/>
  <c r="H175" i="2"/>
  <c r="I175" i="2" s="1"/>
  <c r="H176" i="2"/>
  <c r="N176" i="2" s="1"/>
  <c r="H177" i="2"/>
  <c r="I177" i="2" s="1"/>
  <c r="H178" i="2"/>
  <c r="I178" i="2" s="1"/>
  <c r="H179" i="2"/>
  <c r="H180" i="2"/>
  <c r="N180" i="2" s="1"/>
  <c r="H181" i="2"/>
  <c r="I181" i="2" s="1"/>
  <c r="X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X194" i="2" s="1"/>
  <c r="H195" i="2"/>
  <c r="I195" i="2" s="1"/>
  <c r="H196" i="2"/>
  <c r="I196" i="2" s="1"/>
  <c r="H197" i="2"/>
  <c r="N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X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X220" i="2" s="1"/>
  <c r="H221" i="2"/>
  <c r="I221" i="2" s="1"/>
  <c r="H222" i="2"/>
  <c r="I222" i="2" s="1"/>
  <c r="H223" i="2"/>
  <c r="N223" i="2" s="1"/>
  <c r="H224" i="2"/>
  <c r="I224" i="2" s="1"/>
  <c r="H225" i="2"/>
  <c r="I225" i="2" s="1"/>
  <c r="H226" i="2"/>
  <c r="I226" i="2" s="1"/>
  <c r="H227" i="2"/>
  <c r="N227" i="2" s="1"/>
  <c r="H228" i="2"/>
  <c r="I228" i="2" s="1"/>
  <c r="H229" i="2"/>
  <c r="I229" i="2" s="1"/>
  <c r="H230" i="2"/>
  <c r="I230" i="2" s="1"/>
  <c r="H231" i="2"/>
  <c r="N231" i="2" s="1"/>
  <c r="H232" i="2"/>
  <c r="I232" i="2" s="1"/>
  <c r="H233" i="2"/>
  <c r="I233" i="2" s="1"/>
  <c r="X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X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X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X272" i="2" s="1"/>
  <c r="H273" i="2"/>
  <c r="I273" i="2" s="1"/>
  <c r="H274" i="2"/>
  <c r="N274" i="2" s="1"/>
  <c r="H275" i="2"/>
  <c r="I275" i="2" s="1"/>
  <c r="H276" i="2"/>
  <c r="I276" i="2" s="1"/>
  <c r="H4" i="2"/>
  <c r="I4" i="2" s="1"/>
  <c r="N265" i="2" l="1"/>
  <c r="N129" i="2"/>
  <c r="I197" i="2"/>
  <c r="N261" i="2"/>
  <c r="N73" i="2"/>
  <c r="I61" i="2"/>
  <c r="N201" i="2"/>
  <c r="N65" i="2"/>
  <c r="N4" i="2"/>
  <c r="N133" i="2"/>
  <c r="N9" i="2"/>
  <c r="N248" i="2"/>
  <c r="N40" i="2"/>
  <c r="N112" i="2"/>
  <c r="I180" i="2"/>
  <c r="N273" i="2"/>
  <c r="N256" i="2"/>
  <c r="N124" i="2"/>
  <c r="N108" i="2"/>
  <c r="N57" i="2"/>
  <c r="N188" i="2"/>
  <c r="N116" i="2"/>
  <c r="N184" i="2"/>
  <c r="I44" i="2"/>
  <c r="N269" i="2"/>
  <c r="N252" i="2"/>
  <c r="N193" i="2"/>
  <c r="N137" i="2"/>
  <c r="N120" i="2"/>
  <c r="N104" i="2"/>
  <c r="N48" i="2"/>
  <c r="N179" i="2"/>
  <c r="I179" i="2"/>
  <c r="I79" i="2"/>
  <c r="N79" i="2"/>
  <c r="I67" i="2"/>
  <c r="N67" i="2"/>
  <c r="I55" i="2"/>
  <c r="N55" i="2"/>
  <c r="N243" i="2"/>
  <c r="N239" i="2"/>
  <c r="N235" i="2"/>
  <c r="N230" i="2"/>
  <c r="N226" i="2"/>
  <c r="N222" i="2"/>
  <c r="N218" i="2"/>
  <c r="N214" i="2"/>
  <c r="N210" i="2"/>
  <c r="N206" i="2"/>
  <c r="N175" i="2"/>
  <c r="N171" i="2"/>
  <c r="N167" i="2"/>
  <c r="N163" i="2"/>
  <c r="N159" i="2"/>
  <c r="N155" i="2"/>
  <c r="N150" i="2"/>
  <c r="N146" i="2"/>
  <c r="N142" i="2"/>
  <c r="N99" i="2"/>
  <c r="N95" i="2"/>
  <c r="N91" i="2"/>
  <c r="N82" i="2"/>
  <c r="N26" i="2"/>
  <c r="I231" i="2"/>
  <c r="I78" i="2"/>
  <c r="I27" i="2"/>
  <c r="I11" i="2"/>
  <c r="N276" i="2"/>
  <c r="N272" i="2"/>
  <c r="N268" i="2"/>
  <c r="N264" i="2"/>
  <c r="N260" i="2"/>
  <c r="N255" i="2"/>
  <c r="N251" i="2"/>
  <c r="N247" i="2"/>
  <c r="N242" i="2"/>
  <c r="N238" i="2"/>
  <c r="N234" i="2"/>
  <c r="N229" i="2"/>
  <c r="N225" i="2"/>
  <c r="N221" i="2"/>
  <c r="N217" i="2"/>
  <c r="N213" i="2"/>
  <c r="N209" i="2"/>
  <c r="N204" i="2"/>
  <c r="N200" i="2"/>
  <c r="N196" i="2"/>
  <c r="N191" i="2"/>
  <c r="N187" i="2"/>
  <c r="N183" i="2"/>
  <c r="N178" i="2"/>
  <c r="N174" i="2"/>
  <c r="N170" i="2"/>
  <c r="N166" i="2"/>
  <c r="N162" i="2"/>
  <c r="N158" i="2"/>
  <c r="N154" i="2"/>
  <c r="N149" i="2"/>
  <c r="N145" i="2"/>
  <c r="N141" i="2"/>
  <c r="N136" i="2"/>
  <c r="N132" i="2"/>
  <c r="N128" i="2"/>
  <c r="N123" i="2"/>
  <c r="N119" i="2"/>
  <c r="N115" i="2"/>
  <c r="N111" i="2"/>
  <c r="N107" i="2"/>
  <c r="N103" i="2"/>
  <c r="N98" i="2"/>
  <c r="N94" i="2"/>
  <c r="N90" i="2"/>
  <c r="N81" i="2"/>
  <c r="N72" i="2"/>
  <c r="N64" i="2"/>
  <c r="N56" i="2"/>
  <c r="N47" i="2"/>
  <c r="N39" i="2"/>
  <c r="N21" i="2"/>
  <c r="N5" i="2"/>
  <c r="I227" i="2"/>
  <c r="I176" i="2"/>
  <c r="I125" i="2"/>
  <c r="I74" i="2"/>
  <c r="I23" i="2"/>
  <c r="I6" i="2"/>
  <c r="N127" i="2"/>
  <c r="I127" i="2"/>
  <c r="I87" i="2"/>
  <c r="N87" i="2"/>
  <c r="N75" i="2"/>
  <c r="I75" i="2"/>
  <c r="I63" i="2"/>
  <c r="N63" i="2"/>
  <c r="I51" i="2"/>
  <c r="X51" i="2" s="1"/>
  <c r="N51" i="2"/>
  <c r="O108" i="2" s="1"/>
  <c r="I7" i="2"/>
  <c r="N7" i="2"/>
  <c r="I62" i="2"/>
  <c r="N62" i="2"/>
  <c r="I54" i="2"/>
  <c r="N54" i="2"/>
  <c r="I42" i="2"/>
  <c r="N42" i="2"/>
  <c r="I38" i="2"/>
  <c r="X38" i="2" s="1"/>
  <c r="N38" i="2"/>
  <c r="N22" i="2"/>
  <c r="I22" i="2"/>
  <c r="N14" i="2"/>
  <c r="I14" i="2"/>
  <c r="I10" i="2"/>
  <c r="N10" i="2"/>
  <c r="I89" i="2"/>
  <c r="N89" i="2"/>
  <c r="I45" i="2"/>
  <c r="N45" i="2"/>
  <c r="I41" i="2"/>
  <c r="N41" i="2"/>
  <c r="I37" i="2"/>
  <c r="N37" i="2"/>
  <c r="I33" i="2"/>
  <c r="N33" i="2"/>
  <c r="I29" i="2"/>
  <c r="N29" i="2"/>
  <c r="I25" i="2"/>
  <c r="X25" i="2" s="1"/>
  <c r="N25" i="2"/>
  <c r="N275" i="2"/>
  <c r="N271" i="2"/>
  <c r="N267" i="2"/>
  <c r="N263" i="2"/>
  <c r="N259" i="2"/>
  <c r="N254" i="2"/>
  <c r="N250" i="2"/>
  <c r="N246" i="2"/>
  <c r="N241" i="2"/>
  <c r="N237" i="2"/>
  <c r="N233" i="2"/>
  <c r="N228" i="2"/>
  <c r="N224" i="2"/>
  <c r="N220" i="2"/>
  <c r="N216" i="2"/>
  <c r="N212" i="2"/>
  <c r="N208" i="2"/>
  <c r="N203" i="2"/>
  <c r="N199" i="2"/>
  <c r="N195" i="2"/>
  <c r="N190" i="2"/>
  <c r="N186" i="2"/>
  <c r="N182" i="2"/>
  <c r="N177" i="2"/>
  <c r="N173" i="2"/>
  <c r="N169" i="2"/>
  <c r="N165" i="2"/>
  <c r="N161" i="2"/>
  <c r="N157" i="2"/>
  <c r="N152" i="2"/>
  <c r="N148" i="2"/>
  <c r="N144" i="2"/>
  <c r="N139" i="2"/>
  <c r="N135" i="2"/>
  <c r="N131" i="2"/>
  <c r="N126" i="2"/>
  <c r="N122" i="2"/>
  <c r="N118" i="2"/>
  <c r="N114" i="2"/>
  <c r="N110" i="2"/>
  <c r="N106" i="2"/>
  <c r="N102" i="2"/>
  <c r="N97" i="2"/>
  <c r="N93" i="2"/>
  <c r="N86" i="2"/>
  <c r="N69" i="2"/>
  <c r="N53" i="2"/>
  <c r="N34" i="2"/>
  <c r="N17" i="2"/>
  <c r="I274" i="2"/>
  <c r="I223" i="2"/>
  <c r="I172" i="2"/>
  <c r="I121" i="2"/>
  <c r="I70" i="2"/>
  <c r="I35" i="2"/>
  <c r="I19" i="2"/>
  <c r="I83" i="2"/>
  <c r="N83" i="2"/>
  <c r="I71" i="2"/>
  <c r="N71" i="2"/>
  <c r="I59" i="2"/>
  <c r="N59" i="2"/>
  <c r="I58" i="2"/>
  <c r="N58" i="2"/>
  <c r="I50" i="2"/>
  <c r="N50" i="2"/>
  <c r="I46" i="2"/>
  <c r="N46" i="2"/>
  <c r="N18" i="2"/>
  <c r="I18" i="2"/>
  <c r="I84" i="2"/>
  <c r="N84" i="2"/>
  <c r="I80" i="2"/>
  <c r="N80" i="2"/>
  <c r="I76" i="2"/>
  <c r="N76" i="2"/>
  <c r="I32" i="2"/>
  <c r="N32" i="2"/>
  <c r="I28" i="2"/>
  <c r="N28" i="2"/>
  <c r="I24" i="2"/>
  <c r="N24" i="2"/>
  <c r="I20" i="2"/>
  <c r="N20" i="2"/>
  <c r="I16" i="2"/>
  <c r="N16" i="2"/>
  <c r="I12" i="2"/>
  <c r="X12" i="2" s="1"/>
  <c r="N12" i="2"/>
  <c r="I8" i="2"/>
  <c r="N8" i="2"/>
  <c r="N270" i="2"/>
  <c r="N266" i="2"/>
  <c r="N262" i="2"/>
  <c r="N258" i="2"/>
  <c r="N253" i="2"/>
  <c r="N249" i="2"/>
  <c r="N245" i="2"/>
  <c r="N240" i="2"/>
  <c r="N236" i="2"/>
  <c r="N232" i="2"/>
  <c r="N219" i="2"/>
  <c r="N215" i="2"/>
  <c r="N211" i="2"/>
  <c r="N207" i="2"/>
  <c r="N202" i="2"/>
  <c r="N198" i="2"/>
  <c r="N194" i="2"/>
  <c r="N189" i="2"/>
  <c r="N185" i="2"/>
  <c r="N181" i="2"/>
  <c r="N168" i="2"/>
  <c r="O172" i="2" s="1"/>
  <c r="N164" i="2"/>
  <c r="N160" i="2"/>
  <c r="N156" i="2"/>
  <c r="N151" i="2"/>
  <c r="N147" i="2"/>
  <c r="N143" i="2"/>
  <c r="N138" i="2"/>
  <c r="N134" i="2"/>
  <c r="N130" i="2"/>
  <c r="N117" i="2"/>
  <c r="N113" i="2"/>
  <c r="N109" i="2"/>
  <c r="N105" i="2"/>
  <c r="N100" i="2"/>
  <c r="N96" i="2"/>
  <c r="N92" i="2"/>
  <c r="N85" i="2"/>
  <c r="N77" i="2"/>
  <c r="N68" i="2"/>
  <c r="N60" i="2"/>
  <c r="N52" i="2"/>
  <c r="N43" i="2"/>
  <c r="N30" i="2"/>
  <c r="N13" i="2"/>
  <c r="O202" i="2" s="1"/>
  <c r="I66" i="2"/>
  <c r="I31" i="2"/>
  <c r="I15" i="2"/>
  <c r="N257" i="2"/>
  <c r="N205" i="2"/>
  <c r="N153" i="2"/>
  <c r="N101" i="2"/>
  <c r="N49" i="2"/>
  <c r="N244" i="2"/>
  <c r="N192" i="2"/>
  <c r="N140" i="2"/>
  <c r="N88" i="2"/>
  <c r="N36" i="2"/>
  <c r="O60" i="2"/>
  <c r="O9" i="2"/>
  <c r="O137" i="2"/>
  <c r="O237" i="2"/>
  <c r="O87" i="2"/>
  <c r="O23" i="2"/>
  <c r="P23" i="2" s="1"/>
  <c r="U23" i="2" s="1"/>
  <c r="O269" i="2" l="1"/>
  <c r="O34" i="2"/>
  <c r="O140" i="2"/>
  <c r="P140" i="2" s="1"/>
  <c r="U140" i="2" s="1"/>
  <c r="O105" i="2"/>
  <c r="Q105" i="2" s="1"/>
  <c r="S105" i="2" s="1"/>
  <c r="O151" i="2"/>
  <c r="O252" i="2"/>
  <c r="O73" i="2"/>
  <c r="Q73" i="2" s="1"/>
  <c r="S73" i="2" s="1"/>
  <c r="O162" i="2"/>
  <c r="Q162" i="2" s="1"/>
  <c r="S162" i="2" s="1"/>
  <c r="O205" i="2"/>
  <c r="P205" i="2" s="1"/>
  <c r="U205" i="2" s="1"/>
  <c r="O169" i="2"/>
  <c r="O41" i="2"/>
  <c r="Q41" i="2" s="1"/>
  <c r="S41" i="2" s="1"/>
  <c r="O88" i="2"/>
  <c r="P88" i="2" s="1"/>
  <c r="U88" i="2" s="1"/>
  <c r="O31" i="2"/>
  <c r="O95" i="2"/>
  <c r="O159" i="2"/>
  <c r="P159" i="2" s="1"/>
  <c r="U159" i="2" s="1"/>
  <c r="O209" i="2"/>
  <c r="Q209" i="2" s="1"/>
  <c r="S209" i="2" s="1"/>
  <c r="O241" i="2"/>
  <c r="O273" i="2"/>
  <c r="O264" i="2"/>
  <c r="Q264" i="2" s="1"/>
  <c r="S264" i="2" s="1"/>
  <c r="O165" i="2"/>
  <c r="P165" i="2" s="1"/>
  <c r="U165" i="2" s="1"/>
  <c r="O133" i="2"/>
  <c r="O101" i="2"/>
  <c r="P101" i="2" s="1"/>
  <c r="U101" i="2" s="1"/>
  <c r="O69" i="2"/>
  <c r="Q69" i="2" s="1"/>
  <c r="S69" i="2" s="1"/>
  <c r="O37" i="2"/>
  <c r="P37" i="2" s="1"/>
  <c r="U37" i="2" s="1"/>
  <c r="O5" i="2"/>
  <c r="O168" i="2"/>
  <c r="O136" i="2"/>
  <c r="Q136" i="2" s="1"/>
  <c r="S136" i="2" s="1"/>
  <c r="O104" i="2"/>
  <c r="Q104" i="2" s="1"/>
  <c r="S104" i="2" s="1"/>
  <c r="O44" i="2"/>
  <c r="O66" i="2"/>
  <c r="O270" i="2"/>
  <c r="P270" i="2" s="1"/>
  <c r="U270" i="2" s="1"/>
  <c r="O230" i="2"/>
  <c r="P230" i="2" s="1"/>
  <c r="U230" i="2" s="1"/>
  <c r="O138" i="2"/>
  <c r="O183" i="2"/>
  <c r="O253" i="2"/>
  <c r="Q253" i="2" s="1"/>
  <c r="S253" i="2" s="1"/>
  <c r="O185" i="2"/>
  <c r="P185" i="2" s="1"/>
  <c r="U185" i="2" s="1"/>
  <c r="O121" i="2"/>
  <c r="O57" i="2"/>
  <c r="O156" i="2"/>
  <c r="Q156" i="2" s="1"/>
  <c r="S156" i="2" s="1"/>
  <c r="O55" i="2"/>
  <c r="P55" i="2" s="1"/>
  <c r="U55" i="2" s="1"/>
  <c r="O119" i="2"/>
  <c r="O221" i="2"/>
  <c r="O200" i="2"/>
  <c r="P200" i="2" s="1"/>
  <c r="U200" i="2" s="1"/>
  <c r="O153" i="2"/>
  <c r="P153" i="2" s="1"/>
  <c r="U153" i="2" s="1"/>
  <c r="O89" i="2"/>
  <c r="O25" i="2"/>
  <c r="O188" i="2"/>
  <c r="Q188" i="2" s="1"/>
  <c r="S188" i="2" s="1"/>
  <c r="O124" i="2"/>
  <c r="P124" i="2" s="1"/>
  <c r="U124" i="2" s="1"/>
  <c r="O92" i="2"/>
  <c r="O28" i="2"/>
  <c r="O98" i="2"/>
  <c r="P98" i="2" s="1"/>
  <c r="U98" i="2" s="1"/>
  <c r="O238" i="2"/>
  <c r="Q238" i="2" s="1"/>
  <c r="S238" i="2" s="1"/>
  <c r="O63" i="2"/>
  <c r="O127" i="2"/>
  <c r="P127" i="2" s="1"/>
  <c r="U127" i="2" s="1"/>
  <c r="O191" i="2"/>
  <c r="P191" i="2" s="1"/>
  <c r="U191" i="2" s="1"/>
  <c r="O225" i="2"/>
  <c r="Q225" i="2" s="1"/>
  <c r="S225" i="2" s="1"/>
  <c r="O257" i="2"/>
  <c r="P257" i="2" s="1"/>
  <c r="U257" i="2" s="1"/>
  <c r="O212" i="2"/>
  <c r="O181" i="2"/>
  <c r="Q181" i="2" s="1"/>
  <c r="S181" i="2" s="1"/>
  <c r="O149" i="2"/>
  <c r="Q149" i="2" s="1"/>
  <c r="S149" i="2" s="1"/>
  <c r="O117" i="2"/>
  <c r="O85" i="2"/>
  <c r="Q85" i="2" s="1"/>
  <c r="S85" i="2" s="1"/>
  <c r="O53" i="2"/>
  <c r="Q53" i="2" s="1"/>
  <c r="S53" i="2" s="1"/>
  <c r="O21" i="2"/>
  <c r="P21" i="2" s="1"/>
  <c r="U21" i="2" s="1"/>
  <c r="O184" i="2"/>
  <c r="O152" i="2"/>
  <c r="Q152" i="2" s="1"/>
  <c r="S152" i="2" s="1"/>
  <c r="O120" i="2"/>
  <c r="Q120" i="2" s="1"/>
  <c r="S120" i="2" s="1"/>
  <c r="O76" i="2"/>
  <c r="Q76" i="2" s="1"/>
  <c r="S76" i="2" s="1"/>
  <c r="O12" i="2"/>
  <c r="O130" i="2"/>
  <c r="O72" i="2"/>
  <c r="Q72" i="2" s="1"/>
  <c r="S72" i="2" s="1"/>
  <c r="O40" i="2"/>
  <c r="P40" i="2" s="1"/>
  <c r="U40" i="2" s="1"/>
  <c r="O42" i="2"/>
  <c r="O74" i="2"/>
  <c r="Q74" i="2" s="1"/>
  <c r="S74" i="2" s="1"/>
  <c r="O106" i="2"/>
  <c r="P106" i="2" s="1"/>
  <c r="U106" i="2" s="1"/>
  <c r="O170" i="2"/>
  <c r="Q170" i="2" s="1"/>
  <c r="S170" i="2" s="1"/>
  <c r="O210" i="2"/>
  <c r="O254" i="2"/>
  <c r="Q254" i="2" s="1"/>
  <c r="S254" i="2" s="1"/>
  <c r="O7" i="2"/>
  <c r="Q7" i="2" s="1"/>
  <c r="S7" i="2" s="1"/>
  <c r="O71" i="2"/>
  <c r="P71" i="2" s="1"/>
  <c r="U71" i="2" s="1"/>
  <c r="O167" i="2"/>
  <c r="O213" i="2"/>
  <c r="Q213" i="2" s="1"/>
  <c r="S213" i="2" s="1"/>
  <c r="O245" i="2"/>
  <c r="Q245" i="2" s="1"/>
  <c r="S245" i="2" s="1"/>
  <c r="O224" i="2"/>
  <c r="Q224" i="2" s="1"/>
  <c r="S224" i="2" s="1"/>
  <c r="O177" i="2"/>
  <c r="O145" i="2"/>
  <c r="P145" i="2" s="1"/>
  <c r="U145" i="2" s="1"/>
  <c r="O113" i="2"/>
  <c r="Q113" i="2" s="1"/>
  <c r="S113" i="2" s="1"/>
  <c r="O65" i="2"/>
  <c r="Q65" i="2" s="1"/>
  <c r="S65" i="2" s="1"/>
  <c r="O33" i="2"/>
  <c r="O180" i="2"/>
  <c r="Q180" i="2" s="1"/>
  <c r="S180" i="2" s="1"/>
  <c r="O132" i="2"/>
  <c r="P132" i="2" s="1"/>
  <c r="U132" i="2" s="1"/>
  <c r="O68" i="2"/>
  <c r="Q68" i="2" s="1"/>
  <c r="S68" i="2" s="1"/>
  <c r="O146" i="2"/>
  <c r="O56" i="2"/>
  <c r="P56" i="2" s="1"/>
  <c r="U56" i="2" s="1"/>
  <c r="O24" i="2"/>
  <c r="P24" i="2" s="1"/>
  <c r="U24" i="2" s="1"/>
  <c r="O8" i="2"/>
  <c r="Q8" i="2" s="1"/>
  <c r="S8" i="2" s="1"/>
  <c r="O39" i="2"/>
  <c r="O103" i="2"/>
  <c r="P103" i="2" s="1"/>
  <c r="U103" i="2" s="1"/>
  <c r="O135" i="2"/>
  <c r="Q135" i="2" s="1"/>
  <c r="S135" i="2" s="1"/>
  <c r="O197" i="2"/>
  <c r="Q197" i="2" s="1"/>
  <c r="S197" i="2" s="1"/>
  <c r="O229" i="2"/>
  <c r="O261" i="2"/>
  <c r="P261" i="2" s="1"/>
  <c r="U261" i="2" s="1"/>
  <c r="O4" i="2"/>
  <c r="Q4" i="2" s="1"/>
  <c r="S4" i="2" s="1"/>
  <c r="O6" i="2"/>
  <c r="P6" i="2" s="1"/>
  <c r="U6" i="2" s="1"/>
  <c r="O161" i="2"/>
  <c r="O129" i="2"/>
  <c r="Q129" i="2" s="1"/>
  <c r="S129" i="2" s="1"/>
  <c r="O97" i="2"/>
  <c r="Q97" i="2" s="1"/>
  <c r="S97" i="2" s="1"/>
  <c r="O81" i="2"/>
  <c r="Q81" i="2" s="1"/>
  <c r="S81" i="2" s="1"/>
  <c r="O49" i="2"/>
  <c r="P49" i="2" s="1"/>
  <c r="U49" i="2" s="1"/>
  <c r="O17" i="2"/>
  <c r="Q17" i="2" s="1"/>
  <c r="S17" i="2" s="1"/>
  <c r="O196" i="2"/>
  <c r="P196" i="2" s="1"/>
  <c r="U196" i="2" s="1"/>
  <c r="O164" i="2"/>
  <c r="Q164" i="2" s="1"/>
  <c r="S164" i="2" s="1"/>
  <c r="O148" i="2"/>
  <c r="O116" i="2"/>
  <c r="Q116" i="2" s="1"/>
  <c r="S116" i="2" s="1"/>
  <c r="O100" i="2"/>
  <c r="P100" i="2" s="1"/>
  <c r="U100" i="2" s="1"/>
  <c r="O84" i="2"/>
  <c r="Q84" i="2" s="1"/>
  <c r="S84" i="2" s="1"/>
  <c r="O52" i="2"/>
  <c r="O36" i="2"/>
  <c r="P36" i="2" s="1"/>
  <c r="U36" i="2" s="1"/>
  <c r="O20" i="2"/>
  <c r="Q20" i="2" s="1"/>
  <c r="S20" i="2" s="1"/>
  <c r="O18" i="2"/>
  <c r="P18" i="2" s="1"/>
  <c r="U18" i="2" s="1"/>
  <c r="O50" i="2"/>
  <c r="O82" i="2"/>
  <c r="P82" i="2" s="1"/>
  <c r="U82" i="2" s="1"/>
  <c r="O114" i="2"/>
  <c r="P114" i="2" s="1"/>
  <c r="U114" i="2" s="1"/>
  <c r="O178" i="2"/>
  <c r="Q178" i="2" s="1"/>
  <c r="S178" i="2" s="1"/>
  <c r="O218" i="2"/>
  <c r="P218" i="2" s="1"/>
  <c r="U218" i="2" s="1"/>
  <c r="O15" i="2"/>
  <c r="O47" i="2"/>
  <c r="P47" i="2" s="1"/>
  <c r="U47" i="2" s="1"/>
  <c r="O79" i="2"/>
  <c r="P79" i="2" s="1"/>
  <c r="U79" i="2" s="1"/>
  <c r="O111" i="2"/>
  <c r="O143" i="2"/>
  <c r="Q143" i="2" s="1"/>
  <c r="S143" i="2" s="1"/>
  <c r="O175" i="2"/>
  <c r="P175" i="2" s="1"/>
  <c r="U175" i="2" s="1"/>
  <c r="O201" i="2"/>
  <c r="Q201" i="2" s="1"/>
  <c r="S201" i="2" s="1"/>
  <c r="O217" i="2"/>
  <c r="O233" i="2"/>
  <c r="P233" i="2" s="1"/>
  <c r="U233" i="2" s="1"/>
  <c r="O249" i="2"/>
  <c r="Q249" i="2" s="1"/>
  <c r="S249" i="2" s="1"/>
  <c r="O265" i="2"/>
  <c r="P265" i="2" s="1"/>
  <c r="U265" i="2" s="1"/>
  <c r="O118" i="2"/>
  <c r="O236" i="2"/>
  <c r="P236" i="2" s="1"/>
  <c r="U236" i="2" s="1"/>
  <c r="O189" i="2"/>
  <c r="Q189" i="2" s="1"/>
  <c r="S189" i="2" s="1"/>
  <c r="O173" i="2"/>
  <c r="Q173" i="2" s="1"/>
  <c r="S173" i="2" s="1"/>
  <c r="O157" i="2"/>
  <c r="O141" i="2"/>
  <c r="P141" i="2" s="1"/>
  <c r="U141" i="2" s="1"/>
  <c r="O125" i="2"/>
  <c r="Q125" i="2" s="1"/>
  <c r="S125" i="2" s="1"/>
  <c r="O109" i="2"/>
  <c r="P109" i="2" s="1"/>
  <c r="U109" i="2" s="1"/>
  <c r="O93" i="2"/>
  <c r="O77" i="2"/>
  <c r="P77" i="2" s="1"/>
  <c r="U77" i="2" s="1"/>
  <c r="O61" i="2"/>
  <c r="Q61" i="2" s="1"/>
  <c r="S61" i="2" s="1"/>
  <c r="O45" i="2"/>
  <c r="P45" i="2" s="1"/>
  <c r="U45" i="2" s="1"/>
  <c r="O29" i="2"/>
  <c r="O13" i="2"/>
  <c r="P13" i="2" s="1"/>
  <c r="U13" i="2" s="1"/>
  <c r="O192" i="2"/>
  <c r="P192" i="2" s="1"/>
  <c r="U192" i="2" s="1"/>
  <c r="O176" i="2"/>
  <c r="Q176" i="2" s="1"/>
  <c r="S176" i="2" s="1"/>
  <c r="O160" i="2"/>
  <c r="O144" i="2"/>
  <c r="P144" i="2" s="1"/>
  <c r="U144" i="2" s="1"/>
  <c r="O128" i="2"/>
  <c r="Q128" i="2" s="1"/>
  <c r="S128" i="2" s="1"/>
  <c r="O112" i="2"/>
  <c r="Q112" i="2" s="1"/>
  <c r="S112" i="2" s="1"/>
  <c r="O96" i="2"/>
  <c r="O80" i="2"/>
  <c r="P80" i="2" s="1"/>
  <c r="U80" i="2" s="1"/>
  <c r="O64" i="2"/>
  <c r="Q64" i="2" s="1"/>
  <c r="S64" i="2" s="1"/>
  <c r="O48" i="2"/>
  <c r="Q48" i="2" s="1"/>
  <c r="S48" i="2" s="1"/>
  <c r="O32" i="2"/>
  <c r="O16" i="2"/>
  <c r="P16" i="2" s="1"/>
  <c r="U16" i="2" s="1"/>
  <c r="O26" i="2"/>
  <c r="Q26" i="2" s="1"/>
  <c r="S26" i="2" s="1"/>
  <c r="O58" i="2"/>
  <c r="Q58" i="2" s="1"/>
  <c r="S58" i="2" s="1"/>
  <c r="O90" i="2"/>
  <c r="O122" i="2"/>
  <c r="P122" i="2" s="1"/>
  <c r="U122" i="2" s="1"/>
  <c r="O154" i="2"/>
  <c r="Q154" i="2" s="1"/>
  <c r="S154" i="2" s="1"/>
  <c r="O193" i="2"/>
  <c r="P193" i="2" s="1"/>
  <c r="U193" i="2" s="1"/>
  <c r="O266" i="2"/>
  <c r="O186" i="2"/>
  <c r="P186" i="2" s="1"/>
  <c r="U186" i="2" s="1"/>
  <c r="O206" i="2"/>
  <c r="P206" i="2" s="1"/>
  <c r="U206" i="2" s="1"/>
  <c r="O222" i="2"/>
  <c r="P222" i="2" s="1"/>
  <c r="U222" i="2" s="1"/>
  <c r="O250" i="2"/>
  <c r="Q250" i="2" s="1"/>
  <c r="S250" i="2" s="1"/>
  <c r="O198" i="2"/>
  <c r="P198" i="2" s="1"/>
  <c r="U198" i="2" s="1"/>
  <c r="O214" i="2"/>
  <c r="P214" i="2" s="1"/>
  <c r="U214" i="2" s="1"/>
  <c r="O234" i="2"/>
  <c r="P234" i="2" s="1"/>
  <c r="U234" i="2" s="1"/>
  <c r="O10" i="2"/>
  <c r="P10" i="2" s="1"/>
  <c r="U10" i="2" s="1"/>
  <c r="O242" i="2"/>
  <c r="Q242" i="2" s="1"/>
  <c r="S242" i="2" s="1"/>
  <c r="P7" i="2"/>
  <c r="U7" i="2" s="1"/>
  <c r="P39" i="2"/>
  <c r="U39" i="2" s="1"/>
  <c r="Q39" i="2"/>
  <c r="S39" i="2" s="1"/>
  <c r="P167" i="2"/>
  <c r="U167" i="2" s="1"/>
  <c r="Q167" i="2"/>
  <c r="S167" i="2" s="1"/>
  <c r="Q229" i="2"/>
  <c r="S229" i="2" s="1"/>
  <c r="P229" i="2"/>
  <c r="U229" i="2" s="1"/>
  <c r="Q133" i="2"/>
  <c r="S133" i="2" s="1"/>
  <c r="P133" i="2"/>
  <c r="U133" i="2" s="1"/>
  <c r="Q117" i="2"/>
  <c r="S117" i="2" s="1"/>
  <c r="P117" i="2"/>
  <c r="U117" i="2" s="1"/>
  <c r="T101" i="2"/>
  <c r="Q21" i="2"/>
  <c r="S21" i="2" s="1"/>
  <c r="Q5" i="2"/>
  <c r="S5" i="2" s="1"/>
  <c r="P5" i="2"/>
  <c r="U5" i="2" s="1"/>
  <c r="Q184" i="2"/>
  <c r="S184" i="2" s="1"/>
  <c r="P184" i="2"/>
  <c r="U184" i="2" s="1"/>
  <c r="Q168" i="2"/>
  <c r="S168" i="2" s="1"/>
  <c r="P168" i="2"/>
  <c r="U168" i="2" s="1"/>
  <c r="P136" i="2"/>
  <c r="U136" i="2" s="1"/>
  <c r="Q40" i="2"/>
  <c r="S40" i="2" s="1"/>
  <c r="Q42" i="2"/>
  <c r="S42" i="2" s="1"/>
  <c r="P42" i="2"/>
  <c r="U42" i="2" s="1"/>
  <c r="Q138" i="2"/>
  <c r="S138" i="2" s="1"/>
  <c r="P138" i="2"/>
  <c r="U138" i="2" s="1"/>
  <c r="O246" i="2"/>
  <c r="O262" i="2"/>
  <c r="O70" i="2"/>
  <c r="O142" i="2"/>
  <c r="O204" i="2"/>
  <c r="O256" i="2"/>
  <c r="O35" i="2"/>
  <c r="O67" i="2"/>
  <c r="O99" i="2"/>
  <c r="O131" i="2"/>
  <c r="O163" i="2"/>
  <c r="O194" i="2"/>
  <c r="O211" i="2"/>
  <c r="O227" i="2"/>
  <c r="O243" i="2"/>
  <c r="O259" i="2"/>
  <c r="O275" i="2"/>
  <c r="O46" i="2"/>
  <c r="O110" i="2"/>
  <c r="O182" i="2"/>
  <c r="O228" i="2"/>
  <c r="O272" i="2"/>
  <c r="Q140" i="2"/>
  <c r="S140" i="2" s="1"/>
  <c r="Q205" i="2"/>
  <c r="S205" i="2" s="1"/>
  <c r="P111" i="2"/>
  <c r="U111" i="2" s="1"/>
  <c r="Q111" i="2"/>
  <c r="S111" i="2" s="1"/>
  <c r="Q217" i="2"/>
  <c r="S217" i="2" s="1"/>
  <c r="P217" i="2"/>
  <c r="U217" i="2" s="1"/>
  <c r="Q233" i="2"/>
  <c r="S233" i="2" s="1"/>
  <c r="P118" i="2"/>
  <c r="U118" i="2" s="1"/>
  <c r="Q118" i="2"/>
  <c r="S118" i="2" s="1"/>
  <c r="Q177" i="2"/>
  <c r="S177" i="2" s="1"/>
  <c r="P177" i="2"/>
  <c r="U177" i="2" s="1"/>
  <c r="Q161" i="2"/>
  <c r="S161" i="2" s="1"/>
  <c r="P161" i="2"/>
  <c r="U161" i="2" s="1"/>
  <c r="T49" i="2"/>
  <c r="Q33" i="2"/>
  <c r="S33" i="2" s="1"/>
  <c r="P33" i="2"/>
  <c r="U33" i="2" s="1"/>
  <c r="P17" i="2"/>
  <c r="U17" i="2" s="1"/>
  <c r="Q148" i="2"/>
  <c r="S148" i="2" s="1"/>
  <c r="P148" i="2"/>
  <c r="U148" i="2" s="1"/>
  <c r="P116" i="2"/>
  <c r="U116" i="2" s="1"/>
  <c r="Q52" i="2"/>
  <c r="S52" i="2" s="1"/>
  <c r="P52" i="2"/>
  <c r="U52" i="2" s="1"/>
  <c r="T36" i="2"/>
  <c r="Q50" i="2"/>
  <c r="S50" i="2" s="1"/>
  <c r="P50" i="2"/>
  <c r="U50" i="2" s="1"/>
  <c r="Q82" i="2"/>
  <c r="S82" i="2" s="1"/>
  <c r="Q146" i="2"/>
  <c r="S146" i="2" s="1"/>
  <c r="P146" i="2"/>
  <c r="U146" i="2" s="1"/>
  <c r="Q202" i="2"/>
  <c r="S202" i="2" s="1"/>
  <c r="P202" i="2"/>
  <c r="U202" i="2" s="1"/>
  <c r="T218" i="2"/>
  <c r="Q266" i="2"/>
  <c r="S266" i="2" s="1"/>
  <c r="P266" i="2"/>
  <c r="U266" i="2" s="1"/>
  <c r="O22" i="2"/>
  <c r="O86" i="2"/>
  <c r="O158" i="2"/>
  <c r="O216" i="2"/>
  <c r="O268" i="2"/>
  <c r="O11" i="2"/>
  <c r="O43" i="2"/>
  <c r="O75" i="2"/>
  <c r="O107" i="2"/>
  <c r="O139" i="2"/>
  <c r="O171" i="2"/>
  <c r="O199" i="2"/>
  <c r="O215" i="2"/>
  <c r="O231" i="2"/>
  <c r="O247" i="2"/>
  <c r="O263" i="2"/>
  <c r="O62" i="2"/>
  <c r="O134" i="2"/>
  <c r="O195" i="2"/>
  <c r="O240" i="2"/>
  <c r="Q23" i="2"/>
  <c r="S23" i="2" s="1"/>
  <c r="Q49" i="2"/>
  <c r="S49" i="2" s="1"/>
  <c r="Q257" i="2"/>
  <c r="S257" i="2" s="1"/>
  <c r="T23" i="2"/>
  <c r="P87" i="2"/>
  <c r="U87" i="2" s="1"/>
  <c r="Q87" i="2"/>
  <c r="S87" i="2" s="1"/>
  <c r="P151" i="2"/>
  <c r="U151" i="2" s="1"/>
  <c r="Q151" i="2"/>
  <c r="S151" i="2" s="1"/>
  <c r="T205" i="2"/>
  <c r="Q221" i="2"/>
  <c r="S221" i="2" s="1"/>
  <c r="P221" i="2"/>
  <c r="U221" i="2" s="1"/>
  <c r="Q237" i="2"/>
  <c r="S237" i="2" s="1"/>
  <c r="P237" i="2"/>
  <c r="U237" i="2" s="1"/>
  <c r="Q269" i="2"/>
  <c r="S269" i="2" s="1"/>
  <c r="P269" i="2"/>
  <c r="U269" i="2" s="1"/>
  <c r="Q252" i="2"/>
  <c r="S252" i="2" s="1"/>
  <c r="P252" i="2"/>
  <c r="U252" i="2" s="1"/>
  <c r="Q157" i="2"/>
  <c r="S157" i="2" s="1"/>
  <c r="P157" i="2"/>
  <c r="U157" i="2" s="1"/>
  <c r="Q141" i="2"/>
  <c r="S141" i="2" s="1"/>
  <c r="Q93" i="2"/>
  <c r="S93" i="2" s="1"/>
  <c r="P93" i="2"/>
  <c r="U93" i="2" s="1"/>
  <c r="Q29" i="2"/>
  <c r="S29" i="2" s="1"/>
  <c r="P29" i="2"/>
  <c r="U29" i="2" s="1"/>
  <c r="Q13" i="2"/>
  <c r="S13" i="2" s="1"/>
  <c r="Q160" i="2"/>
  <c r="S160" i="2" s="1"/>
  <c r="P160" i="2"/>
  <c r="U160" i="2" s="1"/>
  <c r="Q96" i="2"/>
  <c r="S96" i="2" s="1"/>
  <c r="P96" i="2"/>
  <c r="U96" i="2" s="1"/>
  <c r="Q32" i="2"/>
  <c r="S32" i="2" s="1"/>
  <c r="P32" i="2"/>
  <c r="U32" i="2" s="1"/>
  <c r="Q90" i="2"/>
  <c r="S90" i="2" s="1"/>
  <c r="P90" i="2"/>
  <c r="U90" i="2" s="1"/>
  <c r="P254" i="2"/>
  <c r="U254" i="2" s="1"/>
  <c r="O38" i="2"/>
  <c r="O102" i="2"/>
  <c r="O174" i="2"/>
  <c r="O232" i="2"/>
  <c r="O276" i="2"/>
  <c r="O19" i="2"/>
  <c r="O51" i="2"/>
  <c r="O83" i="2"/>
  <c r="O115" i="2"/>
  <c r="O147" i="2"/>
  <c r="O179" i="2"/>
  <c r="O203" i="2"/>
  <c r="O219" i="2"/>
  <c r="O235" i="2"/>
  <c r="O251" i="2"/>
  <c r="O267" i="2"/>
  <c r="O14" i="2"/>
  <c r="O78" i="2"/>
  <c r="O150" i="2"/>
  <c r="O208" i="2"/>
  <c r="O248" i="2"/>
  <c r="Q101" i="2"/>
  <c r="S101" i="2" s="1"/>
  <c r="P15" i="2"/>
  <c r="U15" i="2" s="1"/>
  <c r="Q15" i="2"/>
  <c r="S15" i="2" s="1"/>
  <c r="P119" i="2"/>
  <c r="U119" i="2" s="1"/>
  <c r="Q119" i="2"/>
  <c r="S119" i="2" s="1"/>
  <c r="P183" i="2"/>
  <c r="U183" i="2" s="1"/>
  <c r="Q183" i="2"/>
  <c r="S183" i="2" s="1"/>
  <c r="P31" i="2"/>
  <c r="U31" i="2" s="1"/>
  <c r="Q31" i="2"/>
  <c r="S31" i="2" s="1"/>
  <c r="Q63" i="2"/>
  <c r="S63" i="2" s="1"/>
  <c r="P63" i="2"/>
  <c r="U63" i="2" s="1"/>
  <c r="P95" i="2"/>
  <c r="U95" i="2" s="1"/>
  <c r="Q95" i="2"/>
  <c r="S95" i="2" s="1"/>
  <c r="T127" i="2"/>
  <c r="Q159" i="2"/>
  <c r="S159" i="2" s="1"/>
  <c r="P225" i="2"/>
  <c r="U225" i="2" s="1"/>
  <c r="Q241" i="2"/>
  <c r="S241" i="2" s="1"/>
  <c r="P241" i="2"/>
  <c r="U241" i="2" s="1"/>
  <c r="T257" i="2"/>
  <c r="Q273" i="2"/>
  <c r="S273" i="2" s="1"/>
  <c r="P273" i="2"/>
  <c r="U273" i="2" s="1"/>
  <c r="Q212" i="2"/>
  <c r="S212" i="2" s="1"/>
  <c r="P212" i="2"/>
  <c r="U212" i="2" s="1"/>
  <c r="Q185" i="2"/>
  <c r="S185" i="2" s="1"/>
  <c r="Q169" i="2"/>
  <c r="S169" i="2" s="1"/>
  <c r="P169" i="2"/>
  <c r="U169" i="2" s="1"/>
  <c r="Q137" i="2"/>
  <c r="S137" i="2" s="1"/>
  <c r="P137" i="2"/>
  <c r="U137" i="2" s="1"/>
  <c r="Q121" i="2"/>
  <c r="S121" i="2" s="1"/>
  <c r="P121" i="2"/>
  <c r="U121" i="2" s="1"/>
  <c r="Q89" i="2"/>
  <c r="S89" i="2" s="1"/>
  <c r="P89" i="2"/>
  <c r="U89" i="2" s="1"/>
  <c r="Q57" i="2"/>
  <c r="S57" i="2" s="1"/>
  <c r="P57" i="2"/>
  <c r="U57" i="2" s="1"/>
  <c r="Q25" i="2"/>
  <c r="S25" i="2" s="1"/>
  <c r="P25" i="2"/>
  <c r="U25" i="2" s="1"/>
  <c r="Q9" i="2"/>
  <c r="S9" i="2" s="1"/>
  <c r="P9" i="2"/>
  <c r="U9" i="2" s="1"/>
  <c r="P188" i="2"/>
  <c r="U188" i="2" s="1"/>
  <c r="Q172" i="2"/>
  <c r="S172" i="2" s="1"/>
  <c r="P172" i="2"/>
  <c r="U172" i="2" s="1"/>
  <c r="T140" i="2"/>
  <c r="Q124" i="2"/>
  <c r="S124" i="2" s="1"/>
  <c r="Q108" i="2"/>
  <c r="S108" i="2" s="1"/>
  <c r="P108" i="2"/>
  <c r="U108" i="2" s="1"/>
  <c r="Q92" i="2"/>
  <c r="S92" i="2" s="1"/>
  <c r="P92" i="2"/>
  <c r="U92" i="2" s="1"/>
  <c r="Q60" i="2"/>
  <c r="S60" i="2" s="1"/>
  <c r="P60" i="2"/>
  <c r="U60" i="2" s="1"/>
  <c r="Q44" i="2"/>
  <c r="S44" i="2" s="1"/>
  <c r="P44" i="2"/>
  <c r="U44" i="2" s="1"/>
  <c r="Q28" i="2"/>
  <c r="S28" i="2" s="1"/>
  <c r="P28" i="2"/>
  <c r="U28" i="2" s="1"/>
  <c r="Q12" i="2"/>
  <c r="S12" i="2" s="1"/>
  <c r="P12" i="2"/>
  <c r="U12" i="2" s="1"/>
  <c r="Q34" i="2"/>
  <c r="S34" i="2" s="1"/>
  <c r="P34" i="2"/>
  <c r="U34" i="2" s="1"/>
  <c r="Q66" i="2"/>
  <c r="S66" i="2" s="1"/>
  <c r="P66" i="2"/>
  <c r="U66" i="2" s="1"/>
  <c r="Q130" i="2"/>
  <c r="S130" i="2" s="1"/>
  <c r="P130" i="2"/>
  <c r="U130" i="2" s="1"/>
  <c r="Q210" i="2"/>
  <c r="S210" i="2" s="1"/>
  <c r="P210" i="2"/>
  <c r="U210" i="2" s="1"/>
  <c r="O226" i="2"/>
  <c r="O258" i="2"/>
  <c r="O274" i="2"/>
  <c r="O54" i="2"/>
  <c r="O126" i="2"/>
  <c r="O190" i="2"/>
  <c r="O244" i="2"/>
  <c r="Q127" i="2"/>
  <c r="S127" i="2" s="1"/>
  <c r="O27" i="2"/>
  <c r="O59" i="2"/>
  <c r="O91" i="2"/>
  <c r="O123" i="2"/>
  <c r="O155" i="2"/>
  <c r="O187" i="2"/>
  <c r="O207" i="2"/>
  <c r="O223" i="2"/>
  <c r="O239" i="2"/>
  <c r="O255" i="2"/>
  <c r="O271" i="2"/>
  <c r="O30" i="2"/>
  <c r="O94" i="2"/>
  <c r="O166" i="2"/>
  <c r="O220" i="2"/>
  <c r="O260" i="2"/>
  <c r="Q218" i="2"/>
  <c r="S218" i="2" s="1"/>
  <c r="T153" i="2" l="1"/>
  <c r="Q193" i="2"/>
  <c r="S193" i="2" s="1"/>
  <c r="Q55" i="2"/>
  <c r="S55" i="2" s="1"/>
  <c r="P84" i="2"/>
  <c r="U84" i="2" s="1"/>
  <c r="P65" i="2"/>
  <c r="U65" i="2" s="1"/>
  <c r="Q109" i="2"/>
  <c r="S109" i="2" s="1"/>
  <c r="P173" i="2"/>
  <c r="U173" i="2" s="1"/>
  <c r="P113" i="2"/>
  <c r="U113" i="2" s="1"/>
  <c r="Q230" i="2"/>
  <c r="S230" i="2" s="1"/>
  <c r="Q165" i="2"/>
  <c r="S165" i="2" s="1"/>
  <c r="P238" i="2"/>
  <c r="U238" i="2" s="1"/>
  <c r="Q45" i="2"/>
  <c r="S45" i="2" s="1"/>
  <c r="P8" i="2"/>
  <c r="U8" i="2" s="1"/>
  <c r="P162" i="2"/>
  <c r="U162" i="2" s="1"/>
  <c r="P76" i="2"/>
  <c r="U76" i="2" s="1"/>
  <c r="Q222" i="2"/>
  <c r="S222" i="2" s="1"/>
  <c r="P58" i="2"/>
  <c r="U58" i="2" s="1"/>
  <c r="P149" i="2"/>
  <c r="U149" i="2" s="1"/>
  <c r="P224" i="2"/>
  <c r="U224" i="2" s="1"/>
  <c r="P197" i="2"/>
  <c r="U197" i="2" s="1"/>
  <c r="Q71" i="2"/>
  <c r="S71" i="2" s="1"/>
  <c r="P41" i="2"/>
  <c r="U41" i="2" s="1"/>
  <c r="P73" i="2"/>
  <c r="U73" i="2" s="1"/>
  <c r="P105" i="2"/>
  <c r="U105" i="2" s="1"/>
  <c r="P209" i="2"/>
  <c r="U209" i="2" s="1"/>
  <c r="P48" i="2"/>
  <c r="U48" i="2" s="1"/>
  <c r="P112" i="2"/>
  <c r="U112" i="2" s="1"/>
  <c r="P176" i="2"/>
  <c r="U176" i="2" s="1"/>
  <c r="Q88" i="2"/>
  <c r="S88" i="2" s="1"/>
  <c r="Q234" i="2"/>
  <c r="S234" i="2" s="1"/>
  <c r="P178" i="2"/>
  <c r="U178" i="2" s="1"/>
  <c r="Q18" i="2"/>
  <c r="S18" i="2" s="1"/>
  <c r="P68" i="2"/>
  <c r="U68" i="2" s="1"/>
  <c r="Q100" i="2"/>
  <c r="S100" i="2" s="1"/>
  <c r="P164" i="2"/>
  <c r="U164" i="2" s="1"/>
  <c r="P81" i="2"/>
  <c r="U81" i="2" s="1"/>
  <c r="Q6" i="2"/>
  <c r="S6" i="2" s="1"/>
  <c r="Q265" i="2"/>
  <c r="S265" i="2" s="1"/>
  <c r="P201" i="2"/>
  <c r="U201" i="2" s="1"/>
  <c r="Q79" i="2"/>
  <c r="S79" i="2" s="1"/>
  <c r="P170" i="2"/>
  <c r="U170" i="2" s="1"/>
  <c r="Q24" i="2"/>
  <c r="S24" i="2" s="1"/>
  <c r="P104" i="2"/>
  <c r="U104" i="2" s="1"/>
  <c r="Q37" i="2"/>
  <c r="S37" i="2" s="1"/>
  <c r="T88" i="2"/>
  <c r="P156" i="2"/>
  <c r="U156" i="2" s="1"/>
  <c r="Q153" i="2"/>
  <c r="S153" i="2" s="1"/>
  <c r="P26" i="2"/>
  <c r="U26" i="2" s="1"/>
  <c r="P69" i="2"/>
  <c r="U69" i="2" s="1"/>
  <c r="Q206" i="2"/>
  <c r="S206" i="2" s="1"/>
  <c r="Q196" i="2"/>
  <c r="S196" i="2" s="1"/>
  <c r="Q106" i="2"/>
  <c r="S106" i="2" s="1"/>
  <c r="P213" i="2"/>
  <c r="U213" i="2" s="1"/>
  <c r="Q77" i="2"/>
  <c r="S77" i="2" s="1"/>
  <c r="Q132" i="2"/>
  <c r="S132" i="2" s="1"/>
  <c r="P128" i="2"/>
  <c r="U128" i="2" s="1"/>
  <c r="P180" i="2"/>
  <c r="U180" i="2" s="1"/>
  <c r="Q145" i="2"/>
  <c r="S145" i="2" s="1"/>
  <c r="Q236" i="2"/>
  <c r="S236" i="2" s="1"/>
  <c r="P143" i="2"/>
  <c r="U143" i="2" s="1"/>
  <c r="P74" i="2"/>
  <c r="U74" i="2" s="1"/>
  <c r="Q56" i="2"/>
  <c r="S56" i="2" s="1"/>
  <c r="Q103" i="2"/>
  <c r="S103" i="2" s="1"/>
  <c r="Q261" i="2"/>
  <c r="S261" i="2" s="1"/>
  <c r="P135" i="2"/>
  <c r="U135" i="2" s="1"/>
  <c r="Q214" i="2"/>
  <c r="S214" i="2" s="1"/>
  <c r="P61" i="2"/>
  <c r="U61" i="2" s="1"/>
  <c r="P125" i="2"/>
  <c r="U125" i="2" s="1"/>
  <c r="P189" i="2"/>
  <c r="U189" i="2" s="1"/>
  <c r="P253" i="2"/>
  <c r="U253" i="2" s="1"/>
  <c r="P4" i="2"/>
  <c r="U4" i="2" s="1"/>
  <c r="P245" i="2"/>
  <c r="U245" i="2" s="1"/>
  <c r="P264" i="2"/>
  <c r="U264" i="2" s="1"/>
  <c r="T270" i="2"/>
  <c r="Q270" i="2"/>
  <c r="S270" i="2" s="1"/>
  <c r="P72" i="2"/>
  <c r="U72" i="2" s="1"/>
  <c r="P181" i="2"/>
  <c r="U181" i="2" s="1"/>
  <c r="Q98" i="2"/>
  <c r="Q191" i="2"/>
  <c r="S191" i="2" s="1"/>
  <c r="Q192" i="2"/>
  <c r="S192" i="2" s="1"/>
  <c r="P154" i="2"/>
  <c r="U154" i="2" s="1"/>
  <c r="P64" i="2"/>
  <c r="U64" i="2" s="1"/>
  <c r="T192" i="2"/>
  <c r="Q200" i="2"/>
  <c r="S200" i="2" s="1"/>
  <c r="P20" i="2"/>
  <c r="U20" i="2" s="1"/>
  <c r="P97" i="2"/>
  <c r="U97" i="2" s="1"/>
  <c r="P129" i="2"/>
  <c r="U129" i="2" s="1"/>
  <c r="P249" i="2"/>
  <c r="U249" i="2" s="1"/>
  <c r="Q175" i="2"/>
  <c r="S175" i="2" s="1"/>
  <c r="Q47" i="2"/>
  <c r="Q36" i="2"/>
  <c r="S36" i="2" s="1"/>
  <c r="Q198" i="2"/>
  <c r="S198" i="2" s="1"/>
  <c r="P120" i="2"/>
  <c r="U120" i="2" s="1"/>
  <c r="P152" i="2"/>
  <c r="U152" i="2" s="1"/>
  <c r="P53" i="2"/>
  <c r="U53" i="2" s="1"/>
  <c r="P85" i="2"/>
  <c r="U85" i="2" s="1"/>
  <c r="Q114" i="2"/>
  <c r="S114" i="2" s="1"/>
  <c r="T114" i="2"/>
  <c r="Q186" i="2"/>
  <c r="S186" i="2" s="1"/>
  <c r="Q122" i="2"/>
  <c r="S122" i="2" s="1"/>
  <c r="Q16" i="2"/>
  <c r="S16" i="2" s="1"/>
  <c r="Q80" i="2"/>
  <c r="Q144" i="2"/>
  <c r="S144" i="2" s="1"/>
  <c r="P250" i="2"/>
  <c r="U250" i="2" s="1"/>
  <c r="P242" i="2"/>
  <c r="U242" i="2" s="1"/>
  <c r="Q10" i="2"/>
  <c r="S10" i="2" s="1"/>
  <c r="Q260" i="2"/>
  <c r="S260" i="2" s="1"/>
  <c r="P260" i="2"/>
  <c r="U260" i="2" s="1"/>
  <c r="Q30" i="2"/>
  <c r="S30" i="2" s="1"/>
  <c r="P30" i="2"/>
  <c r="U30" i="2" s="1"/>
  <c r="P223" i="2"/>
  <c r="U223" i="2" s="1"/>
  <c r="Q223" i="2"/>
  <c r="S223" i="2" s="1"/>
  <c r="Q123" i="2"/>
  <c r="S123" i="2" s="1"/>
  <c r="P123" i="2"/>
  <c r="U123" i="2" s="1"/>
  <c r="R127" i="2"/>
  <c r="Q54" i="2"/>
  <c r="S54" i="2" s="1"/>
  <c r="P54" i="2"/>
  <c r="U54" i="2" s="1"/>
  <c r="T210" i="2"/>
  <c r="T162" i="2"/>
  <c r="T98" i="2"/>
  <c r="T34" i="2"/>
  <c r="T28" i="2"/>
  <c r="T60" i="2"/>
  <c r="T92" i="2"/>
  <c r="T124" i="2"/>
  <c r="T156" i="2"/>
  <c r="T188" i="2"/>
  <c r="T25" i="2"/>
  <c r="T57" i="2"/>
  <c r="T89" i="2"/>
  <c r="T121" i="2"/>
  <c r="T185" i="2"/>
  <c r="T212" i="2"/>
  <c r="T225" i="2"/>
  <c r="R191" i="2"/>
  <c r="T63" i="2"/>
  <c r="R183" i="2"/>
  <c r="R55" i="2"/>
  <c r="R101" i="2"/>
  <c r="Q208" i="2"/>
  <c r="S208" i="2" s="1"/>
  <c r="P208" i="2"/>
  <c r="U208" i="2" s="1"/>
  <c r="Q267" i="2"/>
  <c r="S267" i="2" s="1"/>
  <c r="P267" i="2"/>
  <c r="U267" i="2" s="1"/>
  <c r="Q203" i="2"/>
  <c r="S203" i="2" s="1"/>
  <c r="P203" i="2"/>
  <c r="U203" i="2" s="1"/>
  <c r="Q83" i="2"/>
  <c r="S83" i="2" s="1"/>
  <c r="P83" i="2"/>
  <c r="U83" i="2" s="1"/>
  <c r="Q232" i="2"/>
  <c r="S232" i="2" s="1"/>
  <c r="P232" i="2"/>
  <c r="U232" i="2" s="1"/>
  <c r="R238" i="2"/>
  <c r="R206" i="2"/>
  <c r="T90" i="2"/>
  <c r="T26" i="2"/>
  <c r="T32" i="2"/>
  <c r="T96" i="2"/>
  <c r="T128" i="2"/>
  <c r="T160" i="2"/>
  <c r="T29" i="2"/>
  <c r="T61" i="2"/>
  <c r="T93" i="2"/>
  <c r="T157" i="2"/>
  <c r="T200" i="2"/>
  <c r="T253" i="2"/>
  <c r="T221" i="2"/>
  <c r="R151" i="2"/>
  <c r="R88" i="2"/>
  <c r="P134" i="2"/>
  <c r="U134" i="2" s="1"/>
  <c r="Q134" i="2"/>
  <c r="S134" i="2" s="1"/>
  <c r="P231" i="2"/>
  <c r="U231" i="2" s="1"/>
  <c r="Q231" i="2"/>
  <c r="S231" i="2" s="1"/>
  <c r="Q139" i="2"/>
  <c r="S139" i="2" s="1"/>
  <c r="P139" i="2"/>
  <c r="U139" i="2" s="1"/>
  <c r="P11" i="2"/>
  <c r="U11" i="2" s="1"/>
  <c r="Q11" i="2"/>
  <c r="S11" i="2" s="1"/>
  <c r="P86" i="2"/>
  <c r="U86" i="2" s="1"/>
  <c r="Q86" i="2"/>
  <c r="S86" i="2" s="1"/>
  <c r="T250" i="2"/>
  <c r="T178" i="2"/>
  <c r="T50" i="2"/>
  <c r="T52" i="2"/>
  <c r="T84" i="2"/>
  <c r="T116" i="2"/>
  <c r="T148" i="2"/>
  <c r="T17" i="2"/>
  <c r="T81" i="2"/>
  <c r="T113" i="2"/>
  <c r="T145" i="2"/>
  <c r="T177" i="2"/>
  <c r="T236" i="2"/>
  <c r="T265" i="2"/>
  <c r="T233" i="2"/>
  <c r="T201" i="2"/>
  <c r="R143" i="2"/>
  <c r="R79" i="2"/>
  <c r="R205" i="2"/>
  <c r="Q272" i="2"/>
  <c r="S272" i="2" s="1"/>
  <c r="P272" i="2"/>
  <c r="U272" i="2" s="1"/>
  <c r="Q46" i="2"/>
  <c r="S46" i="2" s="1"/>
  <c r="P46" i="2"/>
  <c r="U46" i="2" s="1"/>
  <c r="Q227" i="2"/>
  <c r="S227" i="2" s="1"/>
  <c r="P227" i="2"/>
  <c r="U227" i="2" s="1"/>
  <c r="Q131" i="2"/>
  <c r="S131" i="2" s="1"/>
  <c r="P131" i="2"/>
  <c r="U131" i="2" s="1"/>
  <c r="Q256" i="2"/>
  <c r="S256" i="2" s="1"/>
  <c r="P256" i="2"/>
  <c r="U256" i="2" s="1"/>
  <c r="P262" i="2"/>
  <c r="U262" i="2" s="1"/>
  <c r="Q262" i="2"/>
  <c r="S262" i="2" s="1"/>
  <c r="R214" i="2"/>
  <c r="T106" i="2"/>
  <c r="T42" i="2"/>
  <c r="T24" i="2"/>
  <c r="T56" i="2"/>
  <c r="T152" i="2"/>
  <c r="T184" i="2"/>
  <c r="T21" i="2"/>
  <c r="T53" i="2"/>
  <c r="T85" i="2"/>
  <c r="T117" i="2"/>
  <c r="T149" i="2"/>
  <c r="T4" i="2"/>
  <c r="T245" i="2"/>
  <c r="R167" i="2"/>
  <c r="R103" i="2"/>
  <c r="R39" i="2"/>
  <c r="Q220" i="2"/>
  <c r="S220" i="2" s="1"/>
  <c r="P220" i="2"/>
  <c r="U220" i="2" s="1"/>
  <c r="P271" i="2"/>
  <c r="U271" i="2" s="1"/>
  <c r="Q271" i="2"/>
  <c r="S271" i="2" s="1"/>
  <c r="P207" i="2"/>
  <c r="U207" i="2" s="1"/>
  <c r="Q207" i="2"/>
  <c r="S207" i="2" s="1"/>
  <c r="Q91" i="2"/>
  <c r="S91" i="2" s="1"/>
  <c r="P91" i="2"/>
  <c r="U91" i="2" s="1"/>
  <c r="P244" i="2"/>
  <c r="U244" i="2" s="1"/>
  <c r="Q244" i="2"/>
  <c r="S244" i="2" s="1"/>
  <c r="Q274" i="2"/>
  <c r="S274" i="2" s="1"/>
  <c r="P274" i="2"/>
  <c r="U274" i="2" s="1"/>
  <c r="R210" i="2"/>
  <c r="R162" i="2"/>
  <c r="R34" i="2"/>
  <c r="R28" i="2"/>
  <c r="R60" i="2"/>
  <c r="R92" i="2"/>
  <c r="R124" i="2"/>
  <c r="R156" i="2"/>
  <c r="R188" i="2"/>
  <c r="R25" i="2"/>
  <c r="R57" i="2"/>
  <c r="R89" i="2"/>
  <c r="R121" i="2"/>
  <c r="R185" i="2"/>
  <c r="R212" i="2"/>
  <c r="R225" i="2"/>
  <c r="T191" i="2"/>
  <c r="R63" i="2"/>
  <c r="T183" i="2"/>
  <c r="T55" i="2"/>
  <c r="P150" i="2"/>
  <c r="U150" i="2" s="1"/>
  <c r="Q150" i="2"/>
  <c r="S150" i="2" s="1"/>
  <c r="Q251" i="2"/>
  <c r="S251" i="2" s="1"/>
  <c r="P251" i="2"/>
  <c r="U251" i="2" s="1"/>
  <c r="P179" i="2"/>
  <c r="U179" i="2" s="1"/>
  <c r="Q179" i="2"/>
  <c r="S179" i="2" s="1"/>
  <c r="P51" i="2"/>
  <c r="U51" i="2" s="1"/>
  <c r="Q51" i="2"/>
  <c r="S51" i="2" s="1"/>
  <c r="P174" i="2"/>
  <c r="U174" i="2" s="1"/>
  <c r="Q174" i="2"/>
  <c r="S174" i="2" s="1"/>
  <c r="T238" i="2"/>
  <c r="T206" i="2"/>
  <c r="R154" i="2"/>
  <c r="R90" i="2"/>
  <c r="R26" i="2"/>
  <c r="R32" i="2"/>
  <c r="R64" i="2"/>
  <c r="R96" i="2"/>
  <c r="R128" i="2"/>
  <c r="R160" i="2"/>
  <c r="R29" i="2"/>
  <c r="R61" i="2"/>
  <c r="R93" i="2"/>
  <c r="R125" i="2"/>
  <c r="R157" i="2"/>
  <c r="R189" i="2"/>
  <c r="R253" i="2"/>
  <c r="R221" i="2"/>
  <c r="T151" i="2"/>
  <c r="R23" i="2"/>
  <c r="P62" i="2"/>
  <c r="U62" i="2" s="1"/>
  <c r="Q62" i="2"/>
  <c r="S62" i="2" s="1"/>
  <c r="P215" i="2"/>
  <c r="U215" i="2" s="1"/>
  <c r="Q215" i="2"/>
  <c r="S215" i="2" s="1"/>
  <c r="Q107" i="2"/>
  <c r="S107" i="2" s="1"/>
  <c r="P107" i="2"/>
  <c r="U107" i="2" s="1"/>
  <c r="Q268" i="2"/>
  <c r="S268" i="2" s="1"/>
  <c r="P268" i="2"/>
  <c r="U268" i="2" s="1"/>
  <c r="Q22" i="2"/>
  <c r="S22" i="2" s="1"/>
  <c r="P22" i="2"/>
  <c r="U22" i="2" s="1"/>
  <c r="R250" i="2"/>
  <c r="R178" i="2"/>
  <c r="R50" i="2"/>
  <c r="R20" i="2"/>
  <c r="R52" i="2"/>
  <c r="R84" i="2"/>
  <c r="R116" i="2"/>
  <c r="R148" i="2"/>
  <c r="R180" i="2"/>
  <c r="R17" i="2"/>
  <c r="R81" i="2"/>
  <c r="R113" i="2"/>
  <c r="R145" i="2"/>
  <c r="R177" i="2"/>
  <c r="R236" i="2"/>
  <c r="R265" i="2"/>
  <c r="R233" i="2"/>
  <c r="R201" i="2"/>
  <c r="T143" i="2"/>
  <c r="T79" i="2"/>
  <c r="R270" i="2"/>
  <c r="Q228" i="2"/>
  <c r="S228" i="2" s="1"/>
  <c r="P228" i="2"/>
  <c r="U228" i="2" s="1"/>
  <c r="Q275" i="2"/>
  <c r="S275" i="2" s="1"/>
  <c r="P275" i="2"/>
  <c r="U275" i="2" s="1"/>
  <c r="Q211" i="2"/>
  <c r="S211" i="2" s="1"/>
  <c r="P211" i="2"/>
  <c r="U211" i="2" s="1"/>
  <c r="Q99" i="2"/>
  <c r="S99" i="2" s="1"/>
  <c r="P99" i="2"/>
  <c r="U99" i="2" s="1"/>
  <c r="Q204" i="2"/>
  <c r="S204" i="2" s="1"/>
  <c r="P204" i="2"/>
  <c r="U204" i="2" s="1"/>
  <c r="P246" i="2"/>
  <c r="U246" i="2" s="1"/>
  <c r="Q246" i="2"/>
  <c r="S246" i="2" s="1"/>
  <c r="T214" i="2"/>
  <c r="R170" i="2"/>
  <c r="R106" i="2"/>
  <c r="R42" i="2"/>
  <c r="R24" i="2"/>
  <c r="R56" i="2"/>
  <c r="R120" i="2"/>
  <c r="R152" i="2"/>
  <c r="R184" i="2"/>
  <c r="R21" i="2"/>
  <c r="R53" i="2"/>
  <c r="R85" i="2"/>
  <c r="R117" i="2"/>
  <c r="R149" i="2"/>
  <c r="R181" i="2"/>
  <c r="R4" i="2"/>
  <c r="R245" i="2"/>
  <c r="R213" i="2"/>
  <c r="T167" i="2"/>
  <c r="T103" i="2"/>
  <c r="T39" i="2"/>
  <c r="R242" i="2"/>
  <c r="R153" i="2"/>
  <c r="P255" i="2"/>
  <c r="U255" i="2" s="1"/>
  <c r="Q255" i="2"/>
  <c r="S255" i="2" s="1"/>
  <c r="Q187" i="2"/>
  <c r="S187" i="2" s="1"/>
  <c r="P187" i="2"/>
  <c r="U187" i="2" s="1"/>
  <c r="P59" i="2"/>
  <c r="U59" i="2" s="1"/>
  <c r="Q59" i="2"/>
  <c r="S59" i="2" s="1"/>
  <c r="P190" i="2"/>
  <c r="U190" i="2" s="1"/>
  <c r="Q190" i="2"/>
  <c r="S190" i="2" s="1"/>
  <c r="Q258" i="2"/>
  <c r="S258" i="2" s="1"/>
  <c r="P258" i="2"/>
  <c r="U258" i="2" s="1"/>
  <c r="T193" i="2"/>
  <c r="T130" i="2"/>
  <c r="T66" i="2"/>
  <c r="T12" i="2"/>
  <c r="T44" i="2"/>
  <c r="T76" i="2"/>
  <c r="T108" i="2"/>
  <c r="T172" i="2"/>
  <c r="T9" i="2"/>
  <c r="T41" i="2"/>
  <c r="T73" i="2"/>
  <c r="T105" i="2"/>
  <c r="T137" i="2"/>
  <c r="T169" i="2"/>
  <c r="T264" i="2"/>
  <c r="T273" i="2"/>
  <c r="T241" i="2"/>
  <c r="R159" i="2"/>
  <c r="R95" i="2"/>
  <c r="R31" i="2"/>
  <c r="R119" i="2"/>
  <c r="R15" i="2"/>
  <c r="P78" i="2"/>
  <c r="U78" i="2" s="1"/>
  <c r="Q78" i="2"/>
  <c r="S78" i="2" s="1"/>
  <c r="Q235" i="2"/>
  <c r="S235" i="2" s="1"/>
  <c r="P235" i="2"/>
  <c r="U235" i="2" s="1"/>
  <c r="Q147" i="2"/>
  <c r="S147" i="2" s="1"/>
  <c r="P147" i="2"/>
  <c r="U147" i="2" s="1"/>
  <c r="P19" i="2"/>
  <c r="U19" i="2" s="1"/>
  <c r="Q19" i="2"/>
  <c r="S19" i="2" s="1"/>
  <c r="P102" i="2"/>
  <c r="U102" i="2" s="1"/>
  <c r="Q102" i="2"/>
  <c r="S102" i="2" s="1"/>
  <c r="R254" i="2"/>
  <c r="R222" i="2"/>
  <c r="T186" i="2"/>
  <c r="T122" i="2"/>
  <c r="T58" i="2"/>
  <c r="T16" i="2"/>
  <c r="T48" i="2"/>
  <c r="T80" i="2"/>
  <c r="T112" i="2"/>
  <c r="T144" i="2"/>
  <c r="T176" i="2"/>
  <c r="T13" i="2"/>
  <c r="T45" i="2"/>
  <c r="T77" i="2"/>
  <c r="T109" i="2"/>
  <c r="T141" i="2"/>
  <c r="T173" i="2"/>
  <c r="T252" i="2"/>
  <c r="T269" i="2"/>
  <c r="T237" i="2"/>
  <c r="R87" i="2"/>
  <c r="R257" i="2"/>
  <c r="Q240" i="2"/>
  <c r="S240" i="2" s="1"/>
  <c r="P240" i="2"/>
  <c r="U240" i="2" s="1"/>
  <c r="P263" i="2"/>
  <c r="U263" i="2" s="1"/>
  <c r="Q263" i="2"/>
  <c r="S263" i="2" s="1"/>
  <c r="P199" i="2"/>
  <c r="U199" i="2" s="1"/>
  <c r="Q199" i="2"/>
  <c r="S199" i="2" s="1"/>
  <c r="P75" i="2"/>
  <c r="U75" i="2" s="1"/>
  <c r="Q75" i="2"/>
  <c r="S75" i="2" s="1"/>
  <c r="Q216" i="2"/>
  <c r="S216" i="2" s="1"/>
  <c r="P216" i="2"/>
  <c r="U216" i="2" s="1"/>
  <c r="T266" i="2"/>
  <c r="T234" i="2"/>
  <c r="T202" i="2"/>
  <c r="T146" i="2"/>
  <c r="T82" i="2"/>
  <c r="T18" i="2"/>
  <c r="T100" i="2"/>
  <c r="T132" i="2"/>
  <c r="T164" i="2"/>
  <c r="T196" i="2"/>
  <c r="T33" i="2"/>
  <c r="T65" i="2"/>
  <c r="T129" i="2"/>
  <c r="T161" i="2"/>
  <c r="T6" i="2"/>
  <c r="R118" i="2"/>
  <c r="T249" i="2"/>
  <c r="T217" i="2"/>
  <c r="R111" i="2"/>
  <c r="R36" i="2"/>
  <c r="P182" i="2"/>
  <c r="U182" i="2" s="1"/>
  <c r="Q182" i="2"/>
  <c r="S182" i="2" s="1"/>
  <c r="Q259" i="2"/>
  <c r="S259" i="2" s="1"/>
  <c r="P259" i="2"/>
  <c r="U259" i="2" s="1"/>
  <c r="Q194" i="2"/>
  <c r="S194" i="2" s="1"/>
  <c r="P194" i="2"/>
  <c r="U194" i="2" s="1"/>
  <c r="Q67" i="2"/>
  <c r="S67" i="2" s="1"/>
  <c r="P67" i="2"/>
  <c r="U67" i="2" s="1"/>
  <c r="P142" i="2"/>
  <c r="U142" i="2" s="1"/>
  <c r="Q142" i="2"/>
  <c r="S142" i="2" s="1"/>
  <c r="R230" i="2"/>
  <c r="R198" i="2"/>
  <c r="T138" i="2"/>
  <c r="T8" i="2"/>
  <c r="T40" i="2"/>
  <c r="T72" i="2"/>
  <c r="T104" i="2"/>
  <c r="T136" i="2"/>
  <c r="T168" i="2"/>
  <c r="T5" i="2"/>
  <c r="T37" i="2"/>
  <c r="T69" i="2"/>
  <c r="T133" i="2"/>
  <c r="T165" i="2"/>
  <c r="T224" i="2"/>
  <c r="T261" i="2"/>
  <c r="T229" i="2"/>
  <c r="T197" i="2"/>
  <c r="R135" i="2"/>
  <c r="R71" i="2"/>
  <c r="R7" i="2"/>
  <c r="R10" i="2"/>
  <c r="P166" i="2"/>
  <c r="U166" i="2" s="1"/>
  <c r="Q166" i="2"/>
  <c r="S166" i="2" s="1"/>
  <c r="R218" i="2"/>
  <c r="P94" i="2"/>
  <c r="U94" i="2" s="1"/>
  <c r="Q94" i="2"/>
  <c r="S94" i="2" s="1"/>
  <c r="P239" i="2"/>
  <c r="U239" i="2" s="1"/>
  <c r="Q239" i="2"/>
  <c r="S239" i="2" s="1"/>
  <c r="Q155" i="2"/>
  <c r="S155" i="2" s="1"/>
  <c r="P155" i="2"/>
  <c r="U155" i="2" s="1"/>
  <c r="P27" i="2"/>
  <c r="U27" i="2" s="1"/>
  <c r="Q27" i="2"/>
  <c r="S27" i="2" s="1"/>
  <c r="P126" i="2"/>
  <c r="U126" i="2" s="1"/>
  <c r="Q126" i="2"/>
  <c r="S126" i="2" s="1"/>
  <c r="Q226" i="2"/>
  <c r="S226" i="2" s="1"/>
  <c r="P226" i="2"/>
  <c r="U226" i="2" s="1"/>
  <c r="R193" i="2"/>
  <c r="R130" i="2"/>
  <c r="R66" i="2"/>
  <c r="R12" i="2"/>
  <c r="R44" i="2"/>
  <c r="R76" i="2"/>
  <c r="R108" i="2"/>
  <c r="R172" i="2"/>
  <c r="R9" i="2"/>
  <c r="R41" i="2"/>
  <c r="R73" i="2"/>
  <c r="R105" i="2"/>
  <c r="R137" i="2"/>
  <c r="R169" i="2"/>
  <c r="R264" i="2"/>
  <c r="R273" i="2"/>
  <c r="R241" i="2"/>
  <c r="R209" i="2"/>
  <c r="T159" i="2"/>
  <c r="T95" i="2"/>
  <c r="T31" i="2"/>
  <c r="T119" i="2"/>
  <c r="T15" i="2"/>
  <c r="Q248" i="2"/>
  <c r="S248" i="2" s="1"/>
  <c r="P248" i="2"/>
  <c r="U248" i="2" s="1"/>
  <c r="Q14" i="2"/>
  <c r="S14" i="2" s="1"/>
  <c r="P14" i="2"/>
  <c r="U14" i="2" s="1"/>
  <c r="Q219" i="2"/>
  <c r="S219" i="2" s="1"/>
  <c r="P219" i="2"/>
  <c r="U219" i="2" s="1"/>
  <c r="Q115" i="2"/>
  <c r="S115" i="2" s="1"/>
  <c r="P115" i="2"/>
  <c r="U115" i="2" s="1"/>
  <c r="Q276" i="2"/>
  <c r="S276" i="2" s="1"/>
  <c r="P276" i="2"/>
  <c r="U276" i="2" s="1"/>
  <c r="Q38" i="2"/>
  <c r="S38" i="2" s="1"/>
  <c r="P38" i="2"/>
  <c r="U38" i="2" s="1"/>
  <c r="T254" i="2"/>
  <c r="T222" i="2"/>
  <c r="R122" i="2"/>
  <c r="R58" i="2"/>
  <c r="R48" i="2"/>
  <c r="R112" i="2"/>
  <c r="R176" i="2"/>
  <c r="R13" i="2"/>
  <c r="R45" i="2"/>
  <c r="R77" i="2"/>
  <c r="R109" i="2"/>
  <c r="R141" i="2"/>
  <c r="R173" i="2"/>
  <c r="R252" i="2"/>
  <c r="R269" i="2"/>
  <c r="R237" i="2"/>
  <c r="T87" i="2"/>
  <c r="R49" i="2"/>
  <c r="Q195" i="2"/>
  <c r="S195" i="2" s="1"/>
  <c r="P195" i="2"/>
  <c r="U195" i="2" s="1"/>
  <c r="P247" i="2"/>
  <c r="U247" i="2" s="1"/>
  <c r="Q247" i="2"/>
  <c r="S247" i="2" s="1"/>
  <c r="Q171" i="2"/>
  <c r="S171" i="2" s="1"/>
  <c r="P171" i="2"/>
  <c r="U171" i="2" s="1"/>
  <c r="P43" i="2"/>
  <c r="U43" i="2" s="1"/>
  <c r="Q43" i="2"/>
  <c r="S43" i="2" s="1"/>
  <c r="P158" i="2"/>
  <c r="U158" i="2" s="1"/>
  <c r="Q158" i="2"/>
  <c r="S158" i="2" s="1"/>
  <c r="R266" i="2"/>
  <c r="R234" i="2"/>
  <c r="R202" i="2"/>
  <c r="R146" i="2"/>
  <c r="R82" i="2"/>
  <c r="R18" i="2"/>
  <c r="R68" i="2"/>
  <c r="R100" i="2"/>
  <c r="R132" i="2"/>
  <c r="R164" i="2"/>
  <c r="R196" i="2"/>
  <c r="R33" i="2"/>
  <c r="R65" i="2"/>
  <c r="R97" i="2"/>
  <c r="R129" i="2"/>
  <c r="R161" i="2"/>
  <c r="T118" i="2"/>
  <c r="R249" i="2"/>
  <c r="R217" i="2"/>
  <c r="T175" i="2"/>
  <c r="T111" i="2"/>
  <c r="T47" i="2"/>
  <c r="R140" i="2"/>
  <c r="P110" i="2"/>
  <c r="U110" i="2" s="1"/>
  <c r="Q110" i="2"/>
  <c r="S110" i="2" s="1"/>
  <c r="Q243" i="2"/>
  <c r="S243" i="2" s="1"/>
  <c r="P243" i="2"/>
  <c r="U243" i="2" s="1"/>
  <c r="Q163" i="2"/>
  <c r="S163" i="2" s="1"/>
  <c r="P163" i="2"/>
  <c r="U163" i="2" s="1"/>
  <c r="P35" i="2"/>
  <c r="U35" i="2" s="1"/>
  <c r="Q35" i="2"/>
  <c r="S35" i="2" s="1"/>
  <c r="P70" i="2"/>
  <c r="U70" i="2" s="1"/>
  <c r="Q70" i="2"/>
  <c r="S70" i="2" s="1"/>
  <c r="T230" i="2"/>
  <c r="T198" i="2"/>
  <c r="R138" i="2"/>
  <c r="R74" i="2"/>
  <c r="R8" i="2"/>
  <c r="R40" i="2"/>
  <c r="R72" i="2"/>
  <c r="R104" i="2"/>
  <c r="R136" i="2"/>
  <c r="R168" i="2"/>
  <c r="R5" i="2"/>
  <c r="R37" i="2"/>
  <c r="R69" i="2"/>
  <c r="R133" i="2"/>
  <c r="R165" i="2"/>
  <c r="R224" i="2"/>
  <c r="R261" i="2"/>
  <c r="R229" i="2"/>
  <c r="R197" i="2"/>
  <c r="T71" i="2"/>
  <c r="T7" i="2"/>
  <c r="T10" i="2"/>
  <c r="T135" i="2" l="1"/>
  <c r="T209" i="2"/>
  <c r="T180" i="2"/>
  <c r="T189" i="2"/>
  <c r="T154" i="2"/>
  <c r="T74" i="2"/>
  <c r="T68" i="2"/>
  <c r="R192" i="2"/>
  <c r="T181" i="2"/>
  <c r="T120" i="2"/>
  <c r="T20" i="2"/>
  <c r="R175" i="2"/>
  <c r="R6" i="2"/>
  <c r="R16" i="2"/>
  <c r="R114" i="2"/>
  <c r="R200" i="2"/>
  <c r="T242" i="2"/>
  <c r="T213" i="2"/>
  <c r="T170" i="2"/>
  <c r="T125" i="2"/>
  <c r="R144" i="2"/>
  <c r="R186" i="2"/>
  <c r="R80" i="2"/>
  <c r="S80" i="2"/>
  <c r="R47" i="2"/>
  <c r="S47" i="2"/>
  <c r="R98" i="2"/>
  <c r="S98" i="2"/>
  <c r="T97" i="2"/>
  <c r="T64" i="2"/>
  <c r="R35" i="2"/>
  <c r="T243" i="2"/>
  <c r="R158" i="2"/>
  <c r="T171" i="2"/>
  <c r="T195" i="2"/>
  <c r="T276" i="2"/>
  <c r="T219" i="2"/>
  <c r="T248" i="2"/>
  <c r="T226" i="2"/>
  <c r="R27" i="2"/>
  <c r="R239" i="2"/>
  <c r="T67" i="2"/>
  <c r="T259" i="2"/>
  <c r="T216" i="2"/>
  <c r="R199" i="2"/>
  <c r="T240" i="2"/>
  <c r="R19" i="2"/>
  <c r="T235" i="2"/>
  <c r="T258" i="2"/>
  <c r="R59" i="2"/>
  <c r="R255" i="2"/>
  <c r="R246" i="2"/>
  <c r="T99" i="2"/>
  <c r="T275" i="2"/>
  <c r="T268" i="2"/>
  <c r="R215" i="2"/>
  <c r="R51" i="2"/>
  <c r="T251" i="2"/>
  <c r="T274" i="2"/>
  <c r="T91" i="2"/>
  <c r="R271" i="2"/>
  <c r="R262" i="2"/>
  <c r="T131" i="2"/>
  <c r="T46" i="2"/>
  <c r="R11" i="2"/>
  <c r="R231" i="2"/>
  <c r="T83" i="2"/>
  <c r="T267" i="2"/>
  <c r="T54" i="2"/>
  <c r="T123" i="2"/>
  <c r="T30" i="2"/>
  <c r="T35" i="2"/>
  <c r="R243" i="2"/>
  <c r="T158" i="2"/>
  <c r="R171" i="2"/>
  <c r="R195" i="2"/>
  <c r="R276" i="2"/>
  <c r="R219" i="2"/>
  <c r="R248" i="2"/>
  <c r="R226" i="2"/>
  <c r="T27" i="2"/>
  <c r="T239" i="2"/>
  <c r="R67" i="2"/>
  <c r="R259" i="2"/>
  <c r="R216" i="2"/>
  <c r="T199" i="2"/>
  <c r="R240" i="2"/>
  <c r="T19" i="2"/>
  <c r="R235" i="2"/>
  <c r="R258" i="2"/>
  <c r="T59" i="2"/>
  <c r="T255" i="2"/>
  <c r="T246" i="2"/>
  <c r="R99" i="2"/>
  <c r="R275" i="2"/>
  <c r="R268" i="2"/>
  <c r="T215" i="2"/>
  <c r="T51" i="2"/>
  <c r="R251" i="2"/>
  <c r="R274" i="2"/>
  <c r="R91" i="2"/>
  <c r="T271" i="2"/>
  <c r="T262" i="2"/>
  <c r="R131" i="2"/>
  <c r="R46" i="2"/>
  <c r="T11" i="2"/>
  <c r="T231" i="2"/>
  <c r="R83" i="2"/>
  <c r="R267" i="2"/>
  <c r="R54" i="2"/>
  <c r="R123" i="2"/>
  <c r="R30" i="2"/>
  <c r="R70" i="2"/>
  <c r="T163" i="2"/>
  <c r="R110" i="2"/>
  <c r="R43" i="2"/>
  <c r="R247" i="2"/>
  <c r="T38" i="2"/>
  <c r="T115" i="2"/>
  <c r="T14" i="2"/>
  <c r="R126" i="2"/>
  <c r="T155" i="2"/>
  <c r="R94" i="2"/>
  <c r="R166" i="2"/>
  <c r="R142" i="2"/>
  <c r="T194" i="2"/>
  <c r="R182" i="2"/>
  <c r="R75" i="2"/>
  <c r="R263" i="2"/>
  <c r="R102" i="2"/>
  <c r="T147" i="2"/>
  <c r="R78" i="2"/>
  <c r="R190" i="2"/>
  <c r="T187" i="2"/>
  <c r="T204" i="2"/>
  <c r="T211" i="2"/>
  <c r="T228" i="2"/>
  <c r="T22" i="2"/>
  <c r="T107" i="2"/>
  <c r="R62" i="2"/>
  <c r="R174" i="2"/>
  <c r="R179" i="2"/>
  <c r="R150" i="2"/>
  <c r="R244" i="2"/>
  <c r="R207" i="2"/>
  <c r="T220" i="2"/>
  <c r="T256" i="2"/>
  <c r="T227" i="2"/>
  <c r="T272" i="2"/>
  <c r="R86" i="2"/>
  <c r="T139" i="2"/>
  <c r="R134" i="2"/>
  <c r="T232" i="2"/>
  <c r="T203" i="2"/>
  <c r="T208" i="2"/>
  <c r="R223" i="2"/>
  <c r="T260" i="2"/>
  <c r="T70" i="2"/>
  <c r="R163" i="2"/>
  <c r="T110" i="2"/>
  <c r="T43" i="2"/>
  <c r="T247" i="2"/>
  <c r="R38" i="2"/>
  <c r="R115" i="2"/>
  <c r="R14" i="2"/>
  <c r="T126" i="2"/>
  <c r="R155" i="2"/>
  <c r="T94" i="2"/>
  <c r="T166" i="2"/>
  <c r="T142" i="2"/>
  <c r="R194" i="2"/>
  <c r="T182" i="2"/>
  <c r="T75" i="2"/>
  <c r="T263" i="2"/>
  <c r="T102" i="2"/>
  <c r="R147" i="2"/>
  <c r="T78" i="2"/>
  <c r="T190" i="2"/>
  <c r="R187" i="2"/>
  <c r="R204" i="2"/>
  <c r="R211" i="2"/>
  <c r="R228" i="2"/>
  <c r="R22" i="2"/>
  <c r="R107" i="2"/>
  <c r="T62" i="2"/>
  <c r="T174" i="2"/>
  <c r="T179" i="2"/>
  <c r="T150" i="2"/>
  <c r="T244" i="2"/>
  <c r="T207" i="2"/>
  <c r="R220" i="2"/>
  <c r="R256" i="2"/>
  <c r="R227" i="2"/>
  <c r="R272" i="2"/>
  <c r="T86" i="2"/>
  <c r="R139" i="2"/>
  <c r="T134" i="2"/>
  <c r="R232" i="2"/>
  <c r="R203" i="2"/>
  <c r="R208" i="2"/>
  <c r="T223" i="2"/>
  <c r="R260" i="2"/>
</calcChain>
</file>

<file path=xl/sharedStrings.xml><?xml version="1.0" encoding="utf-8"?>
<sst xmlns="http://schemas.openxmlformats.org/spreadsheetml/2006/main" count="1129" uniqueCount="335">
  <si>
    <t>Ratio</t>
  </si>
  <si>
    <t>Ratio Group</t>
  </si>
  <si>
    <t>CurrentRatioBenchmarkType</t>
  </si>
  <si>
    <t>CurrentRatioGlobalAverage</t>
  </si>
  <si>
    <t>CurrentRatioBenchmark_Trade</t>
  </si>
  <si>
    <t>CurrentRatioBenchmark_Finance</t>
  </si>
  <si>
    <t>CurrentRatioBenchmark_RealEstate</t>
  </si>
  <si>
    <t>CurrentRatioBenchmark_Manufacturing</t>
  </si>
  <si>
    <t>CurrentRatioBenchmark_Agriculture</t>
  </si>
  <si>
    <t>CurrentRatioBenchmark_Transport</t>
  </si>
  <si>
    <t>CurrentRatioBenchmark_Mining</t>
  </si>
  <si>
    <t>CurrentRatioBenchmark_DateUpdated</t>
  </si>
  <si>
    <t>CurrentRatioBenchmarkComment</t>
  </si>
  <si>
    <t>QuickRatio</t>
  </si>
  <si>
    <t>QuickRatioBenchmarkType</t>
  </si>
  <si>
    <t>QuickRatioGlobalAverage</t>
  </si>
  <si>
    <t>QuickRatioBenchmark_Trade</t>
  </si>
  <si>
    <t>QuickRatioBenchmark_Finance</t>
  </si>
  <si>
    <t>QuickRatioBenchmark_RealEstate</t>
  </si>
  <si>
    <t>QuickRatioBenchmark_Manufacturing</t>
  </si>
  <si>
    <t>QuickRatioBenchmark_Agriculture</t>
  </si>
  <si>
    <t>QuickRatioBenchmark_Transport</t>
  </si>
  <si>
    <t>QuickRatioBenchmark_Mining</t>
  </si>
  <si>
    <t>QuickRatioBenchmark_DateUpdated</t>
  </si>
  <si>
    <t>QuickRatioBenchmarkComment</t>
  </si>
  <si>
    <t>DebtorDays</t>
  </si>
  <si>
    <t>DebtorDaysBenchmarkType</t>
  </si>
  <si>
    <t>DebtorDaysGlobalAverage</t>
  </si>
  <si>
    <t>DebtorDaysBenchmark_Trade</t>
  </si>
  <si>
    <t>DebtorDaysBenchmark_Finance</t>
  </si>
  <si>
    <t>DebtorDaysBenchmark_RealEstate</t>
  </si>
  <si>
    <t>DebtorDaysBenchmark_Manufacturing</t>
  </si>
  <si>
    <t>DebtorDaysBenchmark_Agriculture</t>
  </si>
  <si>
    <t>DebtorDaysBenchmark_Transport</t>
  </si>
  <si>
    <t>DebtorDaysBenchmark_Mining</t>
  </si>
  <si>
    <t>DebtorDaysBenchmark_DateUpdated</t>
  </si>
  <si>
    <t>CreditorDays</t>
  </si>
  <si>
    <t>CreditorDaysBenchmarkType</t>
  </si>
  <si>
    <t>CreditorDaysGlobalAverage</t>
  </si>
  <si>
    <t>CreditorDaysBenchmark_Trade</t>
  </si>
  <si>
    <t>CreditorDaysBenchmark_Finance</t>
  </si>
  <si>
    <t>CreditorDaysBenchmark_RealEstate</t>
  </si>
  <si>
    <t>CreditorDaysBenchmark_Manufacturing</t>
  </si>
  <si>
    <t>CreditorDaysBenchmark_Agriculture</t>
  </si>
  <si>
    <t>CreditorDaysBenchmark_Transport</t>
  </si>
  <si>
    <t>CreditorDaysBenchmark_Mining</t>
  </si>
  <si>
    <t>CreditorDaysBenchmark_DateUpdated</t>
  </si>
  <si>
    <t>CreditorDaysBenchmarkComment</t>
  </si>
  <si>
    <t>Turnover/WorkingCapital</t>
  </si>
  <si>
    <t>TurnoverToWCBenchmarkType</t>
  </si>
  <si>
    <t>TurnoverToWCGlobalAverage</t>
  </si>
  <si>
    <t>TurnoverToWCBenchmark_Trade</t>
  </si>
  <si>
    <t>TurnoverToWCBenchmark_Finance</t>
  </si>
  <si>
    <t>TurnoverToWCBenchmark_RealEstate</t>
  </si>
  <si>
    <t>TurnoverToWCBenchmark_Manufacturing</t>
  </si>
  <si>
    <t>TurnoverToWCBenchmark_Agriculture</t>
  </si>
  <si>
    <t>TurnoverToWCBenchmark_Transport</t>
  </si>
  <si>
    <t>TurnoverToWCBenchmark_Mining</t>
  </si>
  <si>
    <t>TurnoverToWCBenchmark_DateUpdated</t>
  </si>
  <si>
    <t>TurnoverToWCBenchmarkComment</t>
  </si>
  <si>
    <t>TurnoverGrowthBenchmarkType</t>
  </si>
  <si>
    <t>TurnoverGrowthGlobalAverage</t>
  </si>
  <si>
    <t>TurnoverGrowthBenchmark_Trade</t>
  </si>
  <si>
    <t>TurnoverGrowthBenchmark_Finance</t>
  </si>
  <si>
    <t>TurnoverGrowthBenchmark_RealEstate</t>
  </si>
  <si>
    <t>TurnoverGrowthBenchmark_Manufacturing</t>
  </si>
  <si>
    <t>TurnoverGrowthBenchmark_Agriculture</t>
  </si>
  <si>
    <t>TurnoverGrowthBenchmark_Transport</t>
  </si>
  <si>
    <t>TurnoverGrowthBenchmark_Mining</t>
  </si>
  <si>
    <t>TurnoverGrowthBenchmark_DateUpdated</t>
  </si>
  <si>
    <t>GrossProfitMarginBenchmarkType</t>
  </si>
  <si>
    <t>GrossProfitMarginGlobalAverage</t>
  </si>
  <si>
    <t>GrossProfitMarginBenchmark_Trade</t>
  </si>
  <si>
    <t>GrossProfitMarginBenchmark_Finance</t>
  </si>
  <si>
    <t>GrossProfitMarginBenchmark_RealEstate</t>
  </si>
  <si>
    <t>GrossProfitMarginBenchmark_Manufacturing</t>
  </si>
  <si>
    <t>GrossProfitMarginBenchmark_Agriculture</t>
  </si>
  <si>
    <t>GrossProfitMarginBenchmark_Transport</t>
  </si>
  <si>
    <t>GrossProfitMarginBenchmark_Mining</t>
  </si>
  <si>
    <t>GrossProfitMarginBenchmark_DateUpdated</t>
  </si>
  <si>
    <t>GrossProfitMarginBenchmarkComment</t>
  </si>
  <si>
    <t>OperatingProfitMarginBenchmarkType</t>
  </si>
  <si>
    <t>OperatingProfitMarginGlobalAverage</t>
  </si>
  <si>
    <t>OperatingProfitMarginBenchmark_Trade</t>
  </si>
  <si>
    <t>OperatingProfitMarginBenchmark_Finance</t>
  </si>
  <si>
    <t>OperatingProfitMarginBenchmark_RealEstate</t>
  </si>
  <si>
    <t>OperatingProfitMarginBenchmark_Manufacturing</t>
  </si>
  <si>
    <t>OperatingProfitMarginBenchmark_Agriculture</t>
  </si>
  <si>
    <t>OperatingProfitMarginBenchmark_Transport</t>
  </si>
  <si>
    <t>OperatingProfitMarginBenchmark_Mining</t>
  </si>
  <si>
    <t>OperatingProfitMarginBenchmark_DateUpdated</t>
  </si>
  <si>
    <t>OperatingProfitMarginBenchmarkComment</t>
  </si>
  <si>
    <t>NetProfitMarginBenchmarkType</t>
  </si>
  <si>
    <t>NetProfitMarginGlobalAverage</t>
  </si>
  <si>
    <t>NetProfitMarginBenchmark_Trade</t>
  </si>
  <si>
    <t>NetProfitMarginBenchmark_Finance</t>
  </si>
  <si>
    <t>NetProfitMarginBenchmark_RealEstate</t>
  </si>
  <si>
    <t>NetProfitMarginBenchmark_Manufacturing</t>
  </si>
  <si>
    <t>NetProfitMarginBenchmark_Agriculture</t>
  </si>
  <si>
    <t>NetProfitMarginBenchmark_Transport</t>
  </si>
  <si>
    <t>NetProfitMarginBenchmark_Mining</t>
  </si>
  <si>
    <t>NetProfitMarginBenchmark_DateUpdated</t>
  </si>
  <si>
    <t>NetProfitMarginBenchmarkComment</t>
  </si>
  <si>
    <t>ReturnOnEquity(ROE)</t>
  </si>
  <si>
    <t>ROEBenchmarkType</t>
  </si>
  <si>
    <t>ROEGlobalAverage</t>
  </si>
  <si>
    <t>ROEBenchmark_Trade</t>
  </si>
  <si>
    <t>ROEBenchmark_Finance</t>
  </si>
  <si>
    <t>ROEBenchmark_RealEstate</t>
  </si>
  <si>
    <t>ROEBenchmark_Manufacturing</t>
  </si>
  <si>
    <t>ROEBenchmark_Agriculture</t>
  </si>
  <si>
    <t>ROEBenchmark_Transport</t>
  </si>
  <si>
    <t>ROEBenchmark_Mining</t>
  </si>
  <si>
    <t>ROEBenchmark_DateUpdated</t>
  </si>
  <si>
    <t>ROABenchmarkType</t>
  </si>
  <si>
    <t>ROAGlobalAverage</t>
  </si>
  <si>
    <t>ROABenchmark_Trade</t>
  </si>
  <si>
    <t>ROABenchmark_Finance</t>
  </si>
  <si>
    <t>ROABenchmark_RealEstate</t>
  </si>
  <si>
    <t>ROABenchmark_Manufacturing</t>
  </si>
  <si>
    <t>ROABenchmark_Agriculture</t>
  </si>
  <si>
    <t>ROABenchmark_Transport</t>
  </si>
  <si>
    <t>ROABenchmark_Mining</t>
  </si>
  <si>
    <t>ROABenchmark_DateUpdated</t>
  </si>
  <si>
    <t>ROABenchmarkComment</t>
  </si>
  <si>
    <t>ROIBenchmarkType</t>
  </si>
  <si>
    <t>ROIGlobalAverage</t>
  </si>
  <si>
    <t>ROIBenchmark_Trade</t>
  </si>
  <si>
    <t>ROIBenchmark_Finance</t>
  </si>
  <si>
    <t>ROIBenchmark_RealEstate</t>
  </si>
  <si>
    <t>ROIBenchmark_Manufacturing</t>
  </si>
  <si>
    <t>ROIBenchmark_Agriculture</t>
  </si>
  <si>
    <t>ROIBenchmark_Transport</t>
  </si>
  <si>
    <t>ROIBenchmark_Mining</t>
  </si>
  <si>
    <t>ROIBenchmark_DateUpdated</t>
  </si>
  <si>
    <t>ROIBenchmarkComment</t>
  </si>
  <si>
    <t>CapitalStructureRatios</t>
  </si>
  <si>
    <t>GearingRatio</t>
  </si>
  <si>
    <t>GearingRatioBenchmarkType</t>
  </si>
  <si>
    <t>GearingRatioGlobalAverage</t>
  </si>
  <si>
    <t>GearingRatioBenchmark_Trade</t>
  </si>
  <si>
    <t>GearingRatioBenchmark_Finance</t>
  </si>
  <si>
    <t>GearingRatioBenchmark_RealEstate</t>
  </si>
  <si>
    <t>GearingRatioBenchmark_Manufacturing</t>
  </si>
  <si>
    <t>GearingRatioBenchmark_Agriculture</t>
  </si>
  <si>
    <t>GearingRatioBenchmark_Transport</t>
  </si>
  <si>
    <t>GearingRatioBenchmark_Mining</t>
  </si>
  <si>
    <t>GearingRatioBenchmark_DateUpdated</t>
  </si>
  <si>
    <t>GearingRatioBenchmarkComment</t>
  </si>
  <si>
    <t>Long-termDebt/Equity</t>
  </si>
  <si>
    <t>LongtermDebtToEquityBenchmarkType</t>
  </si>
  <si>
    <t>LongtermDebtToEquityGlobalAverage</t>
  </si>
  <si>
    <t>LongtermDebtToEquityBenchmark_Trade</t>
  </si>
  <si>
    <t>LongtermDebtToEquityBenchmark_Finance</t>
  </si>
  <si>
    <t>LongtermDebtToEquityBenchmark_RealEstate</t>
  </si>
  <si>
    <t>LongtermDebtToEquityBenchmark_Manufacturing</t>
  </si>
  <si>
    <t>LongtermDebtToEquityBenchmark_Agriculture</t>
  </si>
  <si>
    <t>LongtermDebtToEquityBenchmark_Transport</t>
  </si>
  <si>
    <t>LongtermDebtToEquityBenchmark_Mining</t>
  </si>
  <si>
    <t>LongtermDebtToEquityBenchmark_DateUpdated</t>
  </si>
  <si>
    <t>LongtermDebtToEquityBenchmarkComment</t>
  </si>
  <si>
    <t>TangibleNetWorth</t>
  </si>
  <si>
    <t>DebtToTangibleNetWorthBenchmarkType</t>
  </si>
  <si>
    <t>DebtToTangibleNetWorthGlobalAverage</t>
  </si>
  <si>
    <t>DebtToTangibleNetWorthBenchmark_Trade</t>
  </si>
  <si>
    <t>DebtToTangibleNetWorthBenchmark_Finance</t>
  </si>
  <si>
    <t>DebtToTangibleNetWorthBenchmark_RealEstate</t>
  </si>
  <si>
    <t>DebtToTangibleNetWorthBenchmark_Manufacturing</t>
  </si>
  <si>
    <t>DebtToTangibleNetWorthBenchmark_Agriculture</t>
  </si>
  <si>
    <t>DebtToTangibleNetWorthBenchmark_Transport</t>
  </si>
  <si>
    <t>DebtToTangibleNetWorthBenchmark_Mining</t>
  </si>
  <si>
    <t>DebtToTangibleNetWorthBenchmark_DateUpdated</t>
  </si>
  <si>
    <t>DebtToTangibleNetWorthBenchmarkComment</t>
  </si>
  <si>
    <t>Equity/TotalAssets</t>
  </si>
  <si>
    <t>EquityToTotalAssetsBenchmarkType</t>
  </si>
  <si>
    <t>EquityToTotalAssetsGlobalAverage</t>
  </si>
  <si>
    <t>EquityToTotalAssetsBenchmark_Trade</t>
  </si>
  <si>
    <t>EquityToTotalAssetsBenchmark_Finance</t>
  </si>
  <si>
    <t>EquityToTotalAssetsBenchmark_RealEstate</t>
  </si>
  <si>
    <t>EquityToTotalAssetsBenchmark_Manufacturing</t>
  </si>
  <si>
    <t>EquityToTotalAssetsBenchmark_Agriculture</t>
  </si>
  <si>
    <t>EquityToTotalAssetsBenchmark_Transport</t>
  </si>
  <si>
    <t>EquityToTotalAssetsBenchmark_Mining</t>
  </si>
  <si>
    <t>EquityToTotalAssetsBenchmark_DateUpdated</t>
  </si>
  <si>
    <t>EquityToTotalAssetsBenchmarkComment</t>
  </si>
  <si>
    <t>Solvency</t>
  </si>
  <si>
    <t>SolvencyBenchmarkType</t>
  </si>
  <si>
    <t>SolvencyGlobalAverage</t>
  </si>
  <si>
    <t>SolvencyBenchmark_Trade</t>
  </si>
  <si>
    <t>SolvencyBenchmark_Finance</t>
  </si>
  <si>
    <t>SolvencyBenchmark_RealEstate</t>
  </si>
  <si>
    <t>SolvencyBenchmark_Manufacturing</t>
  </si>
  <si>
    <t>SolvencyBenchmark_Agriculture</t>
  </si>
  <si>
    <t>SolvencyBenchmark_Transport</t>
  </si>
  <si>
    <t>SolvencyBenchmark_Mining</t>
  </si>
  <si>
    <t>SolvencyBenchmark_DateUpdated</t>
  </si>
  <si>
    <t>SolvencyBenchmarkComment</t>
  </si>
  <si>
    <t>InterestCoverBenchmarkType</t>
  </si>
  <si>
    <t>InterestCoverGlobalAverage</t>
  </si>
  <si>
    <t>InterestCoverBenchmark_Trade</t>
  </si>
  <si>
    <t>InterestCoverBenchmark_Finance</t>
  </si>
  <si>
    <t>InterestCoverBenchmark_RealEstate</t>
  </si>
  <si>
    <t>InterestCoverBenchmark_Manufacturing</t>
  </si>
  <si>
    <t>InterestCoverBenchmark_Agriculture</t>
  </si>
  <si>
    <t>InterestCoverBenchmark_Transport</t>
  </si>
  <si>
    <t>InterestCoverBenchmark_Mining</t>
  </si>
  <si>
    <t>InterestCoverBenchmark_DateUpdated</t>
  </si>
  <si>
    <t>InterestCoverBenchmarkComment</t>
  </si>
  <si>
    <t>EBITDA/GrossInterestDebts</t>
  </si>
  <si>
    <t>EBITDAToDebtBenchmarkType</t>
  </si>
  <si>
    <t>EBITDAToDebtGlobalAverage</t>
  </si>
  <si>
    <t>EBITDAToDebtBenchmark_Trade</t>
  </si>
  <si>
    <t>EBITDAToDebtBenchmark_Finance</t>
  </si>
  <si>
    <t>EBITDAToDebtBenchmark_RealEstate</t>
  </si>
  <si>
    <t>EBITDAToDebtBenchmark_Manufacturing</t>
  </si>
  <si>
    <t>EBITDAToDebtBenchmark_Agriculture</t>
  </si>
  <si>
    <t>EBITDAToDebtBenchmark_Transport</t>
  </si>
  <si>
    <t>EBITDAToDebtBenchmark_Mining</t>
  </si>
  <si>
    <t>EBITDAToDebtBenchmark_DateUpdated</t>
  </si>
  <si>
    <t>EBITDAToDebtBenchmarkComment</t>
  </si>
  <si>
    <t>TotalAssetsTurnoverBenchmarkType</t>
  </si>
  <si>
    <t>TotalAssetsTurnoverGlobalAverage</t>
  </si>
  <si>
    <t>TotalAssetsTurnoverBenchmark_Trade</t>
  </si>
  <si>
    <t>TotalAssetsTurnoverBenchmark_Finance</t>
  </si>
  <si>
    <t>TotalAssetsTurnoverBenchmark_RealEstate</t>
  </si>
  <si>
    <t>TotalAssetsTurnoverBenchmark_Manufacturing</t>
  </si>
  <si>
    <t>TotalAssetsTurnoverBenchmark_Agriculture</t>
  </si>
  <si>
    <t>TotalAssetsTurnoverBenchmark_Transport</t>
  </si>
  <si>
    <t>TotalAssetsTurnoverBenchmark_Mining</t>
  </si>
  <si>
    <t>TotalAssetsTurnoverBenchmark_DateUpdated</t>
  </si>
  <si>
    <t>TotalAssetsTurnoverBenchmarkComment</t>
  </si>
  <si>
    <t>FixedlAssetsTurnoverBenchmarkType</t>
  </si>
  <si>
    <t>FixedlAssetsTurnoverGlobalAverage</t>
  </si>
  <si>
    <t>FixedlAssetsTurnoverBenchmark_Trade</t>
  </si>
  <si>
    <t>FixedlAssetsTurnoverBenchmark_Finance</t>
  </si>
  <si>
    <t>FixedlAssetsTurnoverBenchmark_RealEstate</t>
  </si>
  <si>
    <t>FixedlAssetsTurnoverBenchmark_Manufacturing</t>
  </si>
  <si>
    <t>FixedlAssetsTurnoverBenchmark_Agriculture</t>
  </si>
  <si>
    <t>FixedlAssetsTurnoverBenchmark_Transport</t>
  </si>
  <si>
    <t>FixedlAssetsTurnoverBenchmark_Mining</t>
  </si>
  <si>
    <t>FixedlAssetsTurnoverBenchmark_DateUpdated</t>
  </si>
  <si>
    <t>FixedlAssetsTurnoverBenchmarkComment</t>
  </si>
  <si>
    <t>LiquidityRatios</t>
  </si>
  <si>
    <t>ProfitabilityRatios</t>
  </si>
  <si>
    <t>DebtServiceRatios</t>
  </si>
  <si>
    <t>ActivityRatios</t>
  </si>
  <si>
    <t>CurrentRatio</t>
  </si>
  <si>
    <t>GrossProfit%</t>
  </si>
  <si>
    <t>OperatingProfitMargin</t>
  </si>
  <si>
    <t>NetProfitMargin</t>
  </si>
  <si>
    <t>ReturnOnAssets(ROA)</t>
  </si>
  <si>
    <t>ReturnOnInvestments(ROI)</t>
  </si>
  <si>
    <t>InterestCover</t>
  </si>
  <si>
    <t>TotalAssets/Turnover</t>
  </si>
  <si>
    <t>FixedAssetsTurnover</t>
  </si>
  <si>
    <t>Form Variable</t>
  </si>
  <si>
    <t>PHP Variable</t>
  </si>
  <si>
    <t>localStorage Variable</t>
  </si>
  <si>
    <t>Len</t>
  </si>
  <si>
    <t>Max</t>
  </si>
  <si>
    <t>PHP with Single Quotes</t>
  </si>
  <si>
    <t>PHP var Length</t>
  </si>
  <si>
    <t>PHP Variable Max</t>
  </si>
  <si>
    <t>Fixed Length PHP without
Quotes</t>
  </si>
  <si>
    <t>Fixed Length PHP with
Quotes</t>
  </si>
  <si>
    <t>PHP Variable Initialisation</t>
  </si>
  <si>
    <t>Form Variables Extraction</t>
  </si>
  <si>
    <t>Transfer PHP Variables to Local Storage</t>
  </si>
  <si>
    <t>Extract Form variables - Local Storage</t>
  </si>
  <si>
    <t>Update Form variables with Local Storage</t>
  </si>
  <si>
    <t>CurrentRatioBenchmark_Construction</t>
  </si>
  <si>
    <t>QuickRatioBenchmark_Construction</t>
  </si>
  <si>
    <t>DebtorDaysBenchmark_Construction</t>
  </si>
  <si>
    <t>CreditorDaysBenchmark_Construction</t>
  </si>
  <si>
    <t>TurnoverToWCBenchmark_Construction</t>
  </si>
  <si>
    <t>TurnoverGrowthBenchmark_Construction</t>
  </si>
  <si>
    <t>GrossProfitMarginBenchmark_Construction</t>
  </si>
  <si>
    <t>OperatingProfitMarginBenchmark_Construction</t>
  </si>
  <si>
    <t>NetProfitMarginBenchmark_Construction</t>
  </si>
  <si>
    <t>ROEBenchmark_Construction</t>
  </si>
  <si>
    <t>ROABenchmark_Construction</t>
  </si>
  <si>
    <t>ROIBenchmark_Construction</t>
  </si>
  <si>
    <t>GearingRatioBenchmark_Construction</t>
  </si>
  <si>
    <t>LongtermDebtToEquityBenchmark_Construction</t>
  </si>
  <si>
    <t>DebtToTangibleNetWorthBenchmark_Construction</t>
  </si>
  <si>
    <t>EquityToTotalAssetsBenchmark_Construction</t>
  </si>
  <si>
    <t>SolvencyBenchmark_Construction</t>
  </si>
  <si>
    <t>InterestCoverBenchmark_Construction</t>
  </si>
  <si>
    <t>EBITDAToDebtBenchmark_Construction</t>
  </si>
  <si>
    <t>TotalAssetsTurnoverBenchmark_Construction</t>
  </si>
  <si>
    <t>FixedlAssetsTurnoverBenchmark_Construction</t>
  </si>
  <si>
    <t>Units</t>
  </si>
  <si>
    <t>times</t>
  </si>
  <si>
    <t>Days</t>
  </si>
  <si>
    <t>%</t>
  </si>
  <si>
    <t xml:space="preserve">         VALUES</t>
  </si>
  <si>
    <t xml:space="preserve">         ( ratio , units , bench_mark_type, global_average , trade, finance_and_business , real_estate , manufacturing ,  
           construction  , agriculture ,parastatals, transport_and_communications, mining , date_updated , username,data_source )</t>
  </si>
  <si>
    <t>Form variable with single quotes</t>
  </si>
  <si>
    <t>CurrentRatioBenchmark_Parastatals</t>
  </si>
  <si>
    <t>QuickRatioBenchmark_Parastatals</t>
  </si>
  <si>
    <t>DebtorDaysBenchmark_Parastatals</t>
  </si>
  <si>
    <t>CreditorDaysBenchmark_Parastatals</t>
  </si>
  <si>
    <t>TurnoverToWCBenchmark_Parastatals</t>
  </si>
  <si>
    <t>TurnoverGrowthBenchmark_Parastatals</t>
  </si>
  <si>
    <t>GrossProfitMarginBenchmark_Parastatals</t>
  </si>
  <si>
    <t>OperatingProfitMarginBenchmark_Parastatals</t>
  </si>
  <si>
    <t>NetProfitMarginBenchmark_Parastatals</t>
  </si>
  <si>
    <t>ROEBenchmark_Parastatals</t>
  </si>
  <si>
    <t>ROABenchmark_Parastatals</t>
  </si>
  <si>
    <t>ROIBenchmark_Parastatals</t>
  </si>
  <si>
    <t>GearingRatioBenchmark_Parastatals</t>
  </si>
  <si>
    <t>LongtermDebtToEquityBenchmark_Parastatals</t>
  </si>
  <si>
    <t>DebtToTangibleNetWorthBenchmark_Parastatals</t>
  </si>
  <si>
    <t>EquityToTotalAssetsBenchmark_Parastatals</t>
  </si>
  <si>
    <t>SolvencyBenchmark_Parastatals</t>
  </si>
  <si>
    <t>InterestCoverBenchmark_Parastatals</t>
  </si>
  <si>
    <t>EBITDAToDebtBenchmark_Parastatals</t>
  </si>
  <si>
    <t>TotalAssetsTurnoverBenchmark_Parastatals</t>
  </si>
  <si>
    <t>FixedlAssetsTurnoverBenchmark_Parastatals</t>
  </si>
  <si>
    <t>SQL Column name</t>
  </si>
  <si>
    <t>data_source</t>
  </si>
  <si>
    <t>trade</t>
  </si>
  <si>
    <t>manufacturing</t>
  </si>
  <si>
    <t>construction</t>
  </si>
  <si>
    <t>agriculture</t>
  </si>
  <si>
    <t>parastatals</t>
  </si>
  <si>
    <t>mining</t>
  </si>
  <si>
    <t>finance_and_business</t>
  </si>
  <si>
    <t>real_estate</t>
  </si>
  <si>
    <t>transport_and_communications</t>
  </si>
  <si>
    <t>date_updated</t>
  </si>
  <si>
    <t>global_average</t>
  </si>
  <si>
    <t>bench_mark_type</t>
  </si>
  <si>
    <t>GetIndustryBenchmarksDataRecord,php Code</t>
  </si>
  <si>
    <t>SQL Column Name - Fixed Length In Single 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</si>
</sst>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quotePrefix="1"/>
    <xf numFmtId="0" fontId="0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79"/>
  <sheetViews>
    <sheetView tabSelected="1" topLeftCell="Y1" zoomScale="105" workbookViewId="0">
      <selection activeCell="Y5" sqref="Y5"/>
    </sheetView>
  </sheetViews>
  <sheetFormatPr defaultRowHeight="15" x14ac:dyDescent="0.25"/>
  <cols>
    <col min="2" max="2" width="48.85546875" bestFit="1" customWidth="1"/>
    <col min="3" max="3" width="48.85546875" customWidth="1"/>
    <col min="4" max="4" width="4.140625" style="6" bestFit="1" customWidth="1"/>
    <col min="5" max="5" width="4.85546875" style="6" bestFit="1" customWidth="1"/>
    <col min="6" max="6" width="47" style="6" customWidth="1"/>
    <col min="7" max="7" width="49.7109375" bestFit="1" customWidth="1"/>
    <col min="8" max="10" width="48.85546875" customWidth="1"/>
    <col min="11" max="11" width="21" bestFit="1" customWidth="1"/>
    <col min="12" max="12" width="25.7109375" bestFit="1" customWidth="1"/>
    <col min="13" max="13" width="5.7109375" bestFit="1" customWidth="1"/>
    <col min="14" max="14" width="14.28515625" bestFit="1" customWidth="1"/>
    <col min="15" max="15" width="25.7109375" customWidth="1"/>
    <col min="16" max="16" width="38.7109375" customWidth="1"/>
    <col min="17" max="17" width="51.7109375" bestFit="1" customWidth="1"/>
    <col min="18" max="18" width="99.5703125" bestFit="1" customWidth="1"/>
    <col min="19" max="19" width="127.7109375" bestFit="1" customWidth="1"/>
    <col min="20" max="20" width="126.85546875" bestFit="1" customWidth="1"/>
    <col min="21" max="21" width="145.42578125" bestFit="1" customWidth="1"/>
    <col min="22" max="22" width="145" bestFit="1" customWidth="1"/>
    <col min="24" max="24" width="117.7109375" customWidth="1"/>
    <col min="25" max="25" width="139" bestFit="1" customWidth="1"/>
  </cols>
  <sheetData>
    <row r="1" spans="2:25" x14ac:dyDescent="0.25">
      <c r="X1" t="str">
        <f>"         $insert_query  =  'REPLACE INTO industry_ratio_benchmarks"</f>
        <v xml:space="preserve">         $insert_query  =  'REPLACE INTO industry_ratio_benchmarks</v>
      </c>
    </row>
    <row r="2" spans="2:25" ht="30" x14ac:dyDescent="0.25">
      <c r="X2" s="4" t="s">
        <v>296</v>
      </c>
      <c r="Y2" s="1" t="s">
        <v>333</v>
      </c>
    </row>
    <row r="3" spans="2:25" ht="30" x14ac:dyDescent="0.25">
      <c r="B3" s="1" t="s">
        <v>255</v>
      </c>
      <c r="C3" s="1" t="s">
        <v>319</v>
      </c>
      <c r="D3" s="7" t="s">
        <v>258</v>
      </c>
      <c r="E3" s="7" t="s">
        <v>259</v>
      </c>
      <c r="F3" s="8" t="s">
        <v>334</v>
      </c>
      <c r="G3" s="1" t="s">
        <v>297</v>
      </c>
      <c r="H3" s="1" t="s">
        <v>256</v>
      </c>
      <c r="I3" s="1" t="s">
        <v>260</v>
      </c>
      <c r="J3" s="1" t="s">
        <v>257</v>
      </c>
      <c r="K3" s="1" t="s">
        <v>1</v>
      </c>
      <c r="L3" s="1" t="s">
        <v>0</v>
      </c>
      <c r="M3" s="1" t="s">
        <v>291</v>
      </c>
      <c r="N3" s="1" t="s">
        <v>261</v>
      </c>
      <c r="O3" s="1" t="s">
        <v>262</v>
      </c>
      <c r="P3" s="2" t="s">
        <v>263</v>
      </c>
      <c r="Q3" s="2" t="s">
        <v>264</v>
      </c>
      <c r="R3" s="1" t="s">
        <v>265</v>
      </c>
      <c r="S3" s="1" t="s">
        <v>266</v>
      </c>
      <c r="T3" s="1" t="s">
        <v>267</v>
      </c>
      <c r="U3" s="1" t="s">
        <v>268</v>
      </c>
      <c r="V3" s="1" t="s">
        <v>269</v>
      </c>
      <c r="X3" t="s">
        <v>295</v>
      </c>
    </row>
    <row r="4" spans="2:25" x14ac:dyDescent="0.25">
      <c r="B4" t="s">
        <v>2</v>
      </c>
      <c r="C4" t="s">
        <v>332</v>
      </c>
      <c r="D4" s="6">
        <f>LEN(C4)</f>
        <v>15</v>
      </c>
      <c r="E4" s="6">
        <f>MAX(D:D)</f>
        <v>28</v>
      </c>
      <c r="F4" s="5" t="str">
        <f>"'"&amp;C4&amp;"'"&amp;REPT(" ",E4-D4)</f>
        <v xml:space="preserve">'bench_mark_type'             </v>
      </c>
      <c r="G4" t="str">
        <f>"'"&amp;B4&amp;"'"</f>
        <v>'CurrentRatioBenchmarkType'</v>
      </c>
      <c r="H4" t="str">
        <f>"$"&amp;B4</f>
        <v>$CurrentRatioBenchmarkType</v>
      </c>
      <c r="I4" t="str">
        <f>"'"&amp;H4&amp;"'"</f>
        <v>'$CurrentRatioBenchmarkType'</v>
      </c>
      <c r="J4" t="str">
        <f>"localStorage."&amp;B4</f>
        <v>localStorage.CurrentRatioBenchmarkType</v>
      </c>
      <c r="K4" t="s">
        <v>242</v>
      </c>
      <c r="L4" t="s">
        <v>246</v>
      </c>
      <c r="M4" s="3" t="s">
        <v>292</v>
      </c>
      <c r="N4">
        <f>LEN(H4)</f>
        <v>26</v>
      </c>
      <c r="O4">
        <f>MAX(N:N)</f>
        <v>46</v>
      </c>
      <c r="P4" t="str">
        <f>B4&amp;REPT(" ",O4-N4)</f>
        <v xml:space="preserve">CurrentRatioBenchmarkType                    </v>
      </c>
      <c r="Q4" t="str">
        <f>I4&amp;REPT(" ",O4-N4+2)</f>
        <v xml:space="preserve">'$CurrentRatioBenchmarkType'                      </v>
      </c>
      <c r="R4" t="str">
        <f>SUBSTITUTE(Q4,"'","")&amp;" = 0; " &amp; "// "&amp;K4&amp;"-"&amp;L4</f>
        <v>$CurrentRatioBenchmarkType                       = 0; // LiquidityRatios-CurrentRatio</v>
      </c>
      <c r="S4" t="str">
        <f>SUBSTITUTE(Q4,"'","")&amp;" =  str_replace("","","""",$_POST["&amp;G4&amp;"]) ;"</f>
        <v>$CurrentRatioBenchmarkType                       =  str_replace(",","",$_POST['CurrentRatioBenchmarkType']) ;</v>
      </c>
      <c r="T4" t="str">
        <f>"localStorage."&amp;P4&amp;" = '&lt;php? echo "&amp; H4&amp;"?&gt;' ;"</f>
        <v>localStorage.CurrentRatioBenchmarkType                     = '&lt;php? echo $CurrentRatioBenchmarkType?&gt;' ;</v>
      </c>
      <c r="U4" t="str">
        <f>"         localStorage."&amp;P4&amp;" =  document.BenchmarksForm."&amp;B4&amp;".value;"</f>
        <v xml:space="preserve">         localStorage.CurrentRatioBenchmarkType                     =  document.BenchmarksForm.CurrentRatioBenchmarkType.value;</v>
      </c>
      <c r="V4" t="str">
        <f>"         document.BenchmarksForm."&amp;B4&amp;".value"&amp;" =  ToNumber("&amp;J4&amp;");"</f>
        <v xml:space="preserve">         document.BenchmarksForm.CurrentRatioBenchmarkType.value =  ToNumber(localStorage.CurrentRatioBenchmarkType);</v>
      </c>
      <c r="X4" t="str">
        <f>IF(NOT(ISERROR(SEARCH("BenchmarkType",B4,1))),"         ("&amp;"'"&amp;L4&amp;"',"&amp;"'"&amp;M4&amp;"',"&amp;I4&amp;",",IF(NOT(ISERROR(SEARCH("BenchmarkComment",B4,1))),"         '$username',"&amp;I4&amp;"),","         "&amp;I4&amp;","))</f>
        <v xml:space="preserve">         ('CurrentRatio','times','$CurrentRatioBenchmarkType',</v>
      </c>
      <c r="Y4" t="str">
        <f>"         if(row$[ratio] ==  "&amp;F4&amp; ")  { "&amp;SUBSTITUTE(Q4,"'","")&amp;" = " &amp; "row$["&amp;F4&amp;"];"</f>
        <v xml:space="preserve">         if(row$[ratio] ==  'bench_mark_type'             )  { $CurrentRatioBenchmarkType                       = row$['bench_mark_type'             ];</v>
      </c>
    </row>
    <row r="5" spans="2:25" x14ac:dyDescent="0.25">
      <c r="B5" t="s">
        <v>3</v>
      </c>
      <c r="C5" t="s">
        <v>331</v>
      </c>
      <c r="D5" s="6">
        <f t="shared" ref="D5:D68" si="0">LEN(C5)</f>
        <v>14</v>
      </c>
      <c r="E5" s="6">
        <f t="shared" ref="E5:E68" si="1">MAX(D:D)</f>
        <v>28</v>
      </c>
      <c r="F5" s="5" t="str">
        <f t="shared" ref="F5:F68" si="2">"'"&amp;C5&amp;"'"&amp;REPT(" ",E5-D5)</f>
        <v xml:space="preserve">'global_average'              </v>
      </c>
      <c r="G5" t="str">
        <f t="shared" ref="G5:G68" si="3">"'"&amp;B5&amp;"'"</f>
        <v>'CurrentRatioGlobalAverage'</v>
      </c>
      <c r="H5" t="str">
        <f t="shared" ref="H5:H68" si="4">"$"&amp;B5</f>
        <v>$CurrentRatioGlobalAverage</v>
      </c>
      <c r="I5" t="str">
        <f t="shared" ref="I5:I68" si="5">"'"&amp;H5&amp;"'"</f>
        <v>'$CurrentRatioGlobalAverage'</v>
      </c>
      <c r="J5" t="str">
        <f t="shared" ref="J5:J68" si="6">"localStorage."&amp;B5</f>
        <v>localStorage.CurrentRatioGlobalAverage</v>
      </c>
      <c r="K5" t="s">
        <v>242</v>
      </c>
      <c r="L5" t="s">
        <v>246</v>
      </c>
      <c r="M5" s="3" t="s">
        <v>292</v>
      </c>
      <c r="N5">
        <f t="shared" ref="N5:N68" si="7">LEN(H5)</f>
        <v>26</v>
      </c>
      <c r="O5">
        <f>MAX(N:N)</f>
        <v>46</v>
      </c>
      <c r="P5" t="str">
        <f t="shared" ref="P5:P68" si="8">B5&amp;REPT(" ",O5-N5)</f>
        <v xml:space="preserve">CurrentRatioGlobalAverage                    </v>
      </c>
      <c r="Q5" t="str">
        <f t="shared" ref="Q5:Q68" si="9">I5&amp;REPT(" ",O5-N5+2)</f>
        <v xml:space="preserve">'$CurrentRatioGlobalAverage'                      </v>
      </c>
      <c r="R5" t="str">
        <f t="shared" ref="R5:R68" si="10">SUBSTITUTE(Q5,"'","")&amp;" = 0; " &amp; "// "&amp;K5&amp;"-"&amp;L5</f>
        <v>$CurrentRatioGlobalAverage                       = 0; // LiquidityRatios-CurrentRatio</v>
      </c>
      <c r="S5" t="str">
        <f t="shared" ref="S5:S68" si="11">SUBSTITUTE(Q5,"'","")&amp;" =  str_replace("","","""",$_POST["&amp;G5&amp;"]) ;"</f>
        <v>$CurrentRatioGlobalAverage                       =  str_replace(",","",$_POST['CurrentRatioGlobalAverage']) ;</v>
      </c>
      <c r="T5" t="str">
        <f t="shared" ref="T5:T68" si="12">"localStorage."&amp;P5&amp;" = '&lt;php? echo "&amp; H5&amp;"?&gt;' ;"</f>
        <v>localStorage.CurrentRatioGlobalAverage                     = '&lt;php? echo $CurrentRatioGlobalAverage?&gt;' ;</v>
      </c>
      <c r="U5" t="str">
        <f t="shared" ref="U5:U68" si="13">"         localStorage."&amp;P5&amp;" =  document.BenchmarksForm."&amp;B5&amp;".value;"</f>
        <v xml:space="preserve">         localStorage.CurrentRatioGlobalAverage                     =  document.BenchmarksForm.CurrentRatioGlobalAverage.value;</v>
      </c>
      <c r="V5" t="str">
        <f t="shared" ref="V5:V68" si="14">"         document.BenchmarksForm."&amp;B5&amp;".value"&amp;" =  ToNumber("&amp;J5&amp;");"</f>
        <v xml:space="preserve">         document.BenchmarksForm.CurrentRatioGlobalAverage.value =  ToNumber(localStorage.CurrentRatioGlobalAverage);</v>
      </c>
      <c r="X5" t="str">
        <f t="shared" ref="X5:X68" si="15">IF(NOT(ISERROR(SEARCH("BenchmarkType",B5,1))),"         ("&amp;"'"&amp;L5&amp;"',"&amp;"'"&amp;M5&amp;"',"&amp;I5&amp;",",IF(NOT(ISERROR(SEARCH("BenchmarkComment",B5,1))),"         '$username',"&amp;I5&amp;"),","         "&amp;I5&amp;","))</f>
        <v xml:space="preserve">         '$CurrentRatioGlobalAverage',</v>
      </c>
      <c r="Y5" t="str">
        <f t="shared" ref="Y5:Y68" si="16">"         if(row$[ratio] ==  "&amp;F5&amp; ")  { "&amp;SUBSTITUTE(Q5,"'","")&amp;" = " &amp; "row$["&amp;F5&amp;"];"</f>
        <v xml:space="preserve">         if(row$[ratio] ==  'global_average'              )  { $CurrentRatioGlobalAverage                       = row$['global_average'              ];</v>
      </c>
    </row>
    <row r="6" spans="2:25" x14ac:dyDescent="0.25">
      <c r="B6" t="s">
        <v>4</v>
      </c>
      <c r="C6" t="s">
        <v>321</v>
      </c>
      <c r="D6" s="6">
        <f t="shared" si="0"/>
        <v>5</v>
      </c>
      <c r="E6" s="6">
        <f t="shared" si="1"/>
        <v>28</v>
      </c>
      <c r="F6" s="5" t="str">
        <f t="shared" si="2"/>
        <v xml:space="preserve">'trade'                       </v>
      </c>
      <c r="G6" t="str">
        <f t="shared" si="3"/>
        <v>'CurrentRatioBenchmark_Trade'</v>
      </c>
      <c r="H6" t="str">
        <f t="shared" si="4"/>
        <v>$CurrentRatioBenchmark_Trade</v>
      </c>
      <c r="I6" t="str">
        <f t="shared" si="5"/>
        <v>'$CurrentRatioBenchmark_Trade'</v>
      </c>
      <c r="J6" t="str">
        <f t="shared" si="6"/>
        <v>localStorage.CurrentRatioBenchmark_Trade</v>
      </c>
      <c r="K6" t="s">
        <v>242</v>
      </c>
      <c r="L6" t="s">
        <v>246</v>
      </c>
      <c r="M6" s="3" t="s">
        <v>292</v>
      </c>
      <c r="N6">
        <f t="shared" si="7"/>
        <v>28</v>
      </c>
      <c r="O6">
        <f>MAX(N:N)</f>
        <v>46</v>
      </c>
      <c r="P6" t="str">
        <f t="shared" si="8"/>
        <v xml:space="preserve">CurrentRatioBenchmark_Trade                  </v>
      </c>
      <c r="Q6" t="str">
        <f t="shared" si="9"/>
        <v xml:space="preserve">'$CurrentRatioBenchmark_Trade'                    </v>
      </c>
      <c r="R6" t="str">
        <f t="shared" si="10"/>
        <v>$CurrentRatioBenchmark_Trade                     = 0; // LiquidityRatios-CurrentRatio</v>
      </c>
      <c r="S6" t="str">
        <f t="shared" si="11"/>
        <v>$CurrentRatioBenchmark_Trade                     =  str_replace(",","",$_POST['CurrentRatioBenchmark_Trade']) ;</v>
      </c>
      <c r="T6" t="str">
        <f t="shared" si="12"/>
        <v>localStorage.CurrentRatioBenchmark_Trade                   = '&lt;php? echo $CurrentRatioBenchmark_Trade?&gt;' ;</v>
      </c>
      <c r="U6" t="str">
        <f t="shared" si="13"/>
        <v xml:space="preserve">         localStorage.CurrentRatioBenchmark_Trade                   =  document.BenchmarksForm.CurrentRatioBenchmark_Trade.value;</v>
      </c>
      <c r="V6" t="str">
        <f t="shared" si="14"/>
        <v xml:space="preserve">         document.BenchmarksForm.CurrentRatioBenchmark_Trade.value =  ToNumber(localStorage.CurrentRatioBenchmark_Trade);</v>
      </c>
      <c r="X6" t="str">
        <f t="shared" si="15"/>
        <v xml:space="preserve">         '$CurrentRatioBenchmark_Trade',</v>
      </c>
      <c r="Y6" t="str">
        <f t="shared" si="16"/>
        <v xml:space="preserve">         if(row$[ratio] ==  'trade'                       )  { $CurrentRatioBenchmark_Trade                     = row$['trade'                       ];</v>
      </c>
    </row>
    <row r="7" spans="2:25" x14ac:dyDescent="0.25">
      <c r="B7" t="s">
        <v>5</v>
      </c>
      <c r="C7" t="s">
        <v>327</v>
      </c>
      <c r="D7" s="6">
        <f t="shared" si="0"/>
        <v>20</v>
      </c>
      <c r="E7" s="6">
        <f t="shared" si="1"/>
        <v>28</v>
      </c>
      <c r="F7" s="5" t="str">
        <f t="shared" si="2"/>
        <v xml:space="preserve">'finance_and_business'        </v>
      </c>
      <c r="G7" t="str">
        <f t="shared" si="3"/>
        <v>'CurrentRatioBenchmark_Finance'</v>
      </c>
      <c r="H7" t="str">
        <f t="shared" si="4"/>
        <v>$CurrentRatioBenchmark_Finance</v>
      </c>
      <c r="I7" t="str">
        <f t="shared" si="5"/>
        <v>'$CurrentRatioBenchmark_Finance'</v>
      </c>
      <c r="J7" t="str">
        <f t="shared" si="6"/>
        <v>localStorage.CurrentRatioBenchmark_Finance</v>
      </c>
      <c r="K7" t="s">
        <v>242</v>
      </c>
      <c r="L7" t="s">
        <v>246</v>
      </c>
      <c r="M7" s="3" t="s">
        <v>292</v>
      </c>
      <c r="N7">
        <f t="shared" si="7"/>
        <v>30</v>
      </c>
      <c r="O7">
        <f>MAX(N:N)</f>
        <v>46</v>
      </c>
      <c r="P7" t="str">
        <f t="shared" si="8"/>
        <v xml:space="preserve">CurrentRatioBenchmark_Finance                </v>
      </c>
      <c r="Q7" t="str">
        <f t="shared" si="9"/>
        <v xml:space="preserve">'$CurrentRatioBenchmark_Finance'                  </v>
      </c>
      <c r="R7" t="str">
        <f t="shared" si="10"/>
        <v>$CurrentRatioBenchmark_Finance                   = 0; // LiquidityRatios-CurrentRatio</v>
      </c>
      <c r="S7" t="str">
        <f t="shared" si="11"/>
        <v>$CurrentRatioBenchmark_Finance                   =  str_replace(",","",$_POST['CurrentRatioBenchmark_Finance']) ;</v>
      </c>
      <c r="T7" t="str">
        <f t="shared" si="12"/>
        <v>localStorage.CurrentRatioBenchmark_Finance                 = '&lt;php? echo $CurrentRatioBenchmark_Finance?&gt;' ;</v>
      </c>
      <c r="U7" t="str">
        <f t="shared" si="13"/>
        <v xml:space="preserve">         localStorage.CurrentRatioBenchmark_Finance                 =  document.BenchmarksForm.CurrentRatioBenchmark_Finance.value;</v>
      </c>
      <c r="V7" t="str">
        <f t="shared" si="14"/>
        <v xml:space="preserve">         document.BenchmarksForm.CurrentRatioBenchmark_Finance.value =  ToNumber(localStorage.CurrentRatioBenchmark_Finance);</v>
      </c>
      <c r="X7" t="str">
        <f t="shared" si="15"/>
        <v xml:space="preserve">         '$CurrentRatioBenchmark_Finance',</v>
      </c>
      <c r="Y7" t="str">
        <f t="shared" si="16"/>
        <v xml:space="preserve">         if(row$[ratio] ==  'finance_and_business'        )  { $CurrentRatioBenchmark_Finance                   = row$['finance_and_business'        ];</v>
      </c>
    </row>
    <row r="8" spans="2:25" x14ac:dyDescent="0.25">
      <c r="B8" t="s">
        <v>6</v>
      </c>
      <c r="C8" t="s">
        <v>328</v>
      </c>
      <c r="D8" s="6">
        <f t="shared" si="0"/>
        <v>11</v>
      </c>
      <c r="E8" s="6">
        <f t="shared" si="1"/>
        <v>28</v>
      </c>
      <c r="F8" s="5" t="str">
        <f t="shared" si="2"/>
        <v xml:space="preserve">'real_estate'                 </v>
      </c>
      <c r="G8" t="str">
        <f t="shared" si="3"/>
        <v>'CurrentRatioBenchmark_RealEstate'</v>
      </c>
      <c r="H8" t="str">
        <f t="shared" si="4"/>
        <v>$CurrentRatioBenchmark_RealEstate</v>
      </c>
      <c r="I8" t="str">
        <f t="shared" si="5"/>
        <v>'$CurrentRatioBenchmark_RealEstate'</v>
      </c>
      <c r="J8" t="str">
        <f t="shared" si="6"/>
        <v>localStorage.CurrentRatioBenchmark_RealEstate</v>
      </c>
      <c r="K8" t="s">
        <v>242</v>
      </c>
      <c r="L8" t="s">
        <v>246</v>
      </c>
      <c r="M8" s="3" t="s">
        <v>292</v>
      </c>
      <c r="N8">
        <f t="shared" si="7"/>
        <v>33</v>
      </c>
      <c r="O8">
        <f>MAX(N:N)</f>
        <v>46</v>
      </c>
      <c r="P8" t="str">
        <f t="shared" si="8"/>
        <v xml:space="preserve">CurrentRatioBenchmark_RealEstate             </v>
      </c>
      <c r="Q8" t="str">
        <f t="shared" si="9"/>
        <v xml:space="preserve">'$CurrentRatioBenchmark_RealEstate'               </v>
      </c>
      <c r="R8" t="str">
        <f t="shared" si="10"/>
        <v>$CurrentRatioBenchmark_RealEstate                = 0; // LiquidityRatios-CurrentRatio</v>
      </c>
      <c r="S8" t="str">
        <f t="shared" si="11"/>
        <v>$CurrentRatioBenchmark_RealEstate                =  str_replace(",","",$_POST['CurrentRatioBenchmark_RealEstate']) ;</v>
      </c>
      <c r="T8" t="str">
        <f t="shared" si="12"/>
        <v>localStorage.CurrentRatioBenchmark_RealEstate              = '&lt;php? echo $CurrentRatioBenchmark_RealEstate?&gt;' ;</v>
      </c>
      <c r="U8" t="str">
        <f t="shared" si="13"/>
        <v xml:space="preserve">         localStorage.CurrentRatioBenchmark_RealEstate              =  document.BenchmarksForm.CurrentRatioBenchmark_RealEstate.value;</v>
      </c>
      <c r="V8" t="str">
        <f t="shared" si="14"/>
        <v xml:space="preserve">         document.BenchmarksForm.CurrentRatioBenchmark_RealEstate.value =  ToNumber(localStorage.CurrentRatioBenchmark_RealEstate);</v>
      </c>
      <c r="X8" t="str">
        <f t="shared" si="15"/>
        <v xml:space="preserve">         '$CurrentRatioBenchmark_RealEstate',</v>
      </c>
      <c r="Y8" t="str">
        <f t="shared" si="16"/>
        <v xml:space="preserve">         if(row$[ratio] ==  'real_estate'                 )  { $CurrentRatioBenchmark_RealEstate                = row$['real_estate'                 ];</v>
      </c>
    </row>
    <row r="9" spans="2:25" x14ac:dyDescent="0.25">
      <c r="B9" t="s">
        <v>7</v>
      </c>
      <c r="C9" t="s">
        <v>322</v>
      </c>
      <c r="D9" s="6">
        <f t="shared" si="0"/>
        <v>13</v>
      </c>
      <c r="E9" s="6">
        <f t="shared" si="1"/>
        <v>28</v>
      </c>
      <c r="F9" s="5" t="str">
        <f t="shared" si="2"/>
        <v xml:space="preserve">'manufacturing'               </v>
      </c>
      <c r="G9" t="str">
        <f t="shared" si="3"/>
        <v>'CurrentRatioBenchmark_Manufacturing'</v>
      </c>
      <c r="H9" t="str">
        <f t="shared" si="4"/>
        <v>$CurrentRatioBenchmark_Manufacturing</v>
      </c>
      <c r="I9" t="str">
        <f t="shared" si="5"/>
        <v>'$CurrentRatioBenchmark_Manufacturing'</v>
      </c>
      <c r="J9" t="str">
        <f t="shared" si="6"/>
        <v>localStorage.CurrentRatioBenchmark_Manufacturing</v>
      </c>
      <c r="K9" t="s">
        <v>242</v>
      </c>
      <c r="L9" t="s">
        <v>246</v>
      </c>
      <c r="M9" s="3" t="s">
        <v>292</v>
      </c>
      <c r="N9">
        <f t="shared" si="7"/>
        <v>36</v>
      </c>
      <c r="O9">
        <f>MAX(N:N)</f>
        <v>46</v>
      </c>
      <c r="P9" t="str">
        <f t="shared" si="8"/>
        <v xml:space="preserve">CurrentRatioBenchmark_Manufacturing          </v>
      </c>
      <c r="Q9" t="str">
        <f t="shared" si="9"/>
        <v xml:space="preserve">'$CurrentRatioBenchmark_Manufacturing'            </v>
      </c>
      <c r="R9" t="str">
        <f t="shared" si="10"/>
        <v>$CurrentRatioBenchmark_Manufacturing             = 0; // LiquidityRatios-CurrentRatio</v>
      </c>
      <c r="S9" t="str">
        <f t="shared" si="11"/>
        <v>$CurrentRatioBenchmark_Manufacturing             =  str_replace(",","",$_POST['CurrentRatioBenchmark_Manufacturing']) ;</v>
      </c>
      <c r="T9" t="str">
        <f t="shared" si="12"/>
        <v>localStorage.CurrentRatioBenchmark_Manufacturing           = '&lt;php? echo $CurrentRatioBenchmark_Manufacturing?&gt;' ;</v>
      </c>
      <c r="U9" t="str">
        <f t="shared" si="13"/>
        <v xml:space="preserve">         localStorage.CurrentRatioBenchmark_Manufacturing           =  document.BenchmarksForm.CurrentRatioBenchmark_Manufacturing.value;</v>
      </c>
      <c r="V9" t="str">
        <f t="shared" si="14"/>
        <v xml:space="preserve">         document.BenchmarksForm.CurrentRatioBenchmark_Manufacturing.value =  ToNumber(localStorage.CurrentRatioBenchmark_Manufacturing);</v>
      </c>
      <c r="X9" t="str">
        <f t="shared" si="15"/>
        <v xml:space="preserve">         '$CurrentRatioBenchmark_Manufacturing',</v>
      </c>
      <c r="Y9" t="str">
        <f t="shared" si="16"/>
        <v xml:space="preserve">         if(row$[ratio] ==  'manufacturing'               )  { $CurrentRatioBenchmark_Manufacturing             = row$['manufacturing'               ];</v>
      </c>
    </row>
    <row r="10" spans="2:25" x14ac:dyDescent="0.25">
      <c r="B10" t="s">
        <v>270</v>
      </c>
      <c r="C10" t="s">
        <v>323</v>
      </c>
      <c r="D10" s="6">
        <f t="shared" si="0"/>
        <v>12</v>
      </c>
      <c r="E10" s="6">
        <f t="shared" si="1"/>
        <v>28</v>
      </c>
      <c r="F10" s="5" t="str">
        <f t="shared" si="2"/>
        <v xml:space="preserve">'construction'                </v>
      </c>
      <c r="G10" t="str">
        <f t="shared" si="3"/>
        <v>'CurrentRatioBenchmark_Construction'</v>
      </c>
      <c r="H10" t="str">
        <f t="shared" si="4"/>
        <v>$CurrentRatioBenchmark_Construction</v>
      </c>
      <c r="I10" t="str">
        <f t="shared" si="5"/>
        <v>'$CurrentRatioBenchmark_Construction'</v>
      </c>
      <c r="J10" t="str">
        <f t="shared" si="6"/>
        <v>localStorage.CurrentRatioBenchmark_Construction</v>
      </c>
      <c r="K10" t="s">
        <v>242</v>
      </c>
      <c r="L10" t="s">
        <v>246</v>
      </c>
      <c r="M10" s="3" t="s">
        <v>292</v>
      </c>
      <c r="N10">
        <f t="shared" si="7"/>
        <v>35</v>
      </c>
      <c r="O10">
        <f>MAX(N:N)</f>
        <v>46</v>
      </c>
      <c r="P10" t="str">
        <f t="shared" si="8"/>
        <v xml:space="preserve">CurrentRatioBenchmark_Construction           </v>
      </c>
      <c r="Q10" t="str">
        <f t="shared" si="9"/>
        <v xml:space="preserve">'$CurrentRatioBenchmark_Construction'             </v>
      </c>
      <c r="R10" t="str">
        <f t="shared" si="10"/>
        <v>$CurrentRatioBenchmark_Construction              = 0; // LiquidityRatios-CurrentRatio</v>
      </c>
      <c r="S10" t="str">
        <f t="shared" si="11"/>
        <v>$CurrentRatioBenchmark_Construction              =  str_replace(",","",$_POST['CurrentRatioBenchmark_Construction']) ;</v>
      </c>
      <c r="T10" t="str">
        <f t="shared" si="12"/>
        <v>localStorage.CurrentRatioBenchmark_Construction            = '&lt;php? echo $CurrentRatioBenchmark_Construction?&gt;' ;</v>
      </c>
      <c r="U10" t="str">
        <f t="shared" si="13"/>
        <v xml:space="preserve">         localStorage.CurrentRatioBenchmark_Construction            =  document.BenchmarksForm.CurrentRatioBenchmark_Construction.value;</v>
      </c>
      <c r="V10" t="str">
        <f t="shared" si="14"/>
        <v xml:space="preserve">         document.BenchmarksForm.CurrentRatioBenchmark_Construction.value =  ToNumber(localStorage.CurrentRatioBenchmark_Construction);</v>
      </c>
      <c r="X10" t="str">
        <f t="shared" si="15"/>
        <v xml:space="preserve">         '$CurrentRatioBenchmark_Construction',</v>
      </c>
      <c r="Y10" t="str">
        <f t="shared" si="16"/>
        <v xml:space="preserve">         if(row$[ratio] ==  'construction'                )  { $CurrentRatioBenchmark_Construction              = row$['construction'                ];</v>
      </c>
    </row>
    <row r="11" spans="2:25" x14ac:dyDescent="0.25">
      <c r="B11" t="s">
        <v>8</v>
      </c>
      <c r="C11" t="s">
        <v>324</v>
      </c>
      <c r="D11" s="6">
        <f t="shared" si="0"/>
        <v>11</v>
      </c>
      <c r="E11" s="6">
        <f t="shared" si="1"/>
        <v>28</v>
      </c>
      <c r="F11" s="5" t="str">
        <f t="shared" si="2"/>
        <v xml:space="preserve">'agriculture'                 </v>
      </c>
      <c r="G11" t="str">
        <f t="shared" si="3"/>
        <v>'CurrentRatioBenchmark_Agriculture'</v>
      </c>
      <c r="H11" t="str">
        <f t="shared" si="4"/>
        <v>$CurrentRatioBenchmark_Agriculture</v>
      </c>
      <c r="I11" t="str">
        <f t="shared" si="5"/>
        <v>'$CurrentRatioBenchmark_Agriculture'</v>
      </c>
      <c r="J11" t="str">
        <f t="shared" si="6"/>
        <v>localStorage.CurrentRatioBenchmark_Agriculture</v>
      </c>
      <c r="K11" t="s">
        <v>242</v>
      </c>
      <c r="L11" t="s">
        <v>246</v>
      </c>
      <c r="M11" s="3" t="s">
        <v>292</v>
      </c>
      <c r="N11">
        <f t="shared" si="7"/>
        <v>34</v>
      </c>
      <c r="O11">
        <f>MAX(N:N)</f>
        <v>46</v>
      </c>
      <c r="P11" t="str">
        <f t="shared" si="8"/>
        <v xml:space="preserve">CurrentRatioBenchmark_Agriculture            </v>
      </c>
      <c r="Q11" t="str">
        <f t="shared" si="9"/>
        <v xml:space="preserve">'$CurrentRatioBenchmark_Agriculture'              </v>
      </c>
      <c r="R11" t="str">
        <f t="shared" si="10"/>
        <v>$CurrentRatioBenchmark_Agriculture               = 0; // LiquidityRatios-CurrentRatio</v>
      </c>
      <c r="S11" t="str">
        <f t="shared" si="11"/>
        <v>$CurrentRatioBenchmark_Agriculture               =  str_replace(",","",$_POST['CurrentRatioBenchmark_Agriculture']) ;</v>
      </c>
      <c r="T11" t="str">
        <f t="shared" si="12"/>
        <v>localStorage.CurrentRatioBenchmark_Agriculture             = '&lt;php? echo $CurrentRatioBenchmark_Agriculture?&gt;' ;</v>
      </c>
      <c r="U11" t="str">
        <f t="shared" si="13"/>
        <v xml:space="preserve">         localStorage.CurrentRatioBenchmark_Agriculture             =  document.BenchmarksForm.CurrentRatioBenchmark_Agriculture.value;</v>
      </c>
      <c r="V11" t="str">
        <f t="shared" si="14"/>
        <v xml:space="preserve">         document.BenchmarksForm.CurrentRatioBenchmark_Agriculture.value =  ToNumber(localStorage.CurrentRatioBenchmark_Agriculture);</v>
      </c>
      <c r="X11" t="str">
        <f t="shared" si="15"/>
        <v xml:space="preserve">         '$CurrentRatioBenchmark_Agriculture',</v>
      </c>
      <c r="Y11" t="str">
        <f t="shared" si="16"/>
        <v xml:space="preserve">         if(row$[ratio] ==  'agriculture'                 )  { $CurrentRatioBenchmark_Agriculture               = row$['agriculture'                 ];</v>
      </c>
    </row>
    <row r="12" spans="2:25" x14ac:dyDescent="0.25">
      <c r="B12" t="s">
        <v>298</v>
      </c>
      <c r="C12" t="s">
        <v>325</v>
      </c>
      <c r="D12" s="6">
        <f t="shared" si="0"/>
        <v>11</v>
      </c>
      <c r="E12" s="6">
        <f t="shared" si="1"/>
        <v>28</v>
      </c>
      <c r="F12" s="5" t="str">
        <f t="shared" si="2"/>
        <v xml:space="preserve">'parastatals'                 </v>
      </c>
      <c r="G12" t="str">
        <f t="shared" si="3"/>
        <v>'CurrentRatioBenchmark_Parastatals'</v>
      </c>
      <c r="H12" t="str">
        <f t="shared" si="4"/>
        <v>$CurrentRatioBenchmark_Parastatals</v>
      </c>
      <c r="I12" t="str">
        <f t="shared" si="5"/>
        <v>'$CurrentRatioBenchmark_Parastatals'</v>
      </c>
      <c r="J12" t="str">
        <f t="shared" si="6"/>
        <v>localStorage.CurrentRatioBenchmark_Parastatals</v>
      </c>
      <c r="K12" t="s">
        <v>242</v>
      </c>
      <c r="L12" t="s">
        <v>246</v>
      </c>
      <c r="M12" s="3" t="s">
        <v>292</v>
      </c>
      <c r="N12">
        <f t="shared" si="7"/>
        <v>34</v>
      </c>
      <c r="O12">
        <f>MAX(N:N)</f>
        <v>46</v>
      </c>
      <c r="P12" t="str">
        <f t="shared" si="8"/>
        <v xml:space="preserve">CurrentRatioBenchmark_Parastatals            </v>
      </c>
      <c r="Q12" t="str">
        <f t="shared" si="9"/>
        <v xml:space="preserve">'$CurrentRatioBenchmark_Parastatals'              </v>
      </c>
      <c r="R12" t="str">
        <f t="shared" si="10"/>
        <v>$CurrentRatioBenchmark_Parastatals               = 0; // LiquidityRatios-CurrentRatio</v>
      </c>
      <c r="S12" t="str">
        <f t="shared" si="11"/>
        <v>$CurrentRatioBenchmark_Parastatals               =  str_replace(",","",$_POST['CurrentRatioBenchmark_Parastatals']) ;</v>
      </c>
      <c r="T12" t="str">
        <f t="shared" si="12"/>
        <v>localStorage.CurrentRatioBenchmark_Parastatals             = '&lt;php? echo $CurrentRatioBenchmark_Parastatals?&gt;' ;</v>
      </c>
      <c r="U12" t="str">
        <f t="shared" si="13"/>
        <v xml:space="preserve">         localStorage.CurrentRatioBenchmark_Parastatals             =  document.BenchmarksForm.CurrentRatioBenchmark_Parastatals.value;</v>
      </c>
      <c r="V12" t="str">
        <f t="shared" si="14"/>
        <v xml:space="preserve">         document.BenchmarksForm.CurrentRatioBenchmark_Parastatals.value =  ToNumber(localStorage.CurrentRatioBenchmark_Parastatals);</v>
      </c>
      <c r="X12" t="str">
        <f t="shared" si="15"/>
        <v xml:space="preserve">         '$CurrentRatioBenchmark_Parastatals',</v>
      </c>
      <c r="Y12" t="str">
        <f t="shared" si="16"/>
        <v xml:space="preserve">         if(row$[ratio] ==  'parastatals'                 )  { $CurrentRatioBenchmark_Parastatals               = row$['parastatals'                 ];</v>
      </c>
    </row>
    <row r="13" spans="2:25" x14ac:dyDescent="0.25">
      <c r="B13" t="s">
        <v>9</v>
      </c>
      <c r="C13" t="s">
        <v>329</v>
      </c>
      <c r="D13" s="6">
        <f t="shared" si="0"/>
        <v>28</v>
      </c>
      <c r="E13" s="6">
        <f t="shared" si="1"/>
        <v>28</v>
      </c>
      <c r="F13" s="5" t="str">
        <f t="shared" si="2"/>
        <v>'transport_and_communications'</v>
      </c>
      <c r="G13" t="str">
        <f t="shared" si="3"/>
        <v>'CurrentRatioBenchmark_Transport'</v>
      </c>
      <c r="H13" t="str">
        <f t="shared" si="4"/>
        <v>$CurrentRatioBenchmark_Transport</v>
      </c>
      <c r="I13" t="str">
        <f t="shared" si="5"/>
        <v>'$CurrentRatioBenchmark_Transport'</v>
      </c>
      <c r="J13" t="str">
        <f t="shared" si="6"/>
        <v>localStorage.CurrentRatioBenchmark_Transport</v>
      </c>
      <c r="K13" t="s">
        <v>242</v>
      </c>
      <c r="L13" t="s">
        <v>246</v>
      </c>
      <c r="M13" s="3" t="s">
        <v>292</v>
      </c>
      <c r="N13">
        <f t="shared" si="7"/>
        <v>32</v>
      </c>
      <c r="O13">
        <f>MAX(N:N)</f>
        <v>46</v>
      </c>
      <c r="P13" t="str">
        <f t="shared" si="8"/>
        <v xml:space="preserve">CurrentRatioBenchmark_Transport              </v>
      </c>
      <c r="Q13" t="str">
        <f t="shared" si="9"/>
        <v xml:space="preserve">'$CurrentRatioBenchmark_Transport'                </v>
      </c>
      <c r="R13" t="str">
        <f t="shared" si="10"/>
        <v>$CurrentRatioBenchmark_Transport                 = 0; // LiquidityRatios-CurrentRatio</v>
      </c>
      <c r="S13" t="str">
        <f t="shared" si="11"/>
        <v>$CurrentRatioBenchmark_Transport                 =  str_replace(",","",$_POST['CurrentRatioBenchmark_Transport']) ;</v>
      </c>
      <c r="T13" t="str">
        <f t="shared" si="12"/>
        <v>localStorage.CurrentRatioBenchmark_Transport               = '&lt;php? echo $CurrentRatioBenchmark_Transport?&gt;' ;</v>
      </c>
      <c r="U13" t="str">
        <f t="shared" si="13"/>
        <v xml:space="preserve">         localStorage.CurrentRatioBenchmark_Transport               =  document.BenchmarksForm.CurrentRatioBenchmark_Transport.value;</v>
      </c>
      <c r="V13" t="str">
        <f t="shared" si="14"/>
        <v xml:space="preserve">         document.BenchmarksForm.CurrentRatioBenchmark_Transport.value =  ToNumber(localStorage.CurrentRatioBenchmark_Transport);</v>
      </c>
      <c r="X13" t="str">
        <f t="shared" si="15"/>
        <v xml:space="preserve">         '$CurrentRatioBenchmark_Transport',</v>
      </c>
      <c r="Y13" t="str">
        <f t="shared" si="16"/>
        <v xml:space="preserve">         if(row$[ratio] ==  'transport_and_communications')  { $CurrentRatioBenchmark_Transport                 = row$['transport_and_communications'];</v>
      </c>
    </row>
    <row r="14" spans="2:25" x14ac:dyDescent="0.25">
      <c r="B14" t="s">
        <v>10</v>
      </c>
      <c r="C14" t="s">
        <v>326</v>
      </c>
      <c r="D14" s="6">
        <f t="shared" si="0"/>
        <v>6</v>
      </c>
      <c r="E14" s="6">
        <f t="shared" si="1"/>
        <v>28</v>
      </c>
      <c r="F14" s="5" t="str">
        <f t="shared" si="2"/>
        <v xml:space="preserve">'mining'                      </v>
      </c>
      <c r="G14" t="str">
        <f t="shared" si="3"/>
        <v>'CurrentRatioBenchmark_Mining'</v>
      </c>
      <c r="H14" t="str">
        <f t="shared" si="4"/>
        <v>$CurrentRatioBenchmark_Mining</v>
      </c>
      <c r="I14" t="str">
        <f t="shared" si="5"/>
        <v>'$CurrentRatioBenchmark_Mining'</v>
      </c>
      <c r="J14" t="str">
        <f t="shared" si="6"/>
        <v>localStorage.CurrentRatioBenchmark_Mining</v>
      </c>
      <c r="K14" t="s">
        <v>242</v>
      </c>
      <c r="L14" t="s">
        <v>246</v>
      </c>
      <c r="M14" s="3" t="s">
        <v>292</v>
      </c>
      <c r="N14">
        <f t="shared" si="7"/>
        <v>29</v>
      </c>
      <c r="O14">
        <f>MAX(N:N)</f>
        <v>46</v>
      </c>
      <c r="P14" t="str">
        <f t="shared" si="8"/>
        <v xml:space="preserve">CurrentRatioBenchmark_Mining                 </v>
      </c>
      <c r="Q14" t="str">
        <f t="shared" si="9"/>
        <v xml:space="preserve">'$CurrentRatioBenchmark_Mining'                   </v>
      </c>
      <c r="R14" t="str">
        <f t="shared" si="10"/>
        <v>$CurrentRatioBenchmark_Mining                    = 0; // LiquidityRatios-CurrentRatio</v>
      </c>
      <c r="S14" t="str">
        <f t="shared" si="11"/>
        <v>$CurrentRatioBenchmark_Mining                    =  str_replace(",","",$_POST['CurrentRatioBenchmark_Mining']) ;</v>
      </c>
      <c r="T14" t="str">
        <f t="shared" si="12"/>
        <v>localStorage.CurrentRatioBenchmark_Mining                  = '&lt;php? echo $CurrentRatioBenchmark_Mining?&gt;' ;</v>
      </c>
      <c r="U14" t="str">
        <f t="shared" si="13"/>
        <v xml:space="preserve">         localStorage.CurrentRatioBenchmark_Mining                  =  document.BenchmarksForm.CurrentRatioBenchmark_Mining.value;</v>
      </c>
      <c r="V14" t="str">
        <f t="shared" si="14"/>
        <v xml:space="preserve">         document.BenchmarksForm.CurrentRatioBenchmark_Mining.value =  ToNumber(localStorage.CurrentRatioBenchmark_Mining);</v>
      </c>
      <c r="X14" t="str">
        <f t="shared" si="15"/>
        <v xml:space="preserve">         '$CurrentRatioBenchmark_Mining',</v>
      </c>
      <c r="Y14" t="str">
        <f t="shared" si="16"/>
        <v xml:space="preserve">         if(row$[ratio] ==  'mining'                      )  { $CurrentRatioBenchmark_Mining                    = row$['mining'                      ];</v>
      </c>
    </row>
    <row r="15" spans="2:25" x14ac:dyDescent="0.25">
      <c r="B15" t="s">
        <v>11</v>
      </c>
      <c r="C15" t="s">
        <v>330</v>
      </c>
      <c r="D15" s="6">
        <f t="shared" si="0"/>
        <v>12</v>
      </c>
      <c r="E15" s="6">
        <f t="shared" si="1"/>
        <v>28</v>
      </c>
      <c r="F15" s="5" t="str">
        <f t="shared" si="2"/>
        <v xml:space="preserve">'date_updated'                </v>
      </c>
      <c r="G15" t="str">
        <f t="shared" si="3"/>
        <v>'CurrentRatioBenchmark_DateUpdated'</v>
      </c>
      <c r="H15" t="str">
        <f t="shared" si="4"/>
        <v>$CurrentRatioBenchmark_DateUpdated</v>
      </c>
      <c r="I15" t="str">
        <f t="shared" si="5"/>
        <v>'$CurrentRatioBenchmark_DateUpdated'</v>
      </c>
      <c r="J15" t="str">
        <f t="shared" si="6"/>
        <v>localStorage.CurrentRatioBenchmark_DateUpdated</v>
      </c>
      <c r="K15" t="s">
        <v>242</v>
      </c>
      <c r="L15" t="s">
        <v>246</v>
      </c>
      <c r="M15" s="3" t="s">
        <v>292</v>
      </c>
      <c r="N15">
        <f t="shared" si="7"/>
        <v>34</v>
      </c>
      <c r="O15">
        <f>MAX(N:N)</f>
        <v>46</v>
      </c>
      <c r="P15" t="str">
        <f t="shared" si="8"/>
        <v xml:space="preserve">CurrentRatioBenchmark_DateUpdated            </v>
      </c>
      <c r="Q15" t="str">
        <f t="shared" si="9"/>
        <v xml:space="preserve">'$CurrentRatioBenchmark_DateUpdated'              </v>
      </c>
      <c r="R15" t="str">
        <f t="shared" si="10"/>
        <v>$CurrentRatioBenchmark_DateUpdated               = 0; // LiquidityRatios-CurrentRatio</v>
      </c>
      <c r="S15" t="str">
        <f t="shared" si="11"/>
        <v>$CurrentRatioBenchmark_DateUpdated               =  str_replace(",","",$_POST['CurrentRatioBenchmark_DateUpdated']) ;</v>
      </c>
      <c r="T15" t="str">
        <f t="shared" si="12"/>
        <v>localStorage.CurrentRatioBenchmark_DateUpdated             = '&lt;php? echo $CurrentRatioBenchmark_DateUpdated?&gt;' ;</v>
      </c>
      <c r="U15" t="str">
        <f t="shared" si="13"/>
        <v xml:space="preserve">         localStorage.CurrentRatioBenchmark_DateUpdated             =  document.BenchmarksForm.CurrentRatioBenchmark_DateUpdated.value;</v>
      </c>
      <c r="V15" t="str">
        <f t="shared" si="14"/>
        <v xml:space="preserve">         document.BenchmarksForm.CurrentRatioBenchmark_DateUpdated.value =  ToNumber(localStorage.CurrentRatioBenchmark_DateUpdated);</v>
      </c>
      <c r="X15" t="str">
        <f t="shared" si="15"/>
        <v xml:space="preserve">         '$CurrentRatioBenchmark_DateUpdated',</v>
      </c>
      <c r="Y15" t="str">
        <f t="shared" si="16"/>
        <v xml:space="preserve">         if(row$[ratio] ==  'date_updated'                )  { $CurrentRatioBenchmark_DateUpdated               = row$['date_updated'                ];</v>
      </c>
    </row>
    <row r="16" spans="2:25" x14ac:dyDescent="0.25">
      <c r="B16" t="s">
        <v>12</v>
      </c>
      <c r="C16" t="s">
        <v>320</v>
      </c>
      <c r="D16" s="6">
        <f t="shared" si="0"/>
        <v>11</v>
      </c>
      <c r="E16" s="6">
        <f t="shared" si="1"/>
        <v>28</v>
      </c>
      <c r="F16" s="5" t="str">
        <f t="shared" si="2"/>
        <v xml:space="preserve">'data_source'                 </v>
      </c>
      <c r="G16" t="str">
        <f t="shared" si="3"/>
        <v>'CurrentRatioBenchmarkComment'</v>
      </c>
      <c r="H16" t="str">
        <f t="shared" si="4"/>
        <v>$CurrentRatioBenchmarkComment</v>
      </c>
      <c r="I16" t="str">
        <f t="shared" si="5"/>
        <v>'$CurrentRatioBenchmarkComment'</v>
      </c>
      <c r="J16" t="str">
        <f t="shared" si="6"/>
        <v>localStorage.CurrentRatioBenchmarkComment</v>
      </c>
      <c r="K16" t="s">
        <v>242</v>
      </c>
      <c r="L16" t="s">
        <v>246</v>
      </c>
      <c r="M16" s="3" t="s">
        <v>292</v>
      </c>
      <c r="N16">
        <f t="shared" si="7"/>
        <v>29</v>
      </c>
      <c r="O16">
        <f>MAX(N:N)</f>
        <v>46</v>
      </c>
      <c r="P16" t="str">
        <f t="shared" si="8"/>
        <v xml:space="preserve">CurrentRatioBenchmarkComment                 </v>
      </c>
      <c r="Q16" t="str">
        <f t="shared" si="9"/>
        <v xml:space="preserve">'$CurrentRatioBenchmarkComment'                   </v>
      </c>
      <c r="R16" t="str">
        <f t="shared" si="10"/>
        <v>$CurrentRatioBenchmarkComment                    = 0; // LiquidityRatios-CurrentRatio</v>
      </c>
      <c r="S16" t="str">
        <f t="shared" si="11"/>
        <v>$CurrentRatioBenchmarkComment                    =  str_replace(",","",$_POST['CurrentRatioBenchmarkComment']) ;</v>
      </c>
      <c r="T16" t="str">
        <f t="shared" si="12"/>
        <v>localStorage.CurrentRatioBenchmarkComment                  = '&lt;php? echo $CurrentRatioBenchmarkComment?&gt;' ;</v>
      </c>
      <c r="U16" t="str">
        <f t="shared" si="13"/>
        <v xml:space="preserve">         localStorage.CurrentRatioBenchmarkComment                  =  document.BenchmarksForm.CurrentRatioBenchmarkComment.value;</v>
      </c>
      <c r="V16" t="str">
        <f t="shared" si="14"/>
        <v xml:space="preserve">         document.BenchmarksForm.CurrentRatioBenchmarkComment.value =  ToNumber(localStorage.CurrentRatioBenchmarkComment);</v>
      </c>
      <c r="X16" t="str">
        <f t="shared" si="15"/>
        <v xml:space="preserve">         '$username','$CurrentRatioBenchmarkComment'),</v>
      </c>
      <c r="Y16" t="str">
        <f t="shared" si="16"/>
        <v xml:space="preserve">         if(row$[ratio] ==  'data_source'                 )  { $CurrentRatioBenchmarkComment                    = row$['data_source'                 ];</v>
      </c>
    </row>
    <row r="17" spans="2:25" x14ac:dyDescent="0.25">
      <c r="B17" t="s">
        <v>14</v>
      </c>
      <c r="C17" t="str">
        <f>C4</f>
        <v>bench_mark_type</v>
      </c>
      <c r="D17" s="6">
        <f t="shared" si="0"/>
        <v>15</v>
      </c>
      <c r="E17" s="6">
        <f t="shared" si="1"/>
        <v>28</v>
      </c>
      <c r="F17" s="5" t="str">
        <f t="shared" si="2"/>
        <v xml:space="preserve">'bench_mark_type'             </v>
      </c>
      <c r="G17" t="str">
        <f t="shared" si="3"/>
        <v>'QuickRatioBenchmarkType'</v>
      </c>
      <c r="H17" t="str">
        <f t="shared" si="4"/>
        <v>$QuickRatioBenchmarkType</v>
      </c>
      <c r="I17" t="str">
        <f t="shared" si="5"/>
        <v>'$QuickRatioBenchmarkType'</v>
      </c>
      <c r="J17" t="str">
        <f t="shared" si="6"/>
        <v>localStorage.QuickRatioBenchmarkType</v>
      </c>
      <c r="K17" t="s">
        <v>242</v>
      </c>
      <c r="L17" t="s">
        <v>13</v>
      </c>
      <c r="M17" s="3" t="s">
        <v>292</v>
      </c>
      <c r="N17">
        <f t="shared" si="7"/>
        <v>24</v>
      </c>
      <c r="O17">
        <f>MAX(N:N)</f>
        <v>46</v>
      </c>
      <c r="P17" t="str">
        <f t="shared" si="8"/>
        <v xml:space="preserve">QuickRatioBenchmarkType                      </v>
      </c>
      <c r="Q17" t="str">
        <f t="shared" si="9"/>
        <v xml:space="preserve">'$QuickRatioBenchmarkType'                        </v>
      </c>
      <c r="R17" t="str">
        <f t="shared" si="10"/>
        <v>$QuickRatioBenchmarkType                         = 0; // LiquidityRatios-QuickRatio</v>
      </c>
      <c r="S17" t="str">
        <f t="shared" si="11"/>
        <v>$QuickRatioBenchmarkType                         =  str_replace(",","",$_POST['QuickRatioBenchmarkType']) ;</v>
      </c>
      <c r="T17" t="str">
        <f t="shared" si="12"/>
        <v>localStorage.QuickRatioBenchmarkType                       = '&lt;php? echo $QuickRatioBenchmarkType?&gt;' ;</v>
      </c>
      <c r="U17" t="str">
        <f t="shared" si="13"/>
        <v xml:space="preserve">         localStorage.QuickRatioBenchmarkType                       =  document.BenchmarksForm.QuickRatioBenchmarkType.value;</v>
      </c>
      <c r="V17" t="str">
        <f t="shared" si="14"/>
        <v xml:space="preserve">         document.BenchmarksForm.QuickRatioBenchmarkType.value =  ToNumber(localStorage.QuickRatioBenchmarkType);</v>
      </c>
      <c r="X17" t="str">
        <f t="shared" si="15"/>
        <v xml:space="preserve">         ('QuickRatio','times','$QuickRatioBenchmarkType',</v>
      </c>
      <c r="Y17" t="str">
        <f t="shared" si="16"/>
        <v xml:space="preserve">         if(row$[ratio] ==  'bench_mark_type'             )  { $QuickRatioBenchmarkType                         = row$['bench_mark_type'             ];</v>
      </c>
    </row>
    <row r="18" spans="2:25" x14ac:dyDescent="0.25">
      <c r="B18" t="s">
        <v>15</v>
      </c>
      <c r="C18" t="str">
        <f t="shared" ref="C18:C81" si="17">C5</f>
        <v>global_average</v>
      </c>
      <c r="D18" s="6">
        <f t="shared" si="0"/>
        <v>14</v>
      </c>
      <c r="E18" s="6">
        <f t="shared" si="1"/>
        <v>28</v>
      </c>
      <c r="F18" s="5" t="str">
        <f t="shared" si="2"/>
        <v xml:space="preserve">'global_average'              </v>
      </c>
      <c r="G18" t="str">
        <f t="shared" si="3"/>
        <v>'QuickRatioGlobalAverage'</v>
      </c>
      <c r="H18" t="str">
        <f t="shared" si="4"/>
        <v>$QuickRatioGlobalAverage</v>
      </c>
      <c r="I18" t="str">
        <f t="shared" si="5"/>
        <v>'$QuickRatioGlobalAverage'</v>
      </c>
      <c r="J18" t="str">
        <f t="shared" si="6"/>
        <v>localStorage.QuickRatioGlobalAverage</v>
      </c>
      <c r="K18" t="s">
        <v>242</v>
      </c>
      <c r="L18" t="s">
        <v>13</v>
      </c>
      <c r="M18" s="3" t="s">
        <v>292</v>
      </c>
      <c r="N18">
        <f t="shared" si="7"/>
        <v>24</v>
      </c>
      <c r="O18">
        <f>MAX(N:N)</f>
        <v>46</v>
      </c>
      <c r="P18" t="str">
        <f t="shared" si="8"/>
        <v xml:space="preserve">QuickRatioGlobalAverage                      </v>
      </c>
      <c r="Q18" t="str">
        <f t="shared" si="9"/>
        <v xml:space="preserve">'$QuickRatioGlobalAverage'                        </v>
      </c>
      <c r="R18" t="str">
        <f t="shared" si="10"/>
        <v>$QuickRatioGlobalAverage                         = 0; // LiquidityRatios-QuickRatio</v>
      </c>
      <c r="S18" t="str">
        <f t="shared" si="11"/>
        <v>$QuickRatioGlobalAverage                         =  str_replace(",","",$_POST['QuickRatioGlobalAverage']) ;</v>
      </c>
      <c r="T18" t="str">
        <f t="shared" si="12"/>
        <v>localStorage.QuickRatioGlobalAverage                       = '&lt;php? echo $QuickRatioGlobalAverage?&gt;' ;</v>
      </c>
      <c r="U18" t="str">
        <f t="shared" si="13"/>
        <v xml:space="preserve">         localStorage.QuickRatioGlobalAverage                       =  document.BenchmarksForm.QuickRatioGlobalAverage.value;</v>
      </c>
      <c r="V18" t="str">
        <f t="shared" si="14"/>
        <v xml:space="preserve">         document.BenchmarksForm.QuickRatioGlobalAverage.value =  ToNumber(localStorage.QuickRatioGlobalAverage);</v>
      </c>
      <c r="X18" t="str">
        <f t="shared" si="15"/>
        <v xml:space="preserve">         '$QuickRatioGlobalAverage',</v>
      </c>
      <c r="Y18" t="str">
        <f t="shared" si="16"/>
        <v xml:space="preserve">         if(row$[ratio] ==  'global_average'              )  { $QuickRatioGlobalAverage                         = row$['global_average'              ];</v>
      </c>
    </row>
    <row r="19" spans="2:25" x14ac:dyDescent="0.25">
      <c r="B19" t="s">
        <v>16</v>
      </c>
      <c r="C19" t="str">
        <f t="shared" si="17"/>
        <v>trade</v>
      </c>
      <c r="D19" s="6">
        <f t="shared" si="0"/>
        <v>5</v>
      </c>
      <c r="E19" s="6">
        <f t="shared" si="1"/>
        <v>28</v>
      </c>
      <c r="F19" s="5" t="str">
        <f t="shared" si="2"/>
        <v xml:space="preserve">'trade'                       </v>
      </c>
      <c r="G19" t="str">
        <f t="shared" si="3"/>
        <v>'QuickRatioBenchmark_Trade'</v>
      </c>
      <c r="H19" t="str">
        <f t="shared" si="4"/>
        <v>$QuickRatioBenchmark_Trade</v>
      </c>
      <c r="I19" t="str">
        <f t="shared" si="5"/>
        <v>'$QuickRatioBenchmark_Trade'</v>
      </c>
      <c r="J19" t="str">
        <f t="shared" si="6"/>
        <v>localStorage.QuickRatioBenchmark_Trade</v>
      </c>
      <c r="K19" t="s">
        <v>242</v>
      </c>
      <c r="L19" t="s">
        <v>13</v>
      </c>
      <c r="M19" s="3" t="s">
        <v>292</v>
      </c>
      <c r="N19">
        <f t="shared" si="7"/>
        <v>26</v>
      </c>
      <c r="O19">
        <f>MAX(N:N)</f>
        <v>46</v>
      </c>
      <c r="P19" t="str">
        <f t="shared" si="8"/>
        <v xml:space="preserve">QuickRatioBenchmark_Trade                    </v>
      </c>
      <c r="Q19" t="str">
        <f t="shared" si="9"/>
        <v xml:space="preserve">'$QuickRatioBenchmark_Trade'                      </v>
      </c>
      <c r="R19" t="str">
        <f t="shared" si="10"/>
        <v>$QuickRatioBenchmark_Trade                       = 0; // LiquidityRatios-QuickRatio</v>
      </c>
      <c r="S19" t="str">
        <f t="shared" si="11"/>
        <v>$QuickRatioBenchmark_Trade                       =  str_replace(",","",$_POST['QuickRatioBenchmark_Trade']) ;</v>
      </c>
      <c r="T19" t="str">
        <f t="shared" si="12"/>
        <v>localStorage.QuickRatioBenchmark_Trade                     = '&lt;php? echo $QuickRatioBenchmark_Trade?&gt;' ;</v>
      </c>
      <c r="U19" t="str">
        <f t="shared" si="13"/>
        <v xml:space="preserve">         localStorage.QuickRatioBenchmark_Trade                     =  document.BenchmarksForm.QuickRatioBenchmark_Trade.value;</v>
      </c>
      <c r="V19" t="str">
        <f t="shared" si="14"/>
        <v xml:space="preserve">         document.BenchmarksForm.QuickRatioBenchmark_Trade.value =  ToNumber(localStorage.QuickRatioBenchmark_Trade);</v>
      </c>
      <c r="X19" t="str">
        <f t="shared" si="15"/>
        <v xml:space="preserve">         '$QuickRatioBenchmark_Trade',</v>
      </c>
      <c r="Y19" t="str">
        <f t="shared" si="16"/>
        <v xml:space="preserve">         if(row$[ratio] ==  'trade'                       )  { $QuickRatioBenchmark_Trade                       = row$['trade'                       ];</v>
      </c>
    </row>
    <row r="20" spans="2:25" x14ac:dyDescent="0.25">
      <c r="B20" t="s">
        <v>17</v>
      </c>
      <c r="C20" t="str">
        <f t="shared" si="17"/>
        <v>finance_and_business</v>
      </c>
      <c r="D20" s="6">
        <f t="shared" si="0"/>
        <v>20</v>
      </c>
      <c r="E20" s="6">
        <f t="shared" si="1"/>
        <v>28</v>
      </c>
      <c r="F20" s="5" t="str">
        <f t="shared" si="2"/>
        <v xml:space="preserve">'finance_and_business'        </v>
      </c>
      <c r="G20" t="str">
        <f t="shared" si="3"/>
        <v>'QuickRatioBenchmark_Finance'</v>
      </c>
      <c r="H20" t="str">
        <f t="shared" si="4"/>
        <v>$QuickRatioBenchmark_Finance</v>
      </c>
      <c r="I20" t="str">
        <f t="shared" si="5"/>
        <v>'$QuickRatioBenchmark_Finance'</v>
      </c>
      <c r="J20" t="str">
        <f t="shared" si="6"/>
        <v>localStorage.QuickRatioBenchmark_Finance</v>
      </c>
      <c r="K20" t="s">
        <v>242</v>
      </c>
      <c r="L20" t="s">
        <v>13</v>
      </c>
      <c r="M20" s="3" t="s">
        <v>292</v>
      </c>
      <c r="N20">
        <f t="shared" si="7"/>
        <v>28</v>
      </c>
      <c r="O20">
        <f>MAX(N:N)</f>
        <v>46</v>
      </c>
      <c r="P20" t="str">
        <f t="shared" si="8"/>
        <v xml:space="preserve">QuickRatioBenchmark_Finance                  </v>
      </c>
      <c r="Q20" t="str">
        <f t="shared" si="9"/>
        <v xml:space="preserve">'$QuickRatioBenchmark_Finance'                    </v>
      </c>
      <c r="R20" t="str">
        <f t="shared" si="10"/>
        <v>$QuickRatioBenchmark_Finance                     = 0; // LiquidityRatios-QuickRatio</v>
      </c>
      <c r="S20" t="str">
        <f t="shared" si="11"/>
        <v>$QuickRatioBenchmark_Finance                     =  str_replace(",","",$_POST['QuickRatioBenchmark_Finance']) ;</v>
      </c>
      <c r="T20" t="str">
        <f t="shared" si="12"/>
        <v>localStorage.QuickRatioBenchmark_Finance                   = '&lt;php? echo $QuickRatioBenchmark_Finance?&gt;' ;</v>
      </c>
      <c r="U20" t="str">
        <f t="shared" si="13"/>
        <v xml:space="preserve">         localStorage.QuickRatioBenchmark_Finance                   =  document.BenchmarksForm.QuickRatioBenchmark_Finance.value;</v>
      </c>
      <c r="V20" t="str">
        <f t="shared" si="14"/>
        <v xml:space="preserve">         document.BenchmarksForm.QuickRatioBenchmark_Finance.value =  ToNumber(localStorage.QuickRatioBenchmark_Finance);</v>
      </c>
      <c r="X20" t="str">
        <f t="shared" si="15"/>
        <v xml:space="preserve">         '$QuickRatioBenchmark_Finance',</v>
      </c>
      <c r="Y20" t="str">
        <f t="shared" si="16"/>
        <v xml:space="preserve">         if(row$[ratio] ==  'finance_and_business'        )  { $QuickRatioBenchmark_Finance                     = row$['finance_and_business'        ];</v>
      </c>
    </row>
    <row r="21" spans="2:25" x14ac:dyDescent="0.25">
      <c r="B21" t="s">
        <v>18</v>
      </c>
      <c r="C21" t="str">
        <f t="shared" si="17"/>
        <v>real_estate</v>
      </c>
      <c r="D21" s="6">
        <f t="shared" si="0"/>
        <v>11</v>
      </c>
      <c r="E21" s="6">
        <f t="shared" si="1"/>
        <v>28</v>
      </c>
      <c r="F21" s="5" t="str">
        <f t="shared" si="2"/>
        <v xml:space="preserve">'real_estate'                 </v>
      </c>
      <c r="G21" t="str">
        <f t="shared" si="3"/>
        <v>'QuickRatioBenchmark_RealEstate'</v>
      </c>
      <c r="H21" t="str">
        <f t="shared" si="4"/>
        <v>$QuickRatioBenchmark_RealEstate</v>
      </c>
      <c r="I21" t="str">
        <f t="shared" si="5"/>
        <v>'$QuickRatioBenchmark_RealEstate'</v>
      </c>
      <c r="J21" t="str">
        <f t="shared" si="6"/>
        <v>localStorage.QuickRatioBenchmark_RealEstate</v>
      </c>
      <c r="K21" t="s">
        <v>242</v>
      </c>
      <c r="L21" t="s">
        <v>13</v>
      </c>
      <c r="M21" s="3" t="s">
        <v>292</v>
      </c>
      <c r="N21">
        <f t="shared" si="7"/>
        <v>31</v>
      </c>
      <c r="O21">
        <f>MAX(N:N)</f>
        <v>46</v>
      </c>
      <c r="P21" t="str">
        <f t="shared" si="8"/>
        <v xml:space="preserve">QuickRatioBenchmark_RealEstate               </v>
      </c>
      <c r="Q21" t="str">
        <f t="shared" si="9"/>
        <v xml:space="preserve">'$QuickRatioBenchmark_RealEstate'                 </v>
      </c>
      <c r="R21" t="str">
        <f t="shared" si="10"/>
        <v>$QuickRatioBenchmark_RealEstate                  = 0; // LiquidityRatios-QuickRatio</v>
      </c>
      <c r="S21" t="str">
        <f t="shared" si="11"/>
        <v>$QuickRatioBenchmark_RealEstate                  =  str_replace(",","",$_POST['QuickRatioBenchmark_RealEstate']) ;</v>
      </c>
      <c r="T21" t="str">
        <f t="shared" si="12"/>
        <v>localStorage.QuickRatioBenchmark_RealEstate                = '&lt;php? echo $QuickRatioBenchmark_RealEstate?&gt;' ;</v>
      </c>
      <c r="U21" t="str">
        <f t="shared" si="13"/>
        <v xml:space="preserve">         localStorage.QuickRatioBenchmark_RealEstate                =  document.BenchmarksForm.QuickRatioBenchmark_RealEstate.value;</v>
      </c>
      <c r="V21" t="str">
        <f t="shared" si="14"/>
        <v xml:space="preserve">         document.BenchmarksForm.QuickRatioBenchmark_RealEstate.value =  ToNumber(localStorage.QuickRatioBenchmark_RealEstate);</v>
      </c>
      <c r="X21" t="str">
        <f t="shared" si="15"/>
        <v xml:space="preserve">         '$QuickRatioBenchmark_RealEstate',</v>
      </c>
      <c r="Y21" t="str">
        <f t="shared" si="16"/>
        <v xml:space="preserve">         if(row$[ratio] ==  'real_estate'                 )  { $QuickRatioBenchmark_RealEstate                  = row$['real_estate'                 ];</v>
      </c>
    </row>
    <row r="22" spans="2:25" x14ac:dyDescent="0.25">
      <c r="B22" t="s">
        <v>19</v>
      </c>
      <c r="C22" t="str">
        <f t="shared" si="17"/>
        <v>manufacturing</v>
      </c>
      <c r="D22" s="6">
        <f t="shared" si="0"/>
        <v>13</v>
      </c>
      <c r="E22" s="6">
        <f t="shared" si="1"/>
        <v>28</v>
      </c>
      <c r="F22" s="5" t="str">
        <f t="shared" si="2"/>
        <v xml:space="preserve">'manufacturing'               </v>
      </c>
      <c r="G22" t="str">
        <f t="shared" si="3"/>
        <v>'QuickRatioBenchmark_Manufacturing'</v>
      </c>
      <c r="H22" t="str">
        <f t="shared" si="4"/>
        <v>$QuickRatioBenchmark_Manufacturing</v>
      </c>
      <c r="I22" t="str">
        <f t="shared" si="5"/>
        <v>'$QuickRatioBenchmark_Manufacturing'</v>
      </c>
      <c r="J22" t="str">
        <f t="shared" si="6"/>
        <v>localStorage.QuickRatioBenchmark_Manufacturing</v>
      </c>
      <c r="K22" t="s">
        <v>242</v>
      </c>
      <c r="L22" t="s">
        <v>13</v>
      </c>
      <c r="M22" s="3" t="s">
        <v>292</v>
      </c>
      <c r="N22">
        <f t="shared" si="7"/>
        <v>34</v>
      </c>
      <c r="O22">
        <f>MAX(N:N)</f>
        <v>46</v>
      </c>
      <c r="P22" t="str">
        <f t="shared" si="8"/>
        <v xml:space="preserve">QuickRatioBenchmark_Manufacturing            </v>
      </c>
      <c r="Q22" t="str">
        <f t="shared" si="9"/>
        <v xml:space="preserve">'$QuickRatioBenchmark_Manufacturing'              </v>
      </c>
      <c r="R22" t="str">
        <f t="shared" si="10"/>
        <v>$QuickRatioBenchmark_Manufacturing               = 0; // LiquidityRatios-QuickRatio</v>
      </c>
      <c r="S22" t="str">
        <f t="shared" si="11"/>
        <v>$QuickRatioBenchmark_Manufacturing               =  str_replace(",","",$_POST['QuickRatioBenchmark_Manufacturing']) ;</v>
      </c>
      <c r="T22" t="str">
        <f t="shared" si="12"/>
        <v>localStorage.QuickRatioBenchmark_Manufacturing             = '&lt;php? echo $QuickRatioBenchmark_Manufacturing?&gt;' ;</v>
      </c>
      <c r="U22" t="str">
        <f t="shared" si="13"/>
        <v xml:space="preserve">         localStorage.QuickRatioBenchmark_Manufacturing             =  document.BenchmarksForm.QuickRatioBenchmark_Manufacturing.value;</v>
      </c>
      <c r="V22" t="str">
        <f t="shared" si="14"/>
        <v xml:space="preserve">         document.BenchmarksForm.QuickRatioBenchmark_Manufacturing.value =  ToNumber(localStorage.QuickRatioBenchmark_Manufacturing);</v>
      </c>
      <c r="X22" t="str">
        <f t="shared" si="15"/>
        <v xml:space="preserve">         '$QuickRatioBenchmark_Manufacturing',</v>
      </c>
      <c r="Y22" t="str">
        <f t="shared" si="16"/>
        <v xml:space="preserve">         if(row$[ratio] ==  'manufacturing'               )  { $QuickRatioBenchmark_Manufacturing               = row$['manufacturing'               ];</v>
      </c>
    </row>
    <row r="23" spans="2:25" x14ac:dyDescent="0.25">
      <c r="B23" t="s">
        <v>271</v>
      </c>
      <c r="C23" t="str">
        <f t="shared" si="17"/>
        <v>construction</v>
      </c>
      <c r="D23" s="6">
        <f t="shared" si="0"/>
        <v>12</v>
      </c>
      <c r="E23" s="6">
        <f t="shared" si="1"/>
        <v>28</v>
      </c>
      <c r="F23" s="5" t="str">
        <f t="shared" si="2"/>
        <v xml:space="preserve">'construction'                </v>
      </c>
      <c r="G23" t="str">
        <f t="shared" si="3"/>
        <v>'QuickRatioBenchmark_Construction'</v>
      </c>
      <c r="H23" t="str">
        <f t="shared" si="4"/>
        <v>$QuickRatioBenchmark_Construction</v>
      </c>
      <c r="I23" t="str">
        <f t="shared" si="5"/>
        <v>'$QuickRatioBenchmark_Construction'</v>
      </c>
      <c r="J23" t="str">
        <f t="shared" si="6"/>
        <v>localStorage.QuickRatioBenchmark_Construction</v>
      </c>
      <c r="K23" t="s">
        <v>242</v>
      </c>
      <c r="L23" t="s">
        <v>13</v>
      </c>
      <c r="M23" s="3" t="s">
        <v>292</v>
      </c>
      <c r="N23">
        <f t="shared" si="7"/>
        <v>33</v>
      </c>
      <c r="O23">
        <f>MAX(N:N)</f>
        <v>46</v>
      </c>
      <c r="P23" t="str">
        <f t="shared" si="8"/>
        <v xml:space="preserve">QuickRatioBenchmark_Construction             </v>
      </c>
      <c r="Q23" t="str">
        <f t="shared" si="9"/>
        <v xml:space="preserve">'$QuickRatioBenchmark_Construction'               </v>
      </c>
      <c r="R23" t="str">
        <f t="shared" si="10"/>
        <v>$QuickRatioBenchmark_Construction                = 0; // LiquidityRatios-QuickRatio</v>
      </c>
      <c r="S23" t="str">
        <f t="shared" si="11"/>
        <v>$QuickRatioBenchmark_Construction                =  str_replace(",","",$_POST['QuickRatioBenchmark_Construction']) ;</v>
      </c>
      <c r="T23" t="str">
        <f t="shared" si="12"/>
        <v>localStorage.QuickRatioBenchmark_Construction              = '&lt;php? echo $QuickRatioBenchmark_Construction?&gt;' ;</v>
      </c>
      <c r="U23" t="str">
        <f t="shared" si="13"/>
        <v xml:space="preserve">         localStorage.QuickRatioBenchmark_Construction              =  document.BenchmarksForm.QuickRatioBenchmark_Construction.value;</v>
      </c>
      <c r="V23" t="str">
        <f t="shared" si="14"/>
        <v xml:space="preserve">         document.BenchmarksForm.QuickRatioBenchmark_Construction.value =  ToNumber(localStorage.QuickRatioBenchmark_Construction);</v>
      </c>
      <c r="X23" t="str">
        <f t="shared" si="15"/>
        <v xml:space="preserve">         '$QuickRatioBenchmark_Construction',</v>
      </c>
      <c r="Y23" t="str">
        <f t="shared" si="16"/>
        <v xml:space="preserve">         if(row$[ratio] ==  'construction'                )  { $QuickRatioBenchmark_Construction                = row$['construction'                ];</v>
      </c>
    </row>
    <row r="24" spans="2:25" x14ac:dyDescent="0.25">
      <c r="B24" t="s">
        <v>20</v>
      </c>
      <c r="C24" t="str">
        <f t="shared" si="17"/>
        <v>agriculture</v>
      </c>
      <c r="D24" s="6">
        <f t="shared" si="0"/>
        <v>11</v>
      </c>
      <c r="E24" s="6">
        <f t="shared" si="1"/>
        <v>28</v>
      </c>
      <c r="F24" s="5" t="str">
        <f t="shared" si="2"/>
        <v xml:space="preserve">'agriculture'                 </v>
      </c>
      <c r="G24" t="str">
        <f t="shared" si="3"/>
        <v>'QuickRatioBenchmark_Agriculture'</v>
      </c>
      <c r="H24" t="str">
        <f t="shared" si="4"/>
        <v>$QuickRatioBenchmark_Agriculture</v>
      </c>
      <c r="I24" t="str">
        <f t="shared" si="5"/>
        <v>'$QuickRatioBenchmark_Agriculture'</v>
      </c>
      <c r="J24" t="str">
        <f t="shared" si="6"/>
        <v>localStorage.QuickRatioBenchmark_Agriculture</v>
      </c>
      <c r="K24" t="s">
        <v>242</v>
      </c>
      <c r="L24" t="s">
        <v>13</v>
      </c>
      <c r="M24" s="3" t="s">
        <v>292</v>
      </c>
      <c r="N24">
        <f t="shared" si="7"/>
        <v>32</v>
      </c>
      <c r="O24">
        <f>MAX(N:N)</f>
        <v>46</v>
      </c>
      <c r="P24" t="str">
        <f t="shared" si="8"/>
        <v xml:space="preserve">QuickRatioBenchmark_Agriculture              </v>
      </c>
      <c r="Q24" t="str">
        <f t="shared" si="9"/>
        <v xml:space="preserve">'$QuickRatioBenchmark_Agriculture'                </v>
      </c>
      <c r="R24" t="str">
        <f t="shared" si="10"/>
        <v>$QuickRatioBenchmark_Agriculture                 = 0; // LiquidityRatios-QuickRatio</v>
      </c>
      <c r="S24" t="str">
        <f t="shared" si="11"/>
        <v>$QuickRatioBenchmark_Agriculture                 =  str_replace(",","",$_POST['QuickRatioBenchmark_Agriculture']) ;</v>
      </c>
      <c r="T24" t="str">
        <f t="shared" si="12"/>
        <v>localStorage.QuickRatioBenchmark_Agriculture               = '&lt;php? echo $QuickRatioBenchmark_Agriculture?&gt;' ;</v>
      </c>
      <c r="U24" t="str">
        <f t="shared" si="13"/>
        <v xml:space="preserve">         localStorage.QuickRatioBenchmark_Agriculture               =  document.BenchmarksForm.QuickRatioBenchmark_Agriculture.value;</v>
      </c>
      <c r="V24" t="str">
        <f t="shared" si="14"/>
        <v xml:space="preserve">         document.BenchmarksForm.QuickRatioBenchmark_Agriculture.value =  ToNumber(localStorage.QuickRatioBenchmark_Agriculture);</v>
      </c>
      <c r="X24" t="str">
        <f t="shared" si="15"/>
        <v xml:space="preserve">         '$QuickRatioBenchmark_Agriculture',</v>
      </c>
      <c r="Y24" t="str">
        <f t="shared" si="16"/>
        <v xml:space="preserve">         if(row$[ratio] ==  'agriculture'                 )  { $QuickRatioBenchmark_Agriculture                 = row$['agriculture'                 ];</v>
      </c>
    </row>
    <row r="25" spans="2:25" x14ac:dyDescent="0.25">
      <c r="B25" t="s">
        <v>299</v>
      </c>
      <c r="C25" t="str">
        <f t="shared" si="17"/>
        <v>parastatals</v>
      </c>
      <c r="D25" s="6">
        <f t="shared" si="0"/>
        <v>11</v>
      </c>
      <c r="E25" s="6">
        <f t="shared" si="1"/>
        <v>28</v>
      </c>
      <c r="F25" s="5" t="str">
        <f t="shared" si="2"/>
        <v xml:space="preserve">'parastatals'                 </v>
      </c>
      <c r="G25" t="str">
        <f t="shared" si="3"/>
        <v>'QuickRatioBenchmark_Parastatals'</v>
      </c>
      <c r="H25" t="str">
        <f t="shared" si="4"/>
        <v>$QuickRatioBenchmark_Parastatals</v>
      </c>
      <c r="I25" t="str">
        <f t="shared" si="5"/>
        <v>'$QuickRatioBenchmark_Parastatals'</v>
      </c>
      <c r="J25" t="str">
        <f t="shared" si="6"/>
        <v>localStorage.QuickRatioBenchmark_Parastatals</v>
      </c>
      <c r="K25" t="s">
        <v>242</v>
      </c>
      <c r="L25" t="s">
        <v>13</v>
      </c>
      <c r="M25" s="3" t="s">
        <v>292</v>
      </c>
      <c r="N25">
        <f t="shared" si="7"/>
        <v>32</v>
      </c>
      <c r="O25">
        <f>MAX(N:N)</f>
        <v>46</v>
      </c>
      <c r="P25" t="str">
        <f t="shared" si="8"/>
        <v xml:space="preserve">QuickRatioBenchmark_Parastatals              </v>
      </c>
      <c r="Q25" t="str">
        <f t="shared" si="9"/>
        <v xml:space="preserve">'$QuickRatioBenchmark_Parastatals'                </v>
      </c>
      <c r="R25" t="str">
        <f t="shared" si="10"/>
        <v>$QuickRatioBenchmark_Parastatals                 = 0; // LiquidityRatios-QuickRatio</v>
      </c>
      <c r="S25" t="str">
        <f t="shared" si="11"/>
        <v>$QuickRatioBenchmark_Parastatals                 =  str_replace(",","",$_POST['QuickRatioBenchmark_Parastatals']) ;</v>
      </c>
      <c r="T25" t="str">
        <f t="shared" si="12"/>
        <v>localStorage.QuickRatioBenchmark_Parastatals               = '&lt;php? echo $QuickRatioBenchmark_Parastatals?&gt;' ;</v>
      </c>
      <c r="U25" t="str">
        <f t="shared" si="13"/>
        <v xml:space="preserve">         localStorage.QuickRatioBenchmark_Parastatals               =  document.BenchmarksForm.QuickRatioBenchmark_Parastatals.value;</v>
      </c>
      <c r="V25" t="str">
        <f t="shared" si="14"/>
        <v xml:space="preserve">         document.BenchmarksForm.QuickRatioBenchmark_Parastatals.value =  ToNumber(localStorage.QuickRatioBenchmark_Parastatals);</v>
      </c>
      <c r="X25" t="str">
        <f t="shared" si="15"/>
        <v xml:space="preserve">         '$QuickRatioBenchmark_Parastatals',</v>
      </c>
      <c r="Y25" t="str">
        <f t="shared" si="16"/>
        <v xml:space="preserve">         if(row$[ratio] ==  'parastatals'                 )  { $QuickRatioBenchmark_Parastatals                 = row$['parastatals'                 ];</v>
      </c>
    </row>
    <row r="26" spans="2:25" x14ac:dyDescent="0.25">
      <c r="B26" t="s">
        <v>21</v>
      </c>
      <c r="C26" t="str">
        <f t="shared" si="17"/>
        <v>transport_and_communications</v>
      </c>
      <c r="D26" s="6">
        <f t="shared" si="0"/>
        <v>28</v>
      </c>
      <c r="E26" s="6">
        <f t="shared" si="1"/>
        <v>28</v>
      </c>
      <c r="F26" s="5" t="str">
        <f t="shared" si="2"/>
        <v>'transport_and_communications'</v>
      </c>
      <c r="G26" t="str">
        <f t="shared" si="3"/>
        <v>'QuickRatioBenchmark_Transport'</v>
      </c>
      <c r="H26" t="str">
        <f t="shared" si="4"/>
        <v>$QuickRatioBenchmark_Transport</v>
      </c>
      <c r="I26" t="str">
        <f t="shared" si="5"/>
        <v>'$QuickRatioBenchmark_Transport'</v>
      </c>
      <c r="J26" t="str">
        <f t="shared" si="6"/>
        <v>localStorage.QuickRatioBenchmark_Transport</v>
      </c>
      <c r="K26" t="s">
        <v>242</v>
      </c>
      <c r="L26" t="s">
        <v>13</v>
      </c>
      <c r="M26" s="3" t="s">
        <v>292</v>
      </c>
      <c r="N26">
        <f t="shared" si="7"/>
        <v>30</v>
      </c>
      <c r="O26">
        <f>MAX(N:N)</f>
        <v>46</v>
      </c>
      <c r="P26" t="str">
        <f t="shared" si="8"/>
        <v xml:space="preserve">QuickRatioBenchmark_Transport                </v>
      </c>
      <c r="Q26" t="str">
        <f t="shared" si="9"/>
        <v xml:space="preserve">'$QuickRatioBenchmark_Transport'                  </v>
      </c>
      <c r="R26" t="str">
        <f t="shared" si="10"/>
        <v>$QuickRatioBenchmark_Transport                   = 0; // LiquidityRatios-QuickRatio</v>
      </c>
      <c r="S26" t="str">
        <f t="shared" si="11"/>
        <v>$QuickRatioBenchmark_Transport                   =  str_replace(",","",$_POST['QuickRatioBenchmark_Transport']) ;</v>
      </c>
      <c r="T26" t="str">
        <f t="shared" si="12"/>
        <v>localStorage.QuickRatioBenchmark_Transport                 = '&lt;php? echo $QuickRatioBenchmark_Transport?&gt;' ;</v>
      </c>
      <c r="U26" t="str">
        <f t="shared" si="13"/>
        <v xml:space="preserve">         localStorage.QuickRatioBenchmark_Transport                 =  document.BenchmarksForm.QuickRatioBenchmark_Transport.value;</v>
      </c>
      <c r="V26" t="str">
        <f t="shared" si="14"/>
        <v xml:space="preserve">         document.BenchmarksForm.QuickRatioBenchmark_Transport.value =  ToNumber(localStorage.QuickRatioBenchmark_Transport);</v>
      </c>
      <c r="X26" t="str">
        <f t="shared" si="15"/>
        <v xml:space="preserve">         '$QuickRatioBenchmark_Transport',</v>
      </c>
      <c r="Y26" t="str">
        <f t="shared" si="16"/>
        <v xml:space="preserve">         if(row$[ratio] ==  'transport_and_communications')  { $QuickRatioBenchmark_Transport                   = row$['transport_and_communications'];</v>
      </c>
    </row>
    <row r="27" spans="2:25" x14ac:dyDescent="0.25">
      <c r="B27" t="s">
        <v>22</v>
      </c>
      <c r="C27" t="str">
        <f t="shared" si="17"/>
        <v>mining</v>
      </c>
      <c r="D27" s="6">
        <f t="shared" si="0"/>
        <v>6</v>
      </c>
      <c r="E27" s="6">
        <f t="shared" si="1"/>
        <v>28</v>
      </c>
      <c r="F27" s="5" t="str">
        <f t="shared" si="2"/>
        <v xml:space="preserve">'mining'                      </v>
      </c>
      <c r="G27" t="str">
        <f t="shared" si="3"/>
        <v>'QuickRatioBenchmark_Mining'</v>
      </c>
      <c r="H27" t="str">
        <f t="shared" si="4"/>
        <v>$QuickRatioBenchmark_Mining</v>
      </c>
      <c r="I27" t="str">
        <f t="shared" si="5"/>
        <v>'$QuickRatioBenchmark_Mining'</v>
      </c>
      <c r="J27" t="str">
        <f t="shared" si="6"/>
        <v>localStorage.QuickRatioBenchmark_Mining</v>
      </c>
      <c r="K27" t="s">
        <v>242</v>
      </c>
      <c r="L27" t="s">
        <v>13</v>
      </c>
      <c r="M27" s="3" t="s">
        <v>292</v>
      </c>
      <c r="N27">
        <f t="shared" si="7"/>
        <v>27</v>
      </c>
      <c r="O27">
        <f>MAX(N:N)</f>
        <v>46</v>
      </c>
      <c r="P27" t="str">
        <f t="shared" si="8"/>
        <v xml:space="preserve">QuickRatioBenchmark_Mining                   </v>
      </c>
      <c r="Q27" t="str">
        <f t="shared" si="9"/>
        <v xml:space="preserve">'$QuickRatioBenchmark_Mining'                     </v>
      </c>
      <c r="R27" t="str">
        <f t="shared" si="10"/>
        <v>$QuickRatioBenchmark_Mining                      = 0; // LiquidityRatios-QuickRatio</v>
      </c>
      <c r="S27" t="str">
        <f t="shared" si="11"/>
        <v>$QuickRatioBenchmark_Mining                      =  str_replace(",","",$_POST['QuickRatioBenchmark_Mining']) ;</v>
      </c>
      <c r="T27" t="str">
        <f t="shared" si="12"/>
        <v>localStorage.QuickRatioBenchmark_Mining                    = '&lt;php? echo $QuickRatioBenchmark_Mining?&gt;' ;</v>
      </c>
      <c r="U27" t="str">
        <f t="shared" si="13"/>
        <v xml:space="preserve">         localStorage.QuickRatioBenchmark_Mining                    =  document.BenchmarksForm.QuickRatioBenchmark_Mining.value;</v>
      </c>
      <c r="V27" t="str">
        <f t="shared" si="14"/>
        <v xml:space="preserve">         document.BenchmarksForm.QuickRatioBenchmark_Mining.value =  ToNumber(localStorage.QuickRatioBenchmark_Mining);</v>
      </c>
      <c r="X27" t="str">
        <f t="shared" si="15"/>
        <v xml:space="preserve">         '$QuickRatioBenchmark_Mining',</v>
      </c>
      <c r="Y27" t="str">
        <f t="shared" si="16"/>
        <v xml:space="preserve">         if(row$[ratio] ==  'mining'                      )  { $QuickRatioBenchmark_Mining                      = row$['mining'                      ];</v>
      </c>
    </row>
    <row r="28" spans="2:25" x14ac:dyDescent="0.25">
      <c r="B28" t="s">
        <v>23</v>
      </c>
      <c r="C28" t="str">
        <f t="shared" si="17"/>
        <v>date_updated</v>
      </c>
      <c r="D28" s="6">
        <f t="shared" si="0"/>
        <v>12</v>
      </c>
      <c r="E28" s="6">
        <f t="shared" si="1"/>
        <v>28</v>
      </c>
      <c r="F28" s="5" t="str">
        <f t="shared" si="2"/>
        <v xml:space="preserve">'date_updated'                </v>
      </c>
      <c r="G28" t="str">
        <f t="shared" si="3"/>
        <v>'QuickRatioBenchmark_DateUpdated'</v>
      </c>
      <c r="H28" t="str">
        <f t="shared" si="4"/>
        <v>$QuickRatioBenchmark_DateUpdated</v>
      </c>
      <c r="I28" t="str">
        <f t="shared" si="5"/>
        <v>'$QuickRatioBenchmark_DateUpdated'</v>
      </c>
      <c r="J28" t="str">
        <f t="shared" si="6"/>
        <v>localStorage.QuickRatioBenchmark_DateUpdated</v>
      </c>
      <c r="K28" t="s">
        <v>242</v>
      </c>
      <c r="L28" t="s">
        <v>13</v>
      </c>
      <c r="M28" s="3" t="s">
        <v>292</v>
      </c>
      <c r="N28">
        <f t="shared" si="7"/>
        <v>32</v>
      </c>
      <c r="O28">
        <f>MAX(N:N)</f>
        <v>46</v>
      </c>
      <c r="P28" t="str">
        <f t="shared" si="8"/>
        <v xml:space="preserve">QuickRatioBenchmark_DateUpdated              </v>
      </c>
      <c r="Q28" t="str">
        <f t="shared" si="9"/>
        <v xml:space="preserve">'$QuickRatioBenchmark_DateUpdated'                </v>
      </c>
      <c r="R28" t="str">
        <f t="shared" si="10"/>
        <v>$QuickRatioBenchmark_DateUpdated                 = 0; // LiquidityRatios-QuickRatio</v>
      </c>
      <c r="S28" t="str">
        <f t="shared" si="11"/>
        <v>$QuickRatioBenchmark_DateUpdated                 =  str_replace(",","",$_POST['QuickRatioBenchmark_DateUpdated']) ;</v>
      </c>
      <c r="T28" t="str">
        <f t="shared" si="12"/>
        <v>localStorage.QuickRatioBenchmark_DateUpdated               = '&lt;php? echo $QuickRatioBenchmark_DateUpdated?&gt;' ;</v>
      </c>
      <c r="U28" t="str">
        <f t="shared" si="13"/>
        <v xml:space="preserve">         localStorage.QuickRatioBenchmark_DateUpdated               =  document.BenchmarksForm.QuickRatioBenchmark_DateUpdated.value;</v>
      </c>
      <c r="V28" t="str">
        <f t="shared" si="14"/>
        <v xml:space="preserve">         document.BenchmarksForm.QuickRatioBenchmark_DateUpdated.value =  ToNumber(localStorage.QuickRatioBenchmark_DateUpdated);</v>
      </c>
      <c r="X28" t="str">
        <f t="shared" si="15"/>
        <v xml:space="preserve">         '$QuickRatioBenchmark_DateUpdated',</v>
      </c>
      <c r="Y28" t="str">
        <f t="shared" si="16"/>
        <v xml:space="preserve">         if(row$[ratio] ==  'date_updated'                )  { $QuickRatioBenchmark_DateUpdated                 = row$['date_updated'                ];</v>
      </c>
    </row>
    <row r="29" spans="2:25" x14ac:dyDescent="0.25">
      <c r="B29" t="s">
        <v>24</v>
      </c>
      <c r="C29" t="str">
        <f t="shared" si="17"/>
        <v>data_source</v>
      </c>
      <c r="D29" s="6">
        <f t="shared" si="0"/>
        <v>11</v>
      </c>
      <c r="E29" s="6">
        <f t="shared" si="1"/>
        <v>28</v>
      </c>
      <c r="F29" s="5" t="str">
        <f t="shared" si="2"/>
        <v xml:space="preserve">'data_source'                 </v>
      </c>
      <c r="G29" t="str">
        <f t="shared" si="3"/>
        <v>'QuickRatioBenchmarkComment'</v>
      </c>
      <c r="H29" t="str">
        <f t="shared" si="4"/>
        <v>$QuickRatioBenchmarkComment</v>
      </c>
      <c r="I29" t="str">
        <f t="shared" si="5"/>
        <v>'$QuickRatioBenchmarkComment'</v>
      </c>
      <c r="J29" t="str">
        <f t="shared" si="6"/>
        <v>localStorage.QuickRatioBenchmarkComment</v>
      </c>
      <c r="K29" t="s">
        <v>242</v>
      </c>
      <c r="L29" t="s">
        <v>13</v>
      </c>
      <c r="M29" s="3" t="s">
        <v>292</v>
      </c>
      <c r="N29">
        <f t="shared" si="7"/>
        <v>27</v>
      </c>
      <c r="O29">
        <f>MAX(N:N)</f>
        <v>46</v>
      </c>
      <c r="P29" t="str">
        <f t="shared" si="8"/>
        <v xml:space="preserve">QuickRatioBenchmarkComment                   </v>
      </c>
      <c r="Q29" t="str">
        <f t="shared" si="9"/>
        <v xml:space="preserve">'$QuickRatioBenchmarkComment'                     </v>
      </c>
      <c r="R29" t="str">
        <f t="shared" si="10"/>
        <v>$QuickRatioBenchmarkComment                      = 0; // LiquidityRatios-QuickRatio</v>
      </c>
      <c r="S29" t="str">
        <f t="shared" si="11"/>
        <v>$QuickRatioBenchmarkComment                      =  str_replace(",","",$_POST['QuickRatioBenchmarkComment']) ;</v>
      </c>
      <c r="T29" t="str">
        <f t="shared" si="12"/>
        <v>localStorage.QuickRatioBenchmarkComment                    = '&lt;php? echo $QuickRatioBenchmarkComment?&gt;' ;</v>
      </c>
      <c r="U29" t="str">
        <f t="shared" si="13"/>
        <v xml:space="preserve">         localStorage.QuickRatioBenchmarkComment                    =  document.BenchmarksForm.QuickRatioBenchmarkComment.value;</v>
      </c>
      <c r="V29" t="str">
        <f t="shared" si="14"/>
        <v xml:space="preserve">         document.BenchmarksForm.QuickRatioBenchmarkComment.value =  ToNumber(localStorage.QuickRatioBenchmarkComment);</v>
      </c>
      <c r="X29" t="str">
        <f t="shared" si="15"/>
        <v xml:space="preserve">         '$username','$QuickRatioBenchmarkComment'),</v>
      </c>
      <c r="Y29" t="str">
        <f t="shared" si="16"/>
        <v xml:space="preserve">         if(row$[ratio] ==  'data_source'                 )  { $QuickRatioBenchmarkComment                      = row$['data_source'                 ];</v>
      </c>
    </row>
    <row r="30" spans="2:25" x14ac:dyDescent="0.25">
      <c r="B30" t="s">
        <v>26</v>
      </c>
      <c r="C30" t="str">
        <f t="shared" si="17"/>
        <v>bench_mark_type</v>
      </c>
      <c r="D30" s="6">
        <f t="shared" si="0"/>
        <v>15</v>
      </c>
      <c r="E30" s="6">
        <f t="shared" si="1"/>
        <v>28</v>
      </c>
      <c r="F30" s="5" t="str">
        <f t="shared" si="2"/>
        <v xml:space="preserve">'bench_mark_type'             </v>
      </c>
      <c r="G30" t="str">
        <f t="shared" si="3"/>
        <v>'DebtorDaysBenchmarkType'</v>
      </c>
      <c r="H30" t="str">
        <f t="shared" si="4"/>
        <v>$DebtorDaysBenchmarkType</v>
      </c>
      <c r="I30" t="str">
        <f t="shared" si="5"/>
        <v>'$DebtorDaysBenchmarkType'</v>
      </c>
      <c r="J30" t="str">
        <f t="shared" si="6"/>
        <v>localStorage.DebtorDaysBenchmarkType</v>
      </c>
      <c r="K30" t="s">
        <v>242</v>
      </c>
      <c r="L30" t="s">
        <v>25</v>
      </c>
      <c r="M30" s="3" t="s">
        <v>293</v>
      </c>
      <c r="N30">
        <f t="shared" si="7"/>
        <v>24</v>
      </c>
      <c r="O30">
        <f>MAX(N:N)</f>
        <v>46</v>
      </c>
      <c r="P30" t="str">
        <f t="shared" si="8"/>
        <v xml:space="preserve">DebtorDaysBenchmarkType                      </v>
      </c>
      <c r="Q30" t="str">
        <f t="shared" si="9"/>
        <v xml:space="preserve">'$DebtorDaysBenchmarkType'                        </v>
      </c>
      <c r="R30" t="str">
        <f t="shared" si="10"/>
        <v>$DebtorDaysBenchmarkType                         = 0; // LiquidityRatios-DebtorDays</v>
      </c>
      <c r="S30" t="str">
        <f t="shared" si="11"/>
        <v>$DebtorDaysBenchmarkType                         =  str_replace(",","",$_POST['DebtorDaysBenchmarkType']) ;</v>
      </c>
      <c r="T30" t="str">
        <f t="shared" si="12"/>
        <v>localStorage.DebtorDaysBenchmarkType                       = '&lt;php? echo $DebtorDaysBenchmarkType?&gt;' ;</v>
      </c>
      <c r="U30" t="str">
        <f t="shared" si="13"/>
        <v xml:space="preserve">         localStorage.DebtorDaysBenchmarkType                       =  document.BenchmarksForm.DebtorDaysBenchmarkType.value;</v>
      </c>
      <c r="V30" t="str">
        <f t="shared" si="14"/>
        <v xml:space="preserve">         document.BenchmarksForm.DebtorDaysBenchmarkType.value =  ToNumber(localStorage.DebtorDaysBenchmarkType);</v>
      </c>
      <c r="X30" t="str">
        <f t="shared" si="15"/>
        <v xml:space="preserve">         ('DebtorDays','Days','$DebtorDaysBenchmarkType',</v>
      </c>
      <c r="Y30" t="str">
        <f t="shared" si="16"/>
        <v xml:space="preserve">         if(row$[ratio] ==  'bench_mark_type'             )  { $DebtorDaysBenchmarkType                         = row$['bench_mark_type'             ];</v>
      </c>
    </row>
    <row r="31" spans="2:25" x14ac:dyDescent="0.25">
      <c r="B31" t="s">
        <v>27</v>
      </c>
      <c r="C31" t="str">
        <f t="shared" si="17"/>
        <v>global_average</v>
      </c>
      <c r="D31" s="6">
        <f t="shared" si="0"/>
        <v>14</v>
      </c>
      <c r="E31" s="6">
        <f t="shared" si="1"/>
        <v>28</v>
      </c>
      <c r="F31" s="5" t="str">
        <f t="shared" si="2"/>
        <v xml:space="preserve">'global_average'              </v>
      </c>
      <c r="G31" t="str">
        <f t="shared" si="3"/>
        <v>'DebtorDaysGlobalAverage'</v>
      </c>
      <c r="H31" t="str">
        <f t="shared" si="4"/>
        <v>$DebtorDaysGlobalAverage</v>
      </c>
      <c r="I31" t="str">
        <f t="shared" si="5"/>
        <v>'$DebtorDaysGlobalAverage'</v>
      </c>
      <c r="J31" t="str">
        <f t="shared" si="6"/>
        <v>localStorage.DebtorDaysGlobalAverage</v>
      </c>
      <c r="K31" t="s">
        <v>242</v>
      </c>
      <c r="L31" t="s">
        <v>25</v>
      </c>
      <c r="M31" s="3" t="s">
        <v>293</v>
      </c>
      <c r="N31">
        <f t="shared" si="7"/>
        <v>24</v>
      </c>
      <c r="O31">
        <f>MAX(N:N)</f>
        <v>46</v>
      </c>
      <c r="P31" t="str">
        <f t="shared" si="8"/>
        <v xml:space="preserve">DebtorDaysGlobalAverage                      </v>
      </c>
      <c r="Q31" t="str">
        <f t="shared" si="9"/>
        <v xml:space="preserve">'$DebtorDaysGlobalAverage'                        </v>
      </c>
      <c r="R31" t="str">
        <f t="shared" si="10"/>
        <v>$DebtorDaysGlobalAverage                         = 0; // LiquidityRatios-DebtorDays</v>
      </c>
      <c r="S31" t="str">
        <f t="shared" si="11"/>
        <v>$DebtorDaysGlobalAverage                         =  str_replace(",","",$_POST['DebtorDaysGlobalAverage']) ;</v>
      </c>
      <c r="T31" t="str">
        <f t="shared" si="12"/>
        <v>localStorage.DebtorDaysGlobalAverage                       = '&lt;php? echo $DebtorDaysGlobalAverage?&gt;' ;</v>
      </c>
      <c r="U31" t="str">
        <f t="shared" si="13"/>
        <v xml:space="preserve">         localStorage.DebtorDaysGlobalAverage                       =  document.BenchmarksForm.DebtorDaysGlobalAverage.value;</v>
      </c>
      <c r="V31" t="str">
        <f t="shared" si="14"/>
        <v xml:space="preserve">         document.BenchmarksForm.DebtorDaysGlobalAverage.value =  ToNumber(localStorage.DebtorDaysGlobalAverage);</v>
      </c>
      <c r="X31" t="str">
        <f t="shared" si="15"/>
        <v xml:space="preserve">         '$DebtorDaysGlobalAverage',</v>
      </c>
      <c r="Y31" t="str">
        <f t="shared" si="16"/>
        <v xml:space="preserve">         if(row$[ratio] ==  'global_average'              )  { $DebtorDaysGlobalAverage                         = row$['global_average'              ];</v>
      </c>
    </row>
    <row r="32" spans="2:25" x14ac:dyDescent="0.25">
      <c r="B32" t="s">
        <v>28</v>
      </c>
      <c r="C32" t="str">
        <f t="shared" si="17"/>
        <v>trade</v>
      </c>
      <c r="D32" s="6">
        <f t="shared" si="0"/>
        <v>5</v>
      </c>
      <c r="E32" s="6">
        <f t="shared" si="1"/>
        <v>28</v>
      </c>
      <c r="F32" s="5" t="str">
        <f t="shared" si="2"/>
        <v xml:space="preserve">'trade'                       </v>
      </c>
      <c r="G32" t="str">
        <f t="shared" si="3"/>
        <v>'DebtorDaysBenchmark_Trade'</v>
      </c>
      <c r="H32" t="str">
        <f t="shared" si="4"/>
        <v>$DebtorDaysBenchmark_Trade</v>
      </c>
      <c r="I32" t="str">
        <f t="shared" si="5"/>
        <v>'$DebtorDaysBenchmark_Trade'</v>
      </c>
      <c r="J32" t="str">
        <f t="shared" si="6"/>
        <v>localStorage.DebtorDaysBenchmark_Trade</v>
      </c>
      <c r="K32" t="s">
        <v>242</v>
      </c>
      <c r="L32" t="s">
        <v>25</v>
      </c>
      <c r="M32" s="3" t="s">
        <v>293</v>
      </c>
      <c r="N32">
        <f t="shared" si="7"/>
        <v>26</v>
      </c>
      <c r="O32">
        <f>MAX(N:N)</f>
        <v>46</v>
      </c>
      <c r="P32" t="str">
        <f t="shared" si="8"/>
        <v xml:space="preserve">DebtorDaysBenchmark_Trade                    </v>
      </c>
      <c r="Q32" t="str">
        <f t="shared" si="9"/>
        <v xml:space="preserve">'$DebtorDaysBenchmark_Trade'                      </v>
      </c>
      <c r="R32" t="str">
        <f t="shared" si="10"/>
        <v>$DebtorDaysBenchmark_Trade                       = 0; // LiquidityRatios-DebtorDays</v>
      </c>
      <c r="S32" t="str">
        <f t="shared" si="11"/>
        <v>$DebtorDaysBenchmark_Trade                       =  str_replace(",","",$_POST['DebtorDaysBenchmark_Trade']) ;</v>
      </c>
      <c r="T32" t="str">
        <f t="shared" si="12"/>
        <v>localStorage.DebtorDaysBenchmark_Trade                     = '&lt;php? echo $DebtorDaysBenchmark_Trade?&gt;' ;</v>
      </c>
      <c r="U32" t="str">
        <f t="shared" si="13"/>
        <v xml:space="preserve">         localStorage.DebtorDaysBenchmark_Trade                     =  document.BenchmarksForm.DebtorDaysBenchmark_Trade.value;</v>
      </c>
      <c r="V32" t="str">
        <f t="shared" si="14"/>
        <v xml:space="preserve">         document.BenchmarksForm.DebtorDaysBenchmark_Trade.value =  ToNumber(localStorage.DebtorDaysBenchmark_Trade);</v>
      </c>
      <c r="X32" t="str">
        <f t="shared" si="15"/>
        <v xml:space="preserve">         '$DebtorDaysBenchmark_Trade',</v>
      </c>
      <c r="Y32" t="str">
        <f t="shared" si="16"/>
        <v xml:space="preserve">         if(row$[ratio] ==  'trade'                       )  { $DebtorDaysBenchmark_Trade                       = row$['trade'                       ];</v>
      </c>
    </row>
    <row r="33" spans="2:25" x14ac:dyDescent="0.25">
      <c r="B33" t="s">
        <v>29</v>
      </c>
      <c r="C33" t="str">
        <f t="shared" si="17"/>
        <v>finance_and_business</v>
      </c>
      <c r="D33" s="6">
        <f t="shared" si="0"/>
        <v>20</v>
      </c>
      <c r="E33" s="6">
        <f t="shared" si="1"/>
        <v>28</v>
      </c>
      <c r="F33" s="5" t="str">
        <f t="shared" si="2"/>
        <v xml:space="preserve">'finance_and_business'        </v>
      </c>
      <c r="G33" t="str">
        <f t="shared" si="3"/>
        <v>'DebtorDaysBenchmark_Finance'</v>
      </c>
      <c r="H33" t="str">
        <f t="shared" si="4"/>
        <v>$DebtorDaysBenchmark_Finance</v>
      </c>
      <c r="I33" t="str">
        <f t="shared" si="5"/>
        <v>'$DebtorDaysBenchmark_Finance'</v>
      </c>
      <c r="J33" t="str">
        <f t="shared" si="6"/>
        <v>localStorage.DebtorDaysBenchmark_Finance</v>
      </c>
      <c r="K33" t="s">
        <v>242</v>
      </c>
      <c r="L33" t="s">
        <v>25</v>
      </c>
      <c r="M33" s="3" t="s">
        <v>293</v>
      </c>
      <c r="N33">
        <f t="shared" si="7"/>
        <v>28</v>
      </c>
      <c r="O33">
        <f>MAX(N:N)</f>
        <v>46</v>
      </c>
      <c r="P33" t="str">
        <f t="shared" si="8"/>
        <v xml:space="preserve">DebtorDaysBenchmark_Finance                  </v>
      </c>
      <c r="Q33" t="str">
        <f t="shared" si="9"/>
        <v xml:space="preserve">'$DebtorDaysBenchmark_Finance'                    </v>
      </c>
      <c r="R33" t="str">
        <f t="shared" si="10"/>
        <v>$DebtorDaysBenchmark_Finance                     = 0; // LiquidityRatios-DebtorDays</v>
      </c>
      <c r="S33" t="str">
        <f t="shared" si="11"/>
        <v>$DebtorDaysBenchmark_Finance                     =  str_replace(",","",$_POST['DebtorDaysBenchmark_Finance']) ;</v>
      </c>
      <c r="T33" t="str">
        <f t="shared" si="12"/>
        <v>localStorage.DebtorDaysBenchmark_Finance                   = '&lt;php? echo $DebtorDaysBenchmark_Finance?&gt;' ;</v>
      </c>
      <c r="U33" t="str">
        <f t="shared" si="13"/>
        <v xml:space="preserve">         localStorage.DebtorDaysBenchmark_Finance                   =  document.BenchmarksForm.DebtorDaysBenchmark_Finance.value;</v>
      </c>
      <c r="V33" t="str">
        <f t="shared" si="14"/>
        <v xml:space="preserve">         document.BenchmarksForm.DebtorDaysBenchmark_Finance.value =  ToNumber(localStorage.DebtorDaysBenchmark_Finance);</v>
      </c>
      <c r="X33" t="str">
        <f t="shared" si="15"/>
        <v xml:space="preserve">         '$DebtorDaysBenchmark_Finance',</v>
      </c>
      <c r="Y33" t="str">
        <f t="shared" si="16"/>
        <v xml:space="preserve">         if(row$[ratio] ==  'finance_and_business'        )  { $DebtorDaysBenchmark_Finance                     = row$['finance_and_business'        ];</v>
      </c>
    </row>
    <row r="34" spans="2:25" x14ac:dyDescent="0.25">
      <c r="B34" t="s">
        <v>30</v>
      </c>
      <c r="C34" t="str">
        <f t="shared" si="17"/>
        <v>real_estate</v>
      </c>
      <c r="D34" s="6">
        <f t="shared" si="0"/>
        <v>11</v>
      </c>
      <c r="E34" s="6">
        <f t="shared" si="1"/>
        <v>28</v>
      </c>
      <c r="F34" s="5" t="str">
        <f t="shared" si="2"/>
        <v xml:space="preserve">'real_estate'                 </v>
      </c>
      <c r="G34" t="str">
        <f t="shared" si="3"/>
        <v>'DebtorDaysBenchmark_RealEstate'</v>
      </c>
      <c r="H34" t="str">
        <f t="shared" si="4"/>
        <v>$DebtorDaysBenchmark_RealEstate</v>
      </c>
      <c r="I34" t="str">
        <f t="shared" si="5"/>
        <v>'$DebtorDaysBenchmark_RealEstate'</v>
      </c>
      <c r="J34" t="str">
        <f t="shared" si="6"/>
        <v>localStorage.DebtorDaysBenchmark_RealEstate</v>
      </c>
      <c r="K34" t="s">
        <v>242</v>
      </c>
      <c r="L34" t="s">
        <v>25</v>
      </c>
      <c r="M34" s="3" t="s">
        <v>293</v>
      </c>
      <c r="N34">
        <f t="shared" si="7"/>
        <v>31</v>
      </c>
      <c r="O34">
        <f>MAX(N:N)</f>
        <v>46</v>
      </c>
      <c r="P34" t="str">
        <f t="shared" si="8"/>
        <v xml:space="preserve">DebtorDaysBenchmark_RealEstate               </v>
      </c>
      <c r="Q34" t="str">
        <f t="shared" si="9"/>
        <v xml:space="preserve">'$DebtorDaysBenchmark_RealEstate'                 </v>
      </c>
      <c r="R34" t="str">
        <f t="shared" si="10"/>
        <v>$DebtorDaysBenchmark_RealEstate                  = 0; // LiquidityRatios-DebtorDays</v>
      </c>
      <c r="S34" t="str">
        <f t="shared" si="11"/>
        <v>$DebtorDaysBenchmark_RealEstate                  =  str_replace(",","",$_POST['DebtorDaysBenchmark_RealEstate']) ;</v>
      </c>
      <c r="T34" t="str">
        <f t="shared" si="12"/>
        <v>localStorage.DebtorDaysBenchmark_RealEstate                = '&lt;php? echo $DebtorDaysBenchmark_RealEstate?&gt;' ;</v>
      </c>
      <c r="U34" t="str">
        <f t="shared" si="13"/>
        <v xml:space="preserve">         localStorage.DebtorDaysBenchmark_RealEstate                =  document.BenchmarksForm.DebtorDaysBenchmark_RealEstate.value;</v>
      </c>
      <c r="V34" t="str">
        <f t="shared" si="14"/>
        <v xml:space="preserve">         document.BenchmarksForm.DebtorDaysBenchmark_RealEstate.value =  ToNumber(localStorage.DebtorDaysBenchmark_RealEstate);</v>
      </c>
      <c r="X34" t="str">
        <f t="shared" si="15"/>
        <v xml:space="preserve">         '$DebtorDaysBenchmark_RealEstate',</v>
      </c>
      <c r="Y34" t="str">
        <f t="shared" si="16"/>
        <v xml:space="preserve">         if(row$[ratio] ==  'real_estate'                 )  { $DebtorDaysBenchmark_RealEstate                  = row$['real_estate'                 ];</v>
      </c>
    </row>
    <row r="35" spans="2:25" x14ac:dyDescent="0.25">
      <c r="B35" t="s">
        <v>31</v>
      </c>
      <c r="C35" t="str">
        <f t="shared" si="17"/>
        <v>manufacturing</v>
      </c>
      <c r="D35" s="6">
        <f t="shared" si="0"/>
        <v>13</v>
      </c>
      <c r="E35" s="6">
        <f t="shared" si="1"/>
        <v>28</v>
      </c>
      <c r="F35" s="5" t="str">
        <f t="shared" si="2"/>
        <v xml:space="preserve">'manufacturing'               </v>
      </c>
      <c r="G35" t="str">
        <f t="shared" si="3"/>
        <v>'DebtorDaysBenchmark_Manufacturing'</v>
      </c>
      <c r="H35" t="str">
        <f t="shared" si="4"/>
        <v>$DebtorDaysBenchmark_Manufacturing</v>
      </c>
      <c r="I35" t="str">
        <f t="shared" si="5"/>
        <v>'$DebtorDaysBenchmark_Manufacturing'</v>
      </c>
      <c r="J35" t="str">
        <f t="shared" si="6"/>
        <v>localStorage.DebtorDaysBenchmark_Manufacturing</v>
      </c>
      <c r="K35" t="s">
        <v>242</v>
      </c>
      <c r="L35" t="s">
        <v>25</v>
      </c>
      <c r="M35" s="3" t="s">
        <v>293</v>
      </c>
      <c r="N35">
        <f t="shared" si="7"/>
        <v>34</v>
      </c>
      <c r="O35">
        <f>MAX(N:N)</f>
        <v>46</v>
      </c>
      <c r="P35" t="str">
        <f t="shared" si="8"/>
        <v xml:space="preserve">DebtorDaysBenchmark_Manufacturing            </v>
      </c>
      <c r="Q35" t="str">
        <f t="shared" si="9"/>
        <v xml:space="preserve">'$DebtorDaysBenchmark_Manufacturing'              </v>
      </c>
      <c r="R35" t="str">
        <f t="shared" si="10"/>
        <v>$DebtorDaysBenchmark_Manufacturing               = 0; // LiquidityRatios-DebtorDays</v>
      </c>
      <c r="S35" t="str">
        <f t="shared" si="11"/>
        <v>$DebtorDaysBenchmark_Manufacturing               =  str_replace(",","",$_POST['DebtorDaysBenchmark_Manufacturing']) ;</v>
      </c>
      <c r="T35" t="str">
        <f t="shared" si="12"/>
        <v>localStorage.DebtorDaysBenchmark_Manufacturing             = '&lt;php? echo $DebtorDaysBenchmark_Manufacturing?&gt;' ;</v>
      </c>
      <c r="U35" t="str">
        <f t="shared" si="13"/>
        <v xml:space="preserve">         localStorage.DebtorDaysBenchmark_Manufacturing             =  document.BenchmarksForm.DebtorDaysBenchmark_Manufacturing.value;</v>
      </c>
      <c r="V35" t="str">
        <f t="shared" si="14"/>
        <v xml:space="preserve">         document.BenchmarksForm.DebtorDaysBenchmark_Manufacturing.value =  ToNumber(localStorage.DebtorDaysBenchmark_Manufacturing);</v>
      </c>
      <c r="X35" t="str">
        <f t="shared" si="15"/>
        <v xml:space="preserve">         '$DebtorDaysBenchmark_Manufacturing',</v>
      </c>
      <c r="Y35" t="str">
        <f t="shared" si="16"/>
        <v xml:space="preserve">         if(row$[ratio] ==  'manufacturing'               )  { $DebtorDaysBenchmark_Manufacturing               = row$['manufacturing'               ];</v>
      </c>
    </row>
    <row r="36" spans="2:25" x14ac:dyDescent="0.25">
      <c r="B36" t="s">
        <v>272</v>
      </c>
      <c r="C36" t="str">
        <f t="shared" si="17"/>
        <v>construction</v>
      </c>
      <c r="D36" s="6">
        <f t="shared" si="0"/>
        <v>12</v>
      </c>
      <c r="E36" s="6">
        <f t="shared" si="1"/>
        <v>28</v>
      </c>
      <c r="F36" s="5" t="str">
        <f t="shared" si="2"/>
        <v xml:space="preserve">'construction'                </v>
      </c>
      <c r="G36" t="str">
        <f t="shared" si="3"/>
        <v>'DebtorDaysBenchmark_Construction'</v>
      </c>
      <c r="H36" t="str">
        <f t="shared" si="4"/>
        <v>$DebtorDaysBenchmark_Construction</v>
      </c>
      <c r="I36" t="str">
        <f t="shared" si="5"/>
        <v>'$DebtorDaysBenchmark_Construction'</v>
      </c>
      <c r="J36" t="str">
        <f t="shared" si="6"/>
        <v>localStorage.DebtorDaysBenchmark_Construction</v>
      </c>
      <c r="K36" t="s">
        <v>242</v>
      </c>
      <c r="L36" t="s">
        <v>25</v>
      </c>
      <c r="M36" s="3" t="s">
        <v>293</v>
      </c>
      <c r="N36">
        <f t="shared" si="7"/>
        <v>33</v>
      </c>
      <c r="O36">
        <f>MAX(N:N)</f>
        <v>46</v>
      </c>
      <c r="P36" t="str">
        <f t="shared" si="8"/>
        <v xml:space="preserve">DebtorDaysBenchmark_Construction             </v>
      </c>
      <c r="Q36" t="str">
        <f t="shared" si="9"/>
        <v xml:space="preserve">'$DebtorDaysBenchmark_Construction'               </v>
      </c>
      <c r="R36" t="str">
        <f t="shared" si="10"/>
        <v>$DebtorDaysBenchmark_Construction                = 0; // LiquidityRatios-DebtorDays</v>
      </c>
      <c r="S36" t="str">
        <f t="shared" si="11"/>
        <v>$DebtorDaysBenchmark_Construction                =  str_replace(",","",$_POST['DebtorDaysBenchmark_Construction']) ;</v>
      </c>
      <c r="T36" t="str">
        <f t="shared" si="12"/>
        <v>localStorage.DebtorDaysBenchmark_Construction              = '&lt;php? echo $DebtorDaysBenchmark_Construction?&gt;' ;</v>
      </c>
      <c r="U36" t="str">
        <f t="shared" si="13"/>
        <v xml:space="preserve">         localStorage.DebtorDaysBenchmark_Construction              =  document.BenchmarksForm.DebtorDaysBenchmark_Construction.value;</v>
      </c>
      <c r="V36" t="str">
        <f t="shared" si="14"/>
        <v xml:space="preserve">         document.BenchmarksForm.DebtorDaysBenchmark_Construction.value =  ToNumber(localStorage.DebtorDaysBenchmark_Construction);</v>
      </c>
      <c r="X36" t="str">
        <f t="shared" si="15"/>
        <v xml:space="preserve">         '$DebtorDaysBenchmark_Construction',</v>
      </c>
      <c r="Y36" t="str">
        <f t="shared" si="16"/>
        <v xml:space="preserve">         if(row$[ratio] ==  'construction'                )  { $DebtorDaysBenchmark_Construction                = row$['construction'                ];</v>
      </c>
    </row>
    <row r="37" spans="2:25" x14ac:dyDescent="0.25">
      <c r="B37" t="s">
        <v>32</v>
      </c>
      <c r="C37" t="str">
        <f t="shared" si="17"/>
        <v>agriculture</v>
      </c>
      <c r="D37" s="6">
        <f t="shared" si="0"/>
        <v>11</v>
      </c>
      <c r="E37" s="6">
        <f t="shared" si="1"/>
        <v>28</v>
      </c>
      <c r="F37" s="5" t="str">
        <f t="shared" si="2"/>
        <v xml:space="preserve">'agriculture'                 </v>
      </c>
      <c r="G37" t="str">
        <f t="shared" si="3"/>
        <v>'DebtorDaysBenchmark_Agriculture'</v>
      </c>
      <c r="H37" t="str">
        <f t="shared" si="4"/>
        <v>$DebtorDaysBenchmark_Agriculture</v>
      </c>
      <c r="I37" t="str">
        <f t="shared" si="5"/>
        <v>'$DebtorDaysBenchmark_Agriculture'</v>
      </c>
      <c r="J37" t="str">
        <f t="shared" si="6"/>
        <v>localStorage.DebtorDaysBenchmark_Agriculture</v>
      </c>
      <c r="K37" t="s">
        <v>242</v>
      </c>
      <c r="L37" t="s">
        <v>25</v>
      </c>
      <c r="M37" s="3" t="s">
        <v>293</v>
      </c>
      <c r="N37">
        <f t="shared" si="7"/>
        <v>32</v>
      </c>
      <c r="O37">
        <f>MAX(N:N)</f>
        <v>46</v>
      </c>
      <c r="P37" t="str">
        <f t="shared" si="8"/>
        <v xml:space="preserve">DebtorDaysBenchmark_Agriculture              </v>
      </c>
      <c r="Q37" t="str">
        <f t="shared" si="9"/>
        <v xml:space="preserve">'$DebtorDaysBenchmark_Agriculture'                </v>
      </c>
      <c r="R37" t="str">
        <f t="shared" si="10"/>
        <v>$DebtorDaysBenchmark_Agriculture                 = 0; // LiquidityRatios-DebtorDays</v>
      </c>
      <c r="S37" t="str">
        <f t="shared" si="11"/>
        <v>$DebtorDaysBenchmark_Agriculture                 =  str_replace(",","",$_POST['DebtorDaysBenchmark_Agriculture']) ;</v>
      </c>
      <c r="T37" t="str">
        <f t="shared" si="12"/>
        <v>localStorage.DebtorDaysBenchmark_Agriculture               = '&lt;php? echo $DebtorDaysBenchmark_Agriculture?&gt;' ;</v>
      </c>
      <c r="U37" t="str">
        <f t="shared" si="13"/>
        <v xml:space="preserve">         localStorage.DebtorDaysBenchmark_Agriculture               =  document.BenchmarksForm.DebtorDaysBenchmark_Agriculture.value;</v>
      </c>
      <c r="V37" t="str">
        <f t="shared" si="14"/>
        <v xml:space="preserve">         document.BenchmarksForm.DebtorDaysBenchmark_Agriculture.value =  ToNumber(localStorage.DebtorDaysBenchmark_Agriculture);</v>
      </c>
      <c r="X37" t="str">
        <f t="shared" si="15"/>
        <v xml:space="preserve">         '$DebtorDaysBenchmark_Agriculture',</v>
      </c>
      <c r="Y37" t="str">
        <f t="shared" si="16"/>
        <v xml:space="preserve">         if(row$[ratio] ==  'agriculture'                 )  { $DebtorDaysBenchmark_Agriculture                 = row$['agriculture'                 ];</v>
      </c>
    </row>
    <row r="38" spans="2:25" x14ac:dyDescent="0.25">
      <c r="B38" t="s">
        <v>300</v>
      </c>
      <c r="C38" t="str">
        <f t="shared" si="17"/>
        <v>parastatals</v>
      </c>
      <c r="D38" s="6">
        <f t="shared" si="0"/>
        <v>11</v>
      </c>
      <c r="E38" s="6">
        <f t="shared" si="1"/>
        <v>28</v>
      </c>
      <c r="F38" s="5" t="str">
        <f t="shared" si="2"/>
        <v xml:space="preserve">'parastatals'                 </v>
      </c>
      <c r="G38" t="str">
        <f t="shared" si="3"/>
        <v>'DebtorDaysBenchmark_Parastatals'</v>
      </c>
      <c r="H38" t="str">
        <f t="shared" si="4"/>
        <v>$DebtorDaysBenchmark_Parastatals</v>
      </c>
      <c r="I38" t="str">
        <f t="shared" si="5"/>
        <v>'$DebtorDaysBenchmark_Parastatals'</v>
      </c>
      <c r="J38" t="str">
        <f t="shared" si="6"/>
        <v>localStorage.DebtorDaysBenchmark_Parastatals</v>
      </c>
      <c r="K38" t="s">
        <v>242</v>
      </c>
      <c r="L38" t="s">
        <v>25</v>
      </c>
      <c r="M38" s="3" t="s">
        <v>293</v>
      </c>
      <c r="N38">
        <f t="shared" si="7"/>
        <v>32</v>
      </c>
      <c r="O38">
        <f>MAX(N:N)</f>
        <v>46</v>
      </c>
      <c r="P38" t="str">
        <f t="shared" si="8"/>
        <v xml:space="preserve">DebtorDaysBenchmark_Parastatals              </v>
      </c>
      <c r="Q38" t="str">
        <f t="shared" si="9"/>
        <v xml:space="preserve">'$DebtorDaysBenchmark_Parastatals'                </v>
      </c>
      <c r="R38" t="str">
        <f t="shared" si="10"/>
        <v>$DebtorDaysBenchmark_Parastatals                 = 0; // LiquidityRatios-DebtorDays</v>
      </c>
      <c r="S38" t="str">
        <f t="shared" si="11"/>
        <v>$DebtorDaysBenchmark_Parastatals                 =  str_replace(",","",$_POST['DebtorDaysBenchmark_Parastatals']) ;</v>
      </c>
      <c r="T38" t="str">
        <f t="shared" si="12"/>
        <v>localStorage.DebtorDaysBenchmark_Parastatals               = '&lt;php? echo $DebtorDaysBenchmark_Parastatals?&gt;' ;</v>
      </c>
      <c r="U38" t="str">
        <f t="shared" si="13"/>
        <v xml:space="preserve">         localStorage.DebtorDaysBenchmark_Parastatals               =  document.BenchmarksForm.DebtorDaysBenchmark_Parastatals.value;</v>
      </c>
      <c r="V38" t="str">
        <f t="shared" si="14"/>
        <v xml:space="preserve">         document.BenchmarksForm.DebtorDaysBenchmark_Parastatals.value =  ToNumber(localStorage.DebtorDaysBenchmark_Parastatals);</v>
      </c>
      <c r="X38" t="str">
        <f t="shared" si="15"/>
        <v xml:space="preserve">         '$DebtorDaysBenchmark_Parastatals',</v>
      </c>
      <c r="Y38" t="str">
        <f t="shared" si="16"/>
        <v xml:space="preserve">         if(row$[ratio] ==  'parastatals'                 )  { $DebtorDaysBenchmark_Parastatals                 = row$['parastatals'                 ];</v>
      </c>
    </row>
    <row r="39" spans="2:25" x14ac:dyDescent="0.25">
      <c r="B39" t="s">
        <v>33</v>
      </c>
      <c r="C39" t="str">
        <f t="shared" si="17"/>
        <v>transport_and_communications</v>
      </c>
      <c r="D39" s="6">
        <f t="shared" si="0"/>
        <v>28</v>
      </c>
      <c r="E39" s="6">
        <f t="shared" si="1"/>
        <v>28</v>
      </c>
      <c r="F39" s="5" t="str">
        <f t="shared" si="2"/>
        <v>'transport_and_communications'</v>
      </c>
      <c r="G39" t="str">
        <f t="shared" si="3"/>
        <v>'DebtorDaysBenchmark_Transport'</v>
      </c>
      <c r="H39" t="str">
        <f t="shared" si="4"/>
        <v>$DebtorDaysBenchmark_Transport</v>
      </c>
      <c r="I39" t="str">
        <f t="shared" si="5"/>
        <v>'$DebtorDaysBenchmark_Transport'</v>
      </c>
      <c r="J39" t="str">
        <f t="shared" si="6"/>
        <v>localStorage.DebtorDaysBenchmark_Transport</v>
      </c>
      <c r="K39" t="s">
        <v>242</v>
      </c>
      <c r="L39" t="s">
        <v>25</v>
      </c>
      <c r="M39" s="3" t="s">
        <v>293</v>
      </c>
      <c r="N39">
        <f t="shared" si="7"/>
        <v>30</v>
      </c>
      <c r="O39">
        <f>MAX(N:N)</f>
        <v>46</v>
      </c>
      <c r="P39" t="str">
        <f t="shared" si="8"/>
        <v xml:space="preserve">DebtorDaysBenchmark_Transport                </v>
      </c>
      <c r="Q39" t="str">
        <f t="shared" si="9"/>
        <v xml:space="preserve">'$DebtorDaysBenchmark_Transport'                  </v>
      </c>
      <c r="R39" t="str">
        <f t="shared" si="10"/>
        <v>$DebtorDaysBenchmark_Transport                   = 0; // LiquidityRatios-DebtorDays</v>
      </c>
      <c r="S39" t="str">
        <f t="shared" si="11"/>
        <v>$DebtorDaysBenchmark_Transport                   =  str_replace(",","",$_POST['DebtorDaysBenchmark_Transport']) ;</v>
      </c>
      <c r="T39" t="str">
        <f t="shared" si="12"/>
        <v>localStorage.DebtorDaysBenchmark_Transport                 = '&lt;php? echo $DebtorDaysBenchmark_Transport?&gt;' ;</v>
      </c>
      <c r="U39" t="str">
        <f t="shared" si="13"/>
        <v xml:space="preserve">         localStorage.DebtorDaysBenchmark_Transport                 =  document.BenchmarksForm.DebtorDaysBenchmark_Transport.value;</v>
      </c>
      <c r="V39" t="str">
        <f t="shared" si="14"/>
        <v xml:space="preserve">         document.BenchmarksForm.DebtorDaysBenchmark_Transport.value =  ToNumber(localStorage.DebtorDaysBenchmark_Transport);</v>
      </c>
      <c r="X39" t="str">
        <f t="shared" si="15"/>
        <v xml:space="preserve">         '$DebtorDaysBenchmark_Transport',</v>
      </c>
      <c r="Y39" t="str">
        <f t="shared" si="16"/>
        <v xml:space="preserve">         if(row$[ratio] ==  'transport_and_communications')  { $DebtorDaysBenchmark_Transport                   = row$['transport_and_communications'];</v>
      </c>
    </row>
    <row r="40" spans="2:25" x14ac:dyDescent="0.25">
      <c r="B40" t="s">
        <v>34</v>
      </c>
      <c r="C40" t="str">
        <f t="shared" si="17"/>
        <v>mining</v>
      </c>
      <c r="D40" s="6">
        <f t="shared" si="0"/>
        <v>6</v>
      </c>
      <c r="E40" s="6">
        <f t="shared" si="1"/>
        <v>28</v>
      </c>
      <c r="F40" s="5" t="str">
        <f t="shared" si="2"/>
        <v xml:space="preserve">'mining'                      </v>
      </c>
      <c r="G40" t="str">
        <f t="shared" si="3"/>
        <v>'DebtorDaysBenchmark_Mining'</v>
      </c>
      <c r="H40" t="str">
        <f t="shared" si="4"/>
        <v>$DebtorDaysBenchmark_Mining</v>
      </c>
      <c r="I40" t="str">
        <f t="shared" si="5"/>
        <v>'$DebtorDaysBenchmark_Mining'</v>
      </c>
      <c r="J40" t="str">
        <f t="shared" si="6"/>
        <v>localStorage.DebtorDaysBenchmark_Mining</v>
      </c>
      <c r="K40" t="s">
        <v>242</v>
      </c>
      <c r="L40" t="s">
        <v>25</v>
      </c>
      <c r="M40" s="3" t="s">
        <v>293</v>
      </c>
      <c r="N40">
        <f t="shared" si="7"/>
        <v>27</v>
      </c>
      <c r="O40">
        <f>MAX(N:N)</f>
        <v>46</v>
      </c>
      <c r="P40" t="str">
        <f t="shared" si="8"/>
        <v xml:space="preserve">DebtorDaysBenchmark_Mining                   </v>
      </c>
      <c r="Q40" t="str">
        <f t="shared" si="9"/>
        <v xml:space="preserve">'$DebtorDaysBenchmark_Mining'                     </v>
      </c>
      <c r="R40" t="str">
        <f t="shared" si="10"/>
        <v>$DebtorDaysBenchmark_Mining                      = 0; // LiquidityRatios-DebtorDays</v>
      </c>
      <c r="S40" t="str">
        <f t="shared" si="11"/>
        <v>$DebtorDaysBenchmark_Mining                      =  str_replace(",","",$_POST['DebtorDaysBenchmark_Mining']) ;</v>
      </c>
      <c r="T40" t="str">
        <f t="shared" si="12"/>
        <v>localStorage.DebtorDaysBenchmark_Mining                    = '&lt;php? echo $DebtorDaysBenchmark_Mining?&gt;' ;</v>
      </c>
      <c r="U40" t="str">
        <f t="shared" si="13"/>
        <v xml:space="preserve">         localStorage.DebtorDaysBenchmark_Mining                    =  document.BenchmarksForm.DebtorDaysBenchmark_Mining.value;</v>
      </c>
      <c r="V40" t="str">
        <f t="shared" si="14"/>
        <v xml:space="preserve">         document.BenchmarksForm.DebtorDaysBenchmark_Mining.value =  ToNumber(localStorage.DebtorDaysBenchmark_Mining);</v>
      </c>
      <c r="X40" t="str">
        <f t="shared" si="15"/>
        <v xml:space="preserve">         '$DebtorDaysBenchmark_Mining',</v>
      </c>
      <c r="Y40" t="str">
        <f t="shared" si="16"/>
        <v xml:space="preserve">         if(row$[ratio] ==  'mining'                      )  { $DebtorDaysBenchmark_Mining                      = row$['mining'                      ];</v>
      </c>
    </row>
    <row r="41" spans="2:25" x14ac:dyDescent="0.25">
      <c r="B41" t="s">
        <v>35</v>
      </c>
      <c r="C41" t="str">
        <f t="shared" si="17"/>
        <v>date_updated</v>
      </c>
      <c r="D41" s="6">
        <f t="shared" si="0"/>
        <v>12</v>
      </c>
      <c r="E41" s="6">
        <f t="shared" si="1"/>
        <v>28</v>
      </c>
      <c r="F41" s="5" t="str">
        <f t="shared" si="2"/>
        <v xml:space="preserve">'date_updated'                </v>
      </c>
      <c r="G41" t="str">
        <f t="shared" si="3"/>
        <v>'DebtorDaysBenchmark_DateUpdated'</v>
      </c>
      <c r="H41" t="str">
        <f t="shared" si="4"/>
        <v>$DebtorDaysBenchmark_DateUpdated</v>
      </c>
      <c r="I41" t="str">
        <f t="shared" si="5"/>
        <v>'$DebtorDaysBenchmark_DateUpdated'</v>
      </c>
      <c r="J41" t="str">
        <f t="shared" si="6"/>
        <v>localStorage.DebtorDaysBenchmark_DateUpdated</v>
      </c>
      <c r="K41" t="s">
        <v>242</v>
      </c>
      <c r="L41" t="s">
        <v>25</v>
      </c>
      <c r="M41" s="3" t="s">
        <v>293</v>
      </c>
      <c r="N41">
        <f t="shared" si="7"/>
        <v>32</v>
      </c>
      <c r="O41">
        <f>MAX(N:N)</f>
        <v>46</v>
      </c>
      <c r="P41" t="str">
        <f t="shared" si="8"/>
        <v xml:space="preserve">DebtorDaysBenchmark_DateUpdated              </v>
      </c>
      <c r="Q41" t="str">
        <f t="shared" si="9"/>
        <v xml:space="preserve">'$DebtorDaysBenchmark_DateUpdated'                </v>
      </c>
      <c r="R41" t="str">
        <f t="shared" si="10"/>
        <v>$DebtorDaysBenchmark_DateUpdated                 = 0; // LiquidityRatios-DebtorDays</v>
      </c>
      <c r="S41" t="str">
        <f t="shared" si="11"/>
        <v>$DebtorDaysBenchmark_DateUpdated                 =  str_replace(",","",$_POST['DebtorDaysBenchmark_DateUpdated']) ;</v>
      </c>
      <c r="T41" t="str">
        <f t="shared" si="12"/>
        <v>localStorage.DebtorDaysBenchmark_DateUpdated               = '&lt;php? echo $DebtorDaysBenchmark_DateUpdated?&gt;' ;</v>
      </c>
      <c r="U41" t="str">
        <f t="shared" si="13"/>
        <v xml:space="preserve">         localStorage.DebtorDaysBenchmark_DateUpdated               =  document.BenchmarksForm.DebtorDaysBenchmark_DateUpdated.value;</v>
      </c>
      <c r="V41" t="str">
        <f t="shared" si="14"/>
        <v xml:space="preserve">         document.BenchmarksForm.DebtorDaysBenchmark_DateUpdated.value =  ToNumber(localStorage.DebtorDaysBenchmark_DateUpdated);</v>
      </c>
      <c r="X41" t="str">
        <f t="shared" si="15"/>
        <v xml:space="preserve">         '$DebtorDaysBenchmark_DateUpdated',</v>
      </c>
      <c r="Y41" t="str">
        <f t="shared" si="16"/>
        <v xml:space="preserve">         if(row$[ratio] ==  'date_updated'                )  { $DebtorDaysBenchmark_DateUpdated                 = row$['date_updated'                ];</v>
      </c>
    </row>
    <row r="42" spans="2:25" x14ac:dyDescent="0.25">
      <c r="B42" t="s">
        <v>12</v>
      </c>
      <c r="C42" t="str">
        <f t="shared" si="17"/>
        <v>data_source</v>
      </c>
      <c r="D42" s="6">
        <f t="shared" si="0"/>
        <v>11</v>
      </c>
      <c r="E42" s="6">
        <f t="shared" si="1"/>
        <v>28</v>
      </c>
      <c r="F42" s="5" t="str">
        <f t="shared" si="2"/>
        <v xml:space="preserve">'data_source'                 </v>
      </c>
      <c r="G42" t="str">
        <f t="shared" si="3"/>
        <v>'CurrentRatioBenchmarkComment'</v>
      </c>
      <c r="H42" t="str">
        <f t="shared" si="4"/>
        <v>$CurrentRatioBenchmarkComment</v>
      </c>
      <c r="I42" t="str">
        <f t="shared" si="5"/>
        <v>'$CurrentRatioBenchmarkComment'</v>
      </c>
      <c r="J42" t="str">
        <f t="shared" si="6"/>
        <v>localStorage.CurrentRatioBenchmarkComment</v>
      </c>
      <c r="K42" t="s">
        <v>242</v>
      </c>
      <c r="L42" t="s">
        <v>25</v>
      </c>
      <c r="M42" s="3" t="s">
        <v>293</v>
      </c>
      <c r="N42">
        <f t="shared" si="7"/>
        <v>29</v>
      </c>
      <c r="O42">
        <f>MAX(N:N)</f>
        <v>46</v>
      </c>
      <c r="P42" t="str">
        <f t="shared" si="8"/>
        <v xml:space="preserve">CurrentRatioBenchmarkComment                 </v>
      </c>
      <c r="Q42" t="str">
        <f t="shared" si="9"/>
        <v xml:space="preserve">'$CurrentRatioBenchmarkComment'                   </v>
      </c>
      <c r="R42" t="str">
        <f t="shared" si="10"/>
        <v>$CurrentRatioBenchmarkComment                    = 0; // LiquidityRatios-DebtorDays</v>
      </c>
      <c r="S42" t="str">
        <f t="shared" si="11"/>
        <v>$CurrentRatioBenchmarkComment                    =  str_replace(",","",$_POST['CurrentRatioBenchmarkComment']) ;</v>
      </c>
      <c r="T42" t="str">
        <f t="shared" si="12"/>
        <v>localStorage.CurrentRatioBenchmarkComment                  = '&lt;php? echo $CurrentRatioBenchmarkComment?&gt;' ;</v>
      </c>
      <c r="U42" t="str">
        <f t="shared" si="13"/>
        <v xml:space="preserve">         localStorage.CurrentRatioBenchmarkComment                  =  document.BenchmarksForm.CurrentRatioBenchmarkComment.value;</v>
      </c>
      <c r="V42" t="str">
        <f t="shared" si="14"/>
        <v xml:space="preserve">         document.BenchmarksForm.CurrentRatioBenchmarkComment.value =  ToNumber(localStorage.CurrentRatioBenchmarkComment);</v>
      </c>
      <c r="X42" t="str">
        <f t="shared" si="15"/>
        <v xml:space="preserve">         '$username','$CurrentRatioBenchmarkComment'),</v>
      </c>
      <c r="Y42" t="str">
        <f t="shared" si="16"/>
        <v xml:space="preserve">         if(row$[ratio] ==  'data_source'                 )  { $CurrentRatioBenchmarkComment                    = row$['data_source'                 ];</v>
      </c>
    </row>
    <row r="43" spans="2:25" x14ac:dyDescent="0.25">
      <c r="B43" t="s">
        <v>37</v>
      </c>
      <c r="C43" t="str">
        <f t="shared" si="17"/>
        <v>bench_mark_type</v>
      </c>
      <c r="D43" s="6">
        <f t="shared" si="0"/>
        <v>15</v>
      </c>
      <c r="E43" s="6">
        <f t="shared" si="1"/>
        <v>28</v>
      </c>
      <c r="F43" s="5" t="str">
        <f t="shared" si="2"/>
        <v xml:space="preserve">'bench_mark_type'             </v>
      </c>
      <c r="G43" t="str">
        <f t="shared" si="3"/>
        <v>'CreditorDaysBenchmarkType'</v>
      </c>
      <c r="H43" t="str">
        <f t="shared" si="4"/>
        <v>$CreditorDaysBenchmarkType</v>
      </c>
      <c r="I43" t="str">
        <f t="shared" si="5"/>
        <v>'$CreditorDaysBenchmarkType'</v>
      </c>
      <c r="J43" t="str">
        <f t="shared" si="6"/>
        <v>localStorage.CreditorDaysBenchmarkType</v>
      </c>
      <c r="K43" t="s">
        <v>242</v>
      </c>
      <c r="L43" t="s">
        <v>36</v>
      </c>
      <c r="M43" s="3" t="s">
        <v>293</v>
      </c>
      <c r="N43">
        <f t="shared" si="7"/>
        <v>26</v>
      </c>
      <c r="O43">
        <f>MAX(N:N)</f>
        <v>46</v>
      </c>
      <c r="P43" t="str">
        <f t="shared" si="8"/>
        <v xml:space="preserve">CreditorDaysBenchmarkType                    </v>
      </c>
      <c r="Q43" t="str">
        <f t="shared" si="9"/>
        <v xml:space="preserve">'$CreditorDaysBenchmarkType'                      </v>
      </c>
      <c r="R43" t="str">
        <f t="shared" si="10"/>
        <v>$CreditorDaysBenchmarkType                       = 0; // LiquidityRatios-CreditorDays</v>
      </c>
      <c r="S43" t="str">
        <f t="shared" si="11"/>
        <v>$CreditorDaysBenchmarkType                       =  str_replace(",","",$_POST['CreditorDaysBenchmarkType']) ;</v>
      </c>
      <c r="T43" t="str">
        <f t="shared" si="12"/>
        <v>localStorage.CreditorDaysBenchmarkType                     = '&lt;php? echo $CreditorDaysBenchmarkType?&gt;' ;</v>
      </c>
      <c r="U43" t="str">
        <f t="shared" si="13"/>
        <v xml:space="preserve">         localStorage.CreditorDaysBenchmarkType                     =  document.BenchmarksForm.CreditorDaysBenchmarkType.value;</v>
      </c>
      <c r="V43" t="str">
        <f t="shared" si="14"/>
        <v xml:space="preserve">         document.BenchmarksForm.CreditorDaysBenchmarkType.value =  ToNumber(localStorage.CreditorDaysBenchmarkType);</v>
      </c>
      <c r="X43" t="str">
        <f t="shared" si="15"/>
        <v xml:space="preserve">         ('CreditorDays','Days','$CreditorDaysBenchmarkType',</v>
      </c>
      <c r="Y43" t="str">
        <f t="shared" si="16"/>
        <v xml:space="preserve">         if(row$[ratio] ==  'bench_mark_type'             )  { $CreditorDaysBenchmarkType                       = row$['bench_mark_type'             ];</v>
      </c>
    </row>
    <row r="44" spans="2:25" x14ac:dyDescent="0.25">
      <c r="B44" t="s">
        <v>38</v>
      </c>
      <c r="C44" t="str">
        <f t="shared" si="17"/>
        <v>global_average</v>
      </c>
      <c r="D44" s="6">
        <f t="shared" si="0"/>
        <v>14</v>
      </c>
      <c r="E44" s="6">
        <f t="shared" si="1"/>
        <v>28</v>
      </c>
      <c r="F44" s="5" t="str">
        <f t="shared" si="2"/>
        <v xml:space="preserve">'global_average'              </v>
      </c>
      <c r="G44" t="str">
        <f t="shared" si="3"/>
        <v>'CreditorDaysGlobalAverage'</v>
      </c>
      <c r="H44" t="str">
        <f t="shared" si="4"/>
        <v>$CreditorDaysGlobalAverage</v>
      </c>
      <c r="I44" t="str">
        <f t="shared" si="5"/>
        <v>'$CreditorDaysGlobalAverage'</v>
      </c>
      <c r="J44" t="str">
        <f t="shared" si="6"/>
        <v>localStorage.CreditorDaysGlobalAverage</v>
      </c>
      <c r="K44" t="s">
        <v>242</v>
      </c>
      <c r="L44" t="s">
        <v>36</v>
      </c>
      <c r="M44" s="3" t="s">
        <v>293</v>
      </c>
      <c r="N44">
        <f t="shared" si="7"/>
        <v>26</v>
      </c>
      <c r="O44">
        <f>MAX(N:N)</f>
        <v>46</v>
      </c>
      <c r="P44" t="str">
        <f t="shared" si="8"/>
        <v xml:space="preserve">CreditorDaysGlobalAverage                    </v>
      </c>
      <c r="Q44" t="str">
        <f t="shared" si="9"/>
        <v xml:space="preserve">'$CreditorDaysGlobalAverage'                      </v>
      </c>
      <c r="R44" t="str">
        <f t="shared" si="10"/>
        <v>$CreditorDaysGlobalAverage                       = 0; // LiquidityRatios-CreditorDays</v>
      </c>
      <c r="S44" t="str">
        <f t="shared" si="11"/>
        <v>$CreditorDaysGlobalAverage                       =  str_replace(",","",$_POST['CreditorDaysGlobalAverage']) ;</v>
      </c>
      <c r="T44" t="str">
        <f t="shared" si="12"/>
        <v>localStorage.CreditorDaysGlobalAverage                     = '&lt;php? echo $CreditorDaysGlobalAverage?&gt;' ;</v>
      </c>
      <c r="U44" t="str">
        <f t="shared" si="13"/>
        <v xml:space="preserve">         localStorage.CreditorDaysGlobalAverage                     =  document.BenchmarksForm.CreditorDaysGlobalAverage.value;</v>
      </c>
      <c r="V44" t="str">
        <f t="shared" si="14"/>
        <v xml:space="preserve">         document.BenchmarksForm.CreditorDaysGlobalAverage.value =  ToNumber(localStorage.CreditorDaysGlobalAverage);</v>
      </c>
      <c r="X44" t="str">
        <f t="shared" si="15"/>
        <v xml:space="preserve">         '$CreditorDaysGlobalAverage',</v>
      </c>
      <c r="Y44" t="str">
        <f t="shared" si="16"/>
        <v xml:space="preserve">         if(row$[ratio] ==  'global_average'              )  { $CreditorDaysGlobalAverage                       = row$['global_average'              ];</v>
      </c>
    </row>
    <row r="45" spans="2:25" x14ac:dyDescent="0.25">
      <c r="B45" t="s">
        <v>39</v>
      </c>
      <c r="C45" t="str">
        <f t="shared" si="17"/>
        <v>trade</v>
      </c>
      <c r="D45" s="6">
        <f t="shared" si="0"/>
        <v>5</v>
      </c>
      <c r="E45" s="6">
        <f t="shared" si="1"/>
        <v>28</v>
      </c>
      <c r="F45" s="5" t="str">
        <f t="shared" si="2"/>
        <v xml:space="preserve">'trade'                       </v>
      </c>
      <c r="G45" t="str">
        <f t="shared" si="3"/>
        <v>'CreditorDaysBenchmark_Trade'</v>
      </c>
      <c r="H45" t="str">
        <f t="shared" si="4"/>
        <v>$CreditorDaysBenchmark_Trade</v>
      </c>
      <c r="I45" t="str">
        <f t="shared" si="5"/>
        <v>'$CreditorDaysBenchmark_Trade'</v>
      </c>
      <c r="J45" t="str">
        <f t="shared" si="6"/>
        <v>localStorage.CreditorDaysBenchmark_Trade</v>
      </c>
      <c r="K45" t="s">
        <v>242</v>
      </c>
      <c r="L45" t="s">
        <v>36</v>
      </c>
      <c r="M45" s="3" t="s">
        <v>293</v>
      </c>
      <c r="N45">
        <f t="shared" si="7"/>
        <v>28</v>
      </c>
      <c r="O45">
        <f>MAX(N:N)</f>
        <v>46</v>
      </c>
      <c r="P45" t="str">
        <f t="shared" si="8"/>
        <v xml:space="preserve">CreditorDaysBenchmark_Trade                  </v>
      </c>
      <c r="Q45" t="str">
        <f t="shared" si="9"/>
        <v xml:space="preserve">'$CreditorDaysBenchmark_Trade'                    </v>
      </c>
      <c r="R45" t="str">
        <f t="shared" si="10"/>
        <v>$CreditorDaysBenchmark_Trade                     = 0; // LiquidityRatios-CreditorDays</v>
      </c>
      <c r="S45" t="str">
        <f t="shared" si="11"/>
        <v>$CreditorDaysBenchmark_Trade                     =  str_replace(",","",$_POST['CreditorDaysBenchmark_Trade']) ;</v>
      </c>
      <c r="T45" t="str">
        <f t="shared" si="12"/>
        <v>localStorage.CreditorDaysBenchmark_Trade                   = '&lt;php? echo $CreditorDaysBenchmark_Trade?&gt;' ;</v>
      </c>
      <c r="U45" t="str">
        <f t="shared" si="13"/>
        <v xml:space="preserve">         localStorage.CreditorDaysBenchmark_Trade                   =  document.BenchmarksForm.CreditorDaysBenchmark_Trade.value;</v>
      </c>
      <c r="V45" t="str">
        <f t="shared" si="14"/>
        <v xml:space="preserve">         document.BenchmarksForm.CreditorDaysBenchmark_Trade.value =  ToNumber(localStorage.CreditorDaysBenchmark_Trade);</v>
      </c>
      <c r="X45" t="str">
        <f t="shared" si="15"/>
        <v xml:space="preserve">         '$CreditorDaysBenchmark_Trade',</v>
      </c>
      <c r="Y45" t="str">
        <f t="shared" si="16"/>
        <v xml:space="preserve">         if(row$[ratio] ==  'trade'                       )  { $CreditorDaysBenchmark_Trade                     = row$['trade'                       ];</v>
      </c>
    </row>
    <row r="46" spans="2:25" x14ac:dyDescent="0.25">
      <c r="B46" t="s">
        <v>40</v>
      </c>
      <c r="C46" t="str">
        <f t="shared" si="17"/>
        <v>finance_and_business</v>
      </c>
      <c r="D46" s="6">
        <f t="shared" si="0"/>
        <v>20</v>
      </c>
      <c r="E46" s="6">
        <f t="shared" si="1"/>
        <v>28</v>
      </c>
      <c r="F46" s="5" t="str">
        <f t="shared" si="2"/>
        <v xml:space="preserve">'finance_and_business'        </v>
      </c>
      <c r="G46" t="str">
        <f t="shared" si="3"/>
        <v>'CreditorDaysBenchmark_Finance'</v>
      </c>
      <c r="H46" t="str">
        <f t="shared" si="4"/>
        <v>$CreditorDaysBenchmark_Finance</v>
      </c>
      <c r="I46" t="str">
        <f t="shared" si="5"/>
        <v>'$CreditorDaysBenchmark_Finance'</v>
      </c>
      <c r="J46" t="str">
        <f t="shared" si="6"/>
        <v>localStorage.CreditorDaysBenchmark_Finance</v>
      </c>
      <c r="K46" t="s">
        <v>242</v>
      </c>
      <c r="L46" t="s">
        <v>36</v>
      </c>
      <c r="M46" s="3" t="s">
        <v>293</v>
      </c>
      <c r="N46">
        <f t="shared" si="7"/>
        <v>30</v>
      </c>
      <c r="O46">
        <f>MAX(N:N)</f>
        <v>46</v>
      </c>
      <c r="P46" t="str">
        <f t="shared" si="8"/>
        <v xml:space="preserve">CreditorDaysBenchmark_Finance                </v>
      </c>
      <c r="Q46" t="str">
        <f t="shared" si="9"/>
        <v xml:space="preserve">'$CreditorDaysBenchmark_Finance'                  </v>
      </c>
      <c r="R46" t="str">
        <f t="shared" si="10"/>
        <v>$CreditorDaysBenchmark_Finance                   = 0; // LiquidityRatios-CreditorDays</v>
      </c>
      <c r="S46" t="str">
        <f t="shared" si="11"/>
        <v>$CreditorDaysBenchmark_Finance                   =  str_replace(",","",$_POST['CreditorDaysBenchmark_Finance']) ;</v>
      </c>
      <c r="T46" t="str">
        <f t="shared" si="12"/>
        <v>localStorage.CreditorDaysBenchmark_Finance                 = '&lt;php? echo $CreditorDaysBenchmark_Finance?&gt;' ;</v>
      </c>
      <c r="U46" t="str">
        <f t="shared" si="13"/>
        <v xml:space="preserve">         localStorage.CreditorDaysBenchmark_Finance                 =  document.BenchmarksForm.CreditorDaysBenchmark_Finance.value;</v>
      </c>
      <c r="V46" t="str">
        <f t="shared" si="14"/>
        <v xml:space="preserve">         document.BenchmarksForm.CreditorDaysBenchmark_Finance.value =  ToNumber(localStorage.CreditorDaysBenchmark_Finance);</v>
      </c>
      <c r="X46" t="str">
        <f t="shared" si="15"/>
        <v xml:space="preserve">         '$CreditorDaysBenchmark_Finance',</v>
      </c>
      <c r="Y46" t="str">
        <f t="shared" si="16"/>
        <v xml:space="preserve">         if(row$[ratio] ==  'finance_and_business'        )  { $CreditorDaysBenchmark_Finance                   = row$['finance_and_business'        ];</v>
      </c>
    </row>
    <row r="47" spans="2:25" x14ac:dyDescent="0.25">
      <c r="B47" t="s">
        <v>41</v>
      </c>
      <c r="C47" t="str">
        <f t="shared" si="17"/>
        <v>real_estate</v>
      </c>
      <c r="D47" s="6">
        <f t="shared" si="0"/>
        <v>11</v>
      </c>
      <c r="E47" s="6">
        <f t="shared" si="1"/>
        <v>28</v>
      </c>
      <c r="F47" s="5" t="str">
        <f t="shared" si="2"/>
        <v xml:space="preserve">'real_estate'                 </v>
      </c>
      <c r="G47" t="str">
        <f t="shared" si="3"/>
        <v>'CreditorDaysBenchmark_RealEstate'</v>
      </c>
      <c r="H47" t="str">
        <f t="shared" si="4"/>
        <v>$CreditorDaysBenchmark_RealEstate</v>
      </c>
      <c r="I47" t="str">
        <f t="shared" si="5"/>
        <v>'$CreditorDaysBenchmark_RealEstate'</v>
      </c>
      <c r="J47" t="str">
        <f t="shared" si="6"/>
        <v>localStorage.CreditorDaysBenchmark_RealEstate</v>
      </c>
      <c r="K47" t="s">
        <v>242</v>
      </c>
      <c r="L47" t="s">
        <v>36</v>
      </c>
      <c r="M47" s="3" t="s">
        <v>293</v>
      </c>
      <c r="N47">
        <f t="shared" si="7"/>
        <v>33</v>
      </c>
      <c r="O47">
        <f>MAX(N:N)</f>
        <v>46</v>
      </c>
      <c r="P47" t="str">
        <f t="shared" si="8"/>
        <v xml:space="preserve">CreditorDaysBenchmark_RealEstate             </v>
      </c>
      <c r="Q47" t="str">
        <f t="shared" si="9"/>
        <v xml:space="preserve">'$CreditorDaysBenchmark_RealEstate'               </v>
      </c>
      <c r="R47" t="str">
        <f t="shared" si="10"/>
        <v>$CreditorDaysBenchmark_RealEstate                = 0; // LiquidityRatios-CreditorDays</v>
      </c>
      <c r="S47" t="str">
        <f t="shared" si="11"/>
        <v>$CreditorDaysBenchmark_RealEstate                =  str_replace(",","",$_POST['CreditorDaysBenchmark_RealEstate']) ;</v>
      </c>
      <c r="T47" t="str">
        <f t="shared" si="12"/>
        <v>localStorage.CreditorDaysBenchmark_RealEstate              = '&lt;php? echo $CreditorDaysBenchmark_RealEstate?&gt;' ;</v>
      </c>
      <c r="U47" t="str">
        <f t="shared" si="13"/>
        <v xml:space="preserve">         localStorage.CreditorDaysBenchmark_RealEstate              =  document.BenchmarksForm.CreditorDaysBenchmark_RealEstate.value;</v>
      </c>
      <c r="V47" t="str">
        <f t="shared" si="14"/>
        <v xml:space="preserve">         document.BenchmarksForm.CreditorDaysBenchmark_RealEstate.value =  ToNumber(localStorage.CreditorDaysBenchmark_RealEstate);</v>
      </c>
      <c r="X47" t="str">
        <f t="shared" si="15"/>
        <v xml:space="preserve">         '$CreditorDaysBenchmark_RealEstate',</v>
      </c>
      <c r="Y47" t="str">
        <f t="shared" si="16"/>
        <v xml:space="preserve">         if(row$[ratio] ==  'real_estate'                 )  { $CreditorDaysBenchmark_RealEstate                = row$['real_estate'                 ];</v>
      </c>
    </row>
    <row r="48" spans="2:25" x14ac:dyDescent="0.25">
      <c r="B48" t="s">
        <v>42</v>
      </c>
      <c r="C48" t="str">
        <f t="shared" si="17"/>
        <v>manufacturing</v>
      </c>
      <c r="D48" s="6">
        <f t="shared" si="0"/>
        <v>13</v>
      </c>
      <c r="E48" s="6">
        <f t="shared" si="1"/>
        <v>28</v>
      </c>
      <c r="F48" s="5" t="str">
        <f t="shared" si="2"/>
        <v xml:space="preserve">'manufacturing'               </v>
      </c>
      <c r="G48" t="str">
        <f t="shared" si="3"/>
        <v>'CreditorDaysBenchmark_Manufacturing'</v>
      </c>
      <c r="H48" t="str">
        <f t="shared" si="4"/>
        <v>$CreditorDaysBenchmark_Manufacturing</v>
      </c>
      <c r="I48" t="str">
        <f t="shared" si="5"/>
        <v>'$CreditorDaysBenchmark_Manufacturing'</v>
      </c>
      <c r="J48" t="str">
        <f t="shared" si="6"/>
        <v>localStorage.CreditorDaysBenchmark_Manufacturing</v>
      </c>
      <c r="K48" t="s">
        <v>242</v>
      </c>
      <c r="L48" t="s">
        <v>36</v>
      </c>
      <c r="M48" s="3" t="s">
        <v>293</v>
      </c>
      <c r="N48">
        <f t="shared" si="7"/>
        <v>36</v>
      </c>
      <c r="O48">
        <f>MAX(N:N)</f>
        <v>46</v>
      </c>
      <c r="P48" t="str">
        <f t="shared" si="8"/>
        <v xml:space="preserve">CreditorDaysBenchmark_Manufacturing          </v>
      </c>
      <c r="Q48" t="str">
        <f t="shared" si="9"/>
        <v xml:space="preserve">'$CreditorDaysBenchmark_Manufacturing'            </v>
      </c>
      <c r="R48" t="str">
        <f t="shared" si="10"/>
        <v>$CreditorDaysBenchmark_Manufacturing             = 0; // LiquidityRatios-CreditorDays</v>
      </c>
      <c r="S48" t="str">
        <f t="shared" si="11"/>
        <v>$CreditorDaysBenchmark_Manufacturing             =  str_replace(",","",$_POST['CreditorDaysBenchmark_Manufacturing']) ;</v>
      </c>
      <c r="T48" t="str">
        <f t="shared" si="12"/>
        <v>localStorage.CreditorDaysBenchmark_Manufacturing           = '&lt;php? echo $CreditorDaysBenchmark_Manufacturing?&gt;' ;</v>
      </c>
      <c r="U48" t="str">
        <f t="shared" si="13"/>
        <v xml:space="preserve">         localStorage.CreditorDaysBenchmark_Manufacturing           =  document.BenchmarksForm.CreditorDaysBenchmark_Manufacturing.value;</v>
      </c>
      <c r="V48" t="str">
        <f t="shared" si="14"/>
        <v xml:space="preserve">         document.BenchmarksForm.CreditorDaysBenchmark_Manufacturing.value =  ToNumber(localStorage.CreditorDaysBenchmark_Manufacturing);</v>
      </c>
      <c r="X48" t="str">
        <f t="shared" si="15"/>
        <v xml:space="preserve">         '$CreditorDaysBenchmark_Manufacturing',</v>
      </c>
      <c r="Y48" t="str">
        <f t="shared" si="16"/>
        <v xml:space="preserve">         if(row$[ratio] ==  'manufacturing'               )  { $CreditorDaysBenchmark_Manufacturing             = row$['manufacturing'               ];</v>
      </c>
    </row>
    <row r="49" spans="2:25" x14ac:dyDescent="0.25">
      <c r="B49" t="s">
        <v>273</v>
      </c>
      <c r="C49" t="str">
        <f t="shared" si="17"/>
        <v>construction</v>
      </c>
      <c r="D49" s="6">
        <f t="shared" si="0"/>
        <v>12</v>
      </c>
      <c r="E49" s="6">
        <f t="shared" si="1"/>
        <v>28</v>
      </c>
      <c r="F49" s="5" t="str">
        <f t="shared" si="2"/>
        <v xml:space="preserve">'construction'                </v>
      </c>
      <c r="G49" t="str">
        <f t="shared" si="3"/>
        <v>'CreditorDaysBenchmark_Construction'</v>
      </c>
      <c r="H49" t="str">
        <f t="shared" si="4"/>
        <v>$CreditorDaysBenchmark_Construction</v>
      </c>
      <c r="I49" t="str">
        <f t="shared" si="5"/>
        <v>'$CreditorDaysBenchmark_Construction'</v>
      </c>
      <c r="J49" t="str">
        <f t="shared" si="6"/>
        <v>localStorage.CreditorDaysBenchmark_Construction</v>
      </c>
      <c r="K49" t="s">
        <v>242</v>
      </c>
      <c r="L49" t="s">
        <v>36</v>
      </c>
      <c r="M49" s="3" t="s">
        <v>293</v>
      </c>
      <c r="N49">
        <f t="shared" si="7"/>
        <v>35</v>
      </c>
      <c r="O49">
        <f>MAX(N:N)</f>
        <v>46</v>
      </c>
      <c r="P49" t="str">
        <f t="shared" si="8"/>
        <v xml:space="preserve">CreditorDaysBenchmark_Construction           </v>
      </c>
      <c r="Q49" t="str">
        <f t="shared" si="9"/>
        <v xml:space="preserve">'$CreditorDaysBenchmark_Construction'             </v>
      </c>
      <c r="R49" t="str">
        <f t="shared" si="10"/>
        <v>$CreditorDaysBenchmark_Construction              = 0; // LiquidityRatios-CreditorDays</v>
      </c>
      <c r="S49" t="str">
        <f t="shared" si="11"/>
        <v>$CreditorDaysBenchmark_Construction              =  str_replace(",","",$_POST['CreditorDaysBenchmark_Construction']) ;</v>
      </c>
      <c r="T49" t="str">
        <f t="shared" si="12"/>
        <v>localStorage.CreditorDaysBenchmark_Construction            = '&lt;php? echo $CreditorDaysBenchmark_Construction?&gt;' ;</v>
      </c>
      <c r="U49" t="str">
        <f t="shared" si="13"/>
        <v xml:space="preserve">         localStorage.CreditorDaysBenchmark_Construction            =  document.BenchmarksForm.CreditorDaysBenchmark_Construction.value;</v>
      </c>
      <c r="V49" t="str">
        <f t="shared" si="14"/>
        <v xml:space="preserve">         document.BenchmarksForm.CreditorDaysBenchmark_Construction.value =  ToNumber(localStorage.CreditorDaysBenchmark_Construction);</v>
      </c>
      <c r="X49" t="str">
        <f t="shared" si="15"/>
        <v xml:space="preserve">         '$CreditorDaysBenchmark_Construction',</v>
      </c>
      <c r="Y49" t="str">
        <f t="shared" si="16"/>
        <v xml:space="preserve">         if(row$[ratio] ==  'construction'                )  { $CreditorDaysBenchmark_Construction              = row$['construction'                ];</v>
      </c>
    </row>
    <row r="50" spans="2:25" x14ac:dyDescent="0.25">
      <c r="B50" t="s">
        <v>43</v>
      </c>
      <c r="C50" t="str">
        <f t="shared" si="17"/>
        <v>agriculture</v>
      </c>
      <c r="D50" s="6">
        <f t="shared" si="0"/>
        <v>11</v>
      </c>
      <c r="E50" s="6">
        <f t="shared" si="1"/>
        <v>28</v>
      </c>
      <c r="F50" s="5" t="str">
        <f t="shared" si="2"/>
        <v xml:space="preserve">'agriculture'                 </v>
      </c>
      <c r="G50" t="str">
        <f t="shared" si="3"/>
        <v>'CreditorDaysBenchmark_Agriculture'</v>
      </c>
      <c r="H50" t="str">
        <f t="shared" si="4"/>
        <v>$CreditorDaysBenchmark_Agriculture</v>
      </c>
      <c r="I50" t="str">
        <f t="shared" si="5"/>
        <v>'$CreditorDaysBenchmark_Agriculture'</v>
      </c>
      <c r="J50" t="str">
        <f t="shared" si="6"/>
        <v>localStorage.CreditorDaysBenchmark_Agriculture</v>
      </c>
      <c r="K50" t="s">
        <v>242</v>
      </c>
      <c r="L50" t="s">
        <v>36</v>
      </c>
      <c r="M50" s="3" t="s">
        <v>293</v>
      </c>
      <c r="N50">
        <f t="shared" si="7"/>
        <v>34</v>
      </c>
      <c r="O50">
        <f>MAX(N:N)</f>
        <v>46</v>
      </c>
      <c r="P50" t="str">
        <f t="shared" si="8"/>
        <v xml:space="preserve">CreditorDaysBenchmark_Agriculture            </v>
      </c>
      <c r="Q50" t="str">
        <f t="shared" si="9"/>
        <v xml:space="preserve">'$CreditorDaysBenchmark_Agriculture'              </v>
      </c>
      <c r="R50" t="str">
        <f t="shared" si="10"/>
        <v>$CreditorDaysBenchmark_Agriculture               = 0; // LiquidityRatios-CreditorDays</v>
      </c>
      <c r="S50" t="str">
        <f t="shared" si="11"/>
        <v>$CreditorDaysBenchmark_Agriculture               =  str_replace(",","",$_POST['CreditorDaysBenchmark_Agriculture']) ;</v>
      </c>
      <c r="T50" t="str">
        <f t="shared" si="12"/>
        <v>localStorage.CreditorDaysBenchmark_Agriculture             = '&lt;php? echo $CreditorDaysBenchmark_Agriculture?&gt;' ;</v>
      </c>
      <c r="U50" t="str">
        <f t="shared" si="13"/>
        <v xml:space="preserve">         localStorage.CreditorDaysBenchmark_Agriculture             =  document.BenchmarksForm.CreditorDaysBenchmark_Agriculture.value;</v>
      </c>
      <c r="V50" t="str">
        <f t="shared" si="14"/>
        <v xml:space="preserve">         document.BenchmarksForm.CreditorDaysBenchmark_Agriculture.value =  ToNumber(localStorage.CreditorDaysBenchmark_Agriculture);</v>
      </c>
      <c r="X50" t="str">
        <f t="shared" si="15"/>
        <v xml:space="preserve">         '$CreditorDaysBenchmark_Agriculture',</v>
      </c>
      <c r="Y50" t="str">
        <f t="shared" si="16"/>
        <v xml:space="preserve">         if(row$[ratio] ==  'agriculture'                 )  { $CreditorDaysBenchmark_Agriculture               = row$['agriculture'                 ];</v>
      </c>
    </row>
    <row r="51" spans="2:25" x14ac:dyDescent="0.25">
      <c r="B51" t="s">
        <v>301</v>
      </c>
      <c r="C51" t="str">
        <f t="shared" si="17"/>
        <v>parastatals</v>
      </c>
      <c r="D51" s="6">
        <f t="shared" si="0"/>
        <v>11</v>
      </c>
      <c r="E51" s="6">
        <f t="shared" si="1"/>
        <v>28</v>
      </c>
      <c r="F51" s="5" t="str">
        <f t="shared" si="2"/>
        <v xml:space="preserve">'parastatals'                 </v>
      </c>
      <c r="G51" t="str">
        <f t="shared" si="3"/>
        <v>'CreditorDaysBenchmark_Parastatals'</v>
      </c>
      <c r="H51" t="str">
        <f t="shared" si="4"/>
        <v>$CreditorDaysBenchmark_Parastatals</v>
      </c>
      <c r="I51" t="str">
        <f t="shared" si="5"/>
        <v>'$CreditorDaysBenchmark_Parastatals'</v>
      </c>
      <c r="J51" t="str">
        <f t="shared" si="6"/>
        <v>localStorage.CreditorDaysBenchmark_Parastatals</v>
      </c>
      <c r="K51" t="s">
        <v>242</v>
      </c>
      <c r="L51" t="s">
        <v>36</v>
      </c>
      <c r="M51" s="3" t="s">
        <v>293</v>
      </c>
      <c r="N51">
        <f t="shared" si="7"/>
        <v>34</v>
      </c>
      <c r="O51">
        <f>MAX(N:N)</f>
        <v>46</v>
      </c>
      <c r="P51" t="str">
        <f t="shared" si="8"/>
        <v xml:space="preserve">CreditorDaysBenchmark_Parastatals            </v>
      </c>
      <c r="Q51" t="str">
        <f t="shared" si="9"/>
        <v xml:space="preserve">'$CreditorDaysBenchmark_Parastatals'              </v>
      </c>
      <c r="R51" t="str">
        <f t="shared" si="10"/>
        <v>$CreditorDaysBenchmark_Parastatals               = 0; // LiquidityRatios-CreditorDays</v>
      </c>
      <c r="S51" t="str">
        <f t="shared" si="11"/>
        <v>$CreditorDaysBenchmark_Parastatals               =  str_replace(",","",$_POST['CreditorDaysBenchmark_Parastatals']) ;</v>
      </c>
      <c r="T51" t="str">
        <f t="shared" si="12"/>
        <v>localStorage.CreditorDaysBenchmark_Parastatals             = '&lt;php? echo $CreditorDaysBenchmark_Parastatals?&gt;' ;</v>
      </c>
      <c r="U51" t="str">
        <f t="shared" si="13"/>
        <v xml:space="preserve">         localStorage.CreditorDaysBenchmark_Parastatals             =  document.BenchmarksForm.CreditorDaysBenchmark_Parastatals.value;</v>
      </c>
      <c r="V51" t="str">
        <f t="shared" si="14"/>
        <v xml:space="preserve">         document.BenchmarksForm.CreditorDaysBenchmark_Parastatals.value =  ToNumber(localStorage.CreditorDaysBenchmark_Parastatals);</v>
      </c>
      <c r="X51" t="str">
        <f t="shared" si="15"/>
        <v xml:space="preserve">         '$CreditorDaysBenchmark_Parastatals',</v>
      </c>
      <c r="Y51" t="str">
        <f t="shared" si="16"/>
        <v xml:space="preserve">         if(row$[ratio] ==  'parastatals'                 )  { $CreditorDaysBenchmark_Parastatals               = row$['parastatals'                 ];</v>
      </c>
    </row>
    <row r="52" spans="2:25" x14ac:dyDescent="0.25">
      <c r="B52" t="s">
        <v>44</v>
      </c>
      <c r="C52" t="str">
        <f t="shared" si="17"/>
        <v>transport_and_communications</v>
      </c>
      <c r="D52" s="6">
        <f t="shared" si="0"/>
        <v>28</v>
      </c>
      <c r="E52" s="6">
        <f t="shared" si="1"/>
        <v>28</v>
      </c>
      <c r="F52" s="5" t="str">
        <f t="shared" si="2"/>
        <v>'transport_and_communications'</v>
      </c>
      <c r="G52" t="str">
        <f t="shared" si="3"/>
        <v>'CreditorDaysBenchmark_Transport'</v>
      </c>
      <c r="H52" t="str">
        <f t="shared" si="4"/>
        <v>$CreditorDaysBenchmark_Transport</v>
      </c>
      <c r="I52" t="str">
        <f t="shared" si="5"/>
        <v>'$CreditorDaysBenchmark_Transport'</v>
      </c>
      <c r="J52" t="str">
        <f t="shared" si="6"/>
        <v>localStorage.CreditorDaysBenchmark_Transport</v>
      </c>
      <c r="K52" t="s">
        <v>242</v>
      </c>
      <c r="L52" t="s">
        <v>36</v>
      </c>
      <c r="M52" s="3" t="s">
        <v>293</v>
      </c>
      <c r="N52">
        <f t="shared" si="7"/>
        <v>32</v>
      </c>
      <c r="O52">
        <f>MAX(N:N)</f>
        <v>46</v>
      </c>
      <c r="P52" t="str">
        <f t="shared" si="8"/>
        <v xml:space="preserve">CreditorDaysBenchmark_Transport              </v>
      </c>
      <c r="Q52" t="str">
        <f t="shared" si="9"/>
        <v xml:space="preserve">'$CreditorDaysBenchmark_Transport'                </v>
      </c>
      <c r="R52" t="str">
        <f t="shared" si="10"/>
        <v>$CreditorDaysBenchmark_Transport                 = 0; // LiquidityRatios-CreditorDays</v>
      </c>
      <c r="S52" t="str">
        <f t="shared" si="11"/>
        <v>$CreditorDaysBenchmark_Transport                 =  str_replace(",","",$_POST['CreditorDaysBenchmark_Transport']) ;</v>
      </c>
      <c r="T52" t="str">
        <f t="shared" si="12"/>
        <v>localStorage.CreditorDaysBenchmark_Transport               = '&lt;php? echo $CreditorDaysBenchmark_Transport?&gt;' ;</v>
      </c>
      <c r="U52" t="str">
        <f t="shared" si="13"/>
        <v xml:space="preserve">         localStorage.CreditorDaysBenchmark_Transport               =  document.BenchmarksForm.CreditorDaysBenchmark_Transport.value;</v>
      </c>
      <c r="V52" t="str">
        <f t="shared" si="14"/>
        <v xml:space="preserve">         document.BenchmarksForm.CreditorDaysBenchmark_Transport.value =  ToNumber(localStorage.CreditorDaysBenchmark_Transport);</v>
      </c>
      <c r="X52" t="str">
        <f t="shared" si="15"/>
        <v xml:space="preserve">         '$CreditorDaysBenchmark_Transport',</v>
      </c>
      <c r="Y52" t="str">
        <f t="shared" si="16"/>
        <v xml:space="preserve">         if(row$[ratio] ==  'transport_and_communications')  { $CreditorDaysBenchmark_Transport                 = row$['transport_and_communications'];</v>
      </c>
    </row>
    <row r="53" spans="2:25" x14ac:dyDescent="0.25">
      <c r="B53" t="s">
        <v>45</v>
      </c>
      <c r="C53" t="str">
        <f t="shared" si="17"/>
        <v>mining</v>
      </c>
      <c r="D53" s="6">
        <f t="shared" si="0"/>
        <v>6</v>
      </c>
      <c r="E53" s="6">
        <f t="shared" si="1"/>
        <v>28</v>
      </c>
      <c r="F53" s="5" t="str">
        <f t="shared" si="2"/>
        <v xml:space="preserve">'mining'                      </v>
      </c>
      <c r="G53" t="str">
        <f t="shared" si="3"/>
        <v>'CreditorDaysBenchmark_Mining'</v>
      </c>
      <c r="H53" t="str">
        <f t="shared" si="4"/>
        <v>$CreditorDaysBenchmark_Mining</v>
      </c>
      <c r="I53" t="str">
        <f t="shared" si="5"/>
        <v>'$CreditorDaysBenchmark_Mining'</v>
      </c>
      <c r="J53" t="str">
        <f t="shared" si="6"/>
        <v>localStorage.CreditorDaysBenchmark_Mining</v>
      </c>
      <c r="K53" t="s">
        <v>242</v>
      </c>
      <c r="L53" t="s">
        <v>36</v>
      </c>
      <c r="M53" s="3" t="s">
        <v>293</v>
      </c>
      <c r="N53">
        <f t="shared" si="7"/>
        <v>29</v>
      </c>
      <c r="O53">
        <f>MAX(N:N)</f>
        <v>46</v>
      </c>
      <c r="P53" t="str">
        <f t="shared" si="8"/>
        <v xml:space="preserve">CreditorDaysBenchmark_Mining                 </v>
      </c>
      <c r="Q53" t="str">
        <f t="shared" si="9"/>
        <v xml:space="preserve">'$CreditorDaysBenchmark_Mining'                   </v>
      </c>
      <c r="R53" t="str">
        <f t="shared" si="10"/>
        <v>$CreditorDaysBenchmark_Mining                    = 0; // LiquidityRatios-CreditorDays</v>
      </c>
      <c r="S53" t="str">
        <f t="shared" si="11"/>
        <v>$CreditorDaysBenchmark_Mining                    =  str_replace(",","",$_POST['CreditorDaysBenchmark_Mining']) ;</v>
      </c>
      <c r="T53" t="str">
        <f t="shared" si="12"/>
        <v>localStorage.CreditorDaysBenchmark_Mining                  = '&lt;php? echo $CreditorDaysBenchmark_Mining?&gt;' ;</v>
      </c>
      <c r="U53" t="str">
        <f t="shared" si="13"/>
        <v xml:space="preserve">         localStorage.CreditorDaysBenchmark_Mining                  =  document.BenchmarksForm.CreditorDaysBenchmark_Mining.value;</v>
      </c>
      <c r="V53" t="str">
        <f t="shared" si="14"/>
        <v xml:space="preserve">         document.BenchmarksForm.CreditorDaysBenchmark_Mining.value =  ToNumber(localStorage.CreditorDaysBenchmark_Mining);</v>
      </c>
      <c r="X53" t="str">
        <f t="shared" si="15"/>
        <v xml:space="preserve">         '$CreditorDaysBenchmark_Mining',</v>
      </c>
      <c r="Y53" t="str">
        <f t="shared" si="16"/>
        <v xml:space="preserve">         if(row$[ratio] ==  'mining'                      )  { $CreditorDaysBenchmark_Mining                    = row$['mining'                      ];</v>
      </c>
    </row>
    <row r="54" spans="2:25" x14ac:dyDescent="0.25">
      <c r="B54" t="s">
        <v>46</v>
      </c>
      <c r="C54" t="str">
        <f t="shared" si="17"/>
        <v>date_updated</v>
      </c>
      <c r="D54" s="6">
        <f t="shared" si="0"/>
        <v>12</v>
      </c>
      <c r="E54" s="6">
        <f t="shared" si="1"/>
        <v>28</v>
      </c>
      <c r="F54" s="5" t="str">
        <f t="shared" si="2"/>
        <v xml:space="preserve">'date_updated'                </v>
      </c>
      <c r="G54" t="str">
        <f t="shared" si="3"/>
        <v>'CreditorDaysBenchmark_DateUpdated'</v>
      </c>
      <c r="H54" t="str">
        <f t="shared" si="4"/>
        <v>$CreditorDaysBenchmark_DateUpdated</v>
      </c>
      <c r="I54" t="str">
        <f t="shared" si="5"/>
        <v>'$CreditorDaysBenchmark_DateUpdated'</v>
      </c>
      <c r="J54" t="str">
        <f t="shared" si="6"/>
        <v>localStorage.CreditorDaysBenchmark_DateUpdated</v>
      </c>
      <c r="K54" t="s">
        <v>242</v>
      </c>
      <c r="L54" t="s">
        <v>36</v>
      </c>
      <c r="M54" s="3" t="s">
        <v>293</v>
      </c>
      <c r="N54">
        <f t="shared" si="7"/>
        <v>34</v>
      </c>
      <c r="O54">
        <f>MAX(N:N)</f>
        <v>46</v>
      </c>
      <c r="P54" t="str">
        <f t="shared" si="8"/>
        <v xml:space="preserve">CreditorDaysBenchmark_DateUpdated            </v>
      </c>
      <c r="Q54" t="str">
        <f t="shared" si="9"/>
        <v xml:space="preserve">'$CreditorDaysBenchmark_DateUpdated'              </v>
      </c>
      <c r="R54" t="str">
        <f t="shared" si="10"/>
        <v>$CreditorDaysBenchmark_DateUpdated               = 0; // LiquidityRatios-CreditorDays</v>
      </c>
      <c r="S54" t="str">
        <f t="shared" si="11"/>
        <v>$CreditorDaysBenchmark_DateUpdated               =  str_replace(",","",$_POST['CreditorDaysBenchmark_DateUpdated']) ;</v>
      </c>
      <c r="T54" t="str">
        <f t="shared" si="12"/>
        <v>localStorage.CreditorDaysBenchmark_DateUpdated             = '&lt;php? echo $CreditorDaysBenchmark_DateUpdated?&gt;' ;</v>
      </c>
      <c r="U54" t="str">
        <f t="shared" si="13"/>
        <v xml:space="preserve">         localStorage.CreditorDaysBenchmark_DateUpdated             =  document.BenchmarksForm.CreditorDaysBenchmark_DateUpdated.value;</v>
      </c>
      <c r="V54" t="str">
        <f t="shared" si="14"/>
        <v xml:space="preserve">         document.BenchmarksForm.CreditorDaysBenchmark_DateUpdated.value =  ToNumber(localStorage.CreditorDaysBenchmark_DateUpdated);</v>
      </c>
      <c r="X54" t="str">
        <f t="shared" si="15"/>
        <v xml:space="preserve">         '$CreditorDaysBenchmark_DateUpdated',</v>
      </c>
      <c r="Y54" t="str">
        <f t="shared" si="16"/>
        <v xml:space="preserve">         if(row$[ratio] ==  'date_updated'                )  { $CreditorDaysBenchmark_DateUpdated               = row$['date_updated'                ];</v>
      </c>
    </row>
    <row r="55" spans="2:25" x14ac:dyDescent="0.25">
      <c r="B55" t="s">
        <v>47</v>
      </c>
      <c r="C55" t="str">
        <f t="shared" si="17"/>
        <v>data_source</v>
      </c>
      <c r="D55" s="6">
        <f t="shared" si="0"/>
        <v>11</v>
      </c>
      <c r="E55" s="6">
        <f t="shared" si="1"/>
        <v>28</v>
      </c>
      <c r="F55" s="5" t="str">
        <f t="shared" si="2"/>
        <v xml:space="preserve">'data_source'                 </v>
      </c>
      <c r="G55" t="str">
        <f t="shared" si="3"/>
        <v>'CreditorDaysBenchmarkComment'</v>
      </c>
      <c r="H55" t="str">
        <f t="shared" si="4"/>
        <v>$CreditorDaysBenchmarkComment</v>
      </c>
      <c r="I55" t="str">
        <f t="shared" si="5"/>
        <v>'$CreditorDaysBenchmarkComment'</v>
      </c>
      <c r="J55" t="str">
        <f t="shared" si="6"/>
        <v>localStorage.CreditorDaysBenchmarkComment</v>
      </c>
      <c r="K55" t="s">
        <v>242</v>
      </c>
      <c r="L55" t="s">
        <v>36</v>
      </c>
      <c r="M55" s="3" t="s">
        <v>293</v>
      </c>
      <c r="N55">
        <f t="shared" si="7"/>
        <v>29</v>
      </c>
      <c r="O55">
        <f>MAX(N:N)</f>
        <v>46</v>
      </c>
      <c r="P55" t="str">
        <f t="shared" si="8"/>
        <v xml:space="preserve">CreditorDaysBenchmarkComment                 </v>
      </c>
      <c r="Q55" t="str">
        <f t="shared" si="9"/>
        <v xml:space="preserve">'$CreditorDaysBenchmarkComment'                   </v>
      </c>
      <c r="R55" t="str">
        <f t="shared" si="10"/>
        <v>$CreditorDaysBenchmarkComment                    = 0; // LiquidityRatios-CreditorDays</v>
      </c>
      <c r="S55" t="str">
        <f t="shared" si="11"/>
        <v>$CreditorDaysBenchmarkComment                    =  str_replace(",","",$_POST['CreditorDaysBenchmarkComment']) ;</v>
      </c>
      <c r="T55" t="str">
        <f t="shared" si="12"/>
        <v>localStorage.CreditorDaysBenchmarkComment                  = '&lt;php? echo $CreditorDaysBenchmarkComment?&gt;' ;</v>
      </c>
      <c r="U55" t="str">
        <f t="shared" si="13"/>
        <v xml:space="preserve">         localStorage.CreditorDaysBenchmarkComment                  =  document.BenchmarksForm.CreditorDaysBenchmarkComment.value;</v>
      </c>
      <c r="V55" t="str">
        <f t="shared" si="14"/>
        <v xml:space="preserve">         document.BenchmarksForm.CreditorDaysBenchmarkComment.value =  ToNumber(localStorage.CreditorDaysBenchmarkComment);</v>
      </c>
      <c r="X55" t="str">
        <f t="shared" si="15"/>
        <v xml:space="preserve">         '$username','$CreditorDaysBenchmarkComment'),</v>
      </c>
      <c r="Y55" t="str">
        <f t="shared" si="16"/>
        <v xml:space="preserve">         if(row$[ratio] ==  'data_source'                 )  { $CreditorDaysBenchmarkComment                    = row$['data_source'                 ];</v>
      </c>
    </row>
    <row r="56" spans="2:25" x14ac:dyDescent="0.25">
      <c r="B56" t="s">
        <v>49</v>
      </c>
      <c r="C56" t="str">
        <f t="shared" si="17"/>
        <v>bench_mark_type</v>
      </c>
      <c r="D56" s="6">
        <f t="shared" si="0"/>
        <v>15</v>
      </c>
      <c r="E56" s="6">
        <f t="shared" si="1"/>
        <v>28</v>
      </c>
      <c r="F56" s="5" t="str">
        <f t="shared" si="2"/>
        <v xml:space="preserve">'bench_mark_type'             </v>
      </c>
      <c r="G56" t="str">
        <f t="shared" si="3"/>
        <v>'TurnoverToWCBenchmarkType'</v>
      </c>
      <c r="H56" t="str">
        <f t="shared" si="4"/>
        <v>$TurnoverToWCBenchmarkType</v>
      </c>
      <c r="I56" t="str">
        <f t="shared" si="5"/>
        <v>'$TurnoverToWCBenchmarkType'</v>
      </c>
      <c r="J56" t="str">
        <f t="shared" si="6"/>
        <v>localStorage.TurnoverToWCBenchmarkType</v>
      </c>
      <c r="K56" t="s">
        <v>242</v>
      </c>
      <c r="L56" t="s">
        <v>48</v>
      </c>
      <c r="M56" s="3" t="s">
        <v>294</v>
      </c>
      <c r="N56">
        <f t="shared" si="7"/>
        <v>26</v>
      </c>
      <c r="O56">
        <f>MAX(N:N)</f>
        <v>46</v>
      </c>
      <c r="P56" t="str">
        <f t="shared" si="8"/>
        <v xml:space="preserve">TurnoverToWCBenchmarkType                    </v>
      </c>
      <c r="Q56" t="str">
        <f t="shared" si="9"/>
        <v xml:space="preserve">'$TurnoverToWCBenchmarkType'                      </v>
      </c>
      <c r="R56" t="str">
        <f t="shared" si="10"/>
        <v>$TurnoverToWCBenchmarkType                       = 0; // LiquidityRatios-Turnover/WorkingCapital</v>
      </c>
      <c r="S56" t="str">
        <f t="shared" si="11"/>
        <v>$TurnoverToWCBenchmarkType                       =  str_replace(",","",$_POST['TurnoverToWCBenchmarkType']) ;</v>
      </c>
      <c r="T56" t="str">
        <f t="shared" si="12"/>
        <v>localStorage.TurnoverToWCBenchmarkType                     = '&lt;php? echo $TurnoverToWCBenchmarkType?&gt;' ;</v>
      </c>
      <c r="U56" t="str">
        <f t="shared" si="13"/>
        <v xml:space="preserve">         localStorage.TurnoverToWCBenchmarkType                     =  document.BenchmarksForm.TurnoverToWCBenchmarkType.value;</v>
      </c>
      <c r="V56" t="str">
        <f t="shared" si="14"/>
        <v xml:space="preserve">         document.BenchmarksForm.TurnoverToWCBenchmarkType.value =  ToNumber(localStorage.TurnoverToWCBenchmarkType);</v>
      </c>
      <c r="X56" t="str">
        <f t="shared" si="15"/>
        <v xml:space="preserve">         ('Turnover/WorkingCapital','%','$TurnoverToWCBenchmarkType',</v>
      </c>
      <c r="Y56" t="str">
        <f t="shared" si="16"/>
        <v xml:space="preserve">         if(row$[ratio] ==  'bench_mark_type'             )  { $TurnoverToWCBenchmarkType                       = row$['bench_mark_type'             ];</v>
      </c>
    </row>
    <row r="57" spans="2:25" x14ac:dyDescent="0.25">
      <c r="B57" t="s">
        <v>50</v>
      </c>
      <c r="C57" t="str">
        <f t="shared" si="17"/>
        <v>global_average</v>
      </c>
      <c r="D57" s="6">
        <f t="shared" si="0"/>
        <v>14</v>
      </c>
      <c r="E57" s="6">
        <f t="shared" si="1"/>
        <v>28</v>
      </c>
      <c r="F57" s="5" t="str">
        <f t="shared" si="2"/>
        <v xml:space="preserve">'global_average'              </v>
      </c>
      <c r="G57" t="str">
        <f t="shared" si="3"/>
        <v>'TurnoverToWCGlobalAverage'</v>
      </c>
      <c r="H57" t="str">
        <f t="shared" si="4"/>
        <v>$TurnoverToWCGlobalAverage</v>
      </c>
      <c r="I57" t="str">
        <f t="shared" si="5"/>
        <v>'$TurnoverToWCGlobalAverage'</v>
      </c>
      <c r="J57" t="str">
        <f t="shared" si="6"/>
        <v>localStorage.TurnoverToWCGlobalAverage</v>
      </c>
      <c r="K57" t="s">
        <v>242</v>
      </c>
      <c r="L57" t="s">
        <v>48</v>
      </c>
      <c r="M57" s="3" t="s">
        <v>294</v>
      </c>
      <c r="N57">
        <f t="shared" si="7"/>
        <v>26</v>
      </c>
      <c r="O57">
        <f>MAX(N:N)</f>
        <v>46</v>
      </c>
      <c r="P57" t="str">
        <f t="shared" si="8"/>
        <v xml:space="preserve">TurnoverToWCGlobalAverage                    </v>
      </c>
      <c r="Q57" t="str">
        <f t="shared" si="9"/>
        <v xml:space="preserve">'$TurnoverToWCGlobalAverage'                      </v>
      </c>
      <c r="R57" t="str">
        <f t="shared" si="10"/>
        <v>$TurnoverToWCGlobalAverage                       = 0; // LiquidityRatios-Turnover/WorkingCapital</v>
      </c>
      <c r="S57" t="str">
        <f t="shared" si="11"/>
        <v>$TurnoverToWCGlobalAverage                       =  str_replace(",","",$_POST['TurnoverToWCGlobalAverage']) ;</v>
      </c>
      <c r="T57" t="str">
        <f t="shared" si="12"/>
        <v>localStorage.TurnoverToWCGlobalAverage                     = '&lt;php? echo $TurnoverToWCGlobalAverage?&gt;' ;</v>
      </c>
      <c r="U57" t="str">
        <f t="shared" si="13"/>
        <v xml:space="preserve">         localStorage.TurnoverToWCGlobalAverage                     =  document.BenchmarksForm.TurnoverToWCGlobalAverage.value;</v>
      </c>
      <c r="V57" t="str">
        <f t="shared" si="14"/>
        <v xml:space="preserve">         document.BenchmarksForm.TurnoverToWCGlobalAverage.value =  ToNumber(localStorage.TurnoverToWCGlobalAverage);</v>
      </c>
      <c r="X57" t="str">
        <f t="shared" si="15"/>
        <v xml:space="preserve">         '$TurnoverToWCGlobalAverage',</v>
      </c>
      <c r="Y57" t="str">
        <f t="shared" si="16"/>
        <v xml:space="preserve">         if(row$[ratio] ==  'global_average'              )  { $TurnoverToWCGlobalAverage                       = row$['global_average'              ];</v>
      </c>
    </row>
    <row r="58" spans="2:25" x14ac:dyDescent="0.25">
      <c r="B58" t="s">
        <v>51</v>
      </c>
      <c r="C58" t="str">
        <f t="shared" si="17"/>
        <v>trade</v>
      </c>
      <c r="D58" s="6">
        <f t="shared" si="0"/>
        <v>5</v>
      </c>
      <c r="E58" s="6">
        <f t="shared" si="1"/>
        <v>28</v>
      </c>
      <c r="F58" s="5" t="str">
        <f t="shared" si="2"/>
        <v xml:space="preserve">'trade'                       </v>
      </c>
      <c r="G58" t="str">
        <f t="shared" si="3"/>
        <v>'TurnoverToWCBenchmark_Trade'</v>
      </c>
      <c r="H58" t="str">
        <f t="shared" si="4"/>
        <v>$TurnoverToWCBenchmark_Trade</v>
      </c>
      <c r="I58" t="str">
        <f t="shared" si="5"/>
        <v>'$TurnoverToWCBenchmark_Trade'</v>
      </c>
      <c r="J58" t="str">
        <f t="shared" si="6"/>
        <v>localStorage.TurnoverToWCBenchmark_Trade</v>
      </c>
      <c r="K58" t="s">
        <v>242</v>
      </c>
      <c r="L58" t="s">
        <v>48</v>
      </c>
      <c r="M58" s="3" t="s">
        <v>294</v>
      </c>
      <c r="N58">
        <f t="shared" si="7"/>
        <v>28</v>
      </c>
      <c r="O58">
        <f>MAX(N:N)</f>
        <v>46</v>
      </c>
      <c r="P58" t="str">
        <f t="shared" si="8"/>
        <v xml:space="preserve">TurnoverToWCBenchmark_Trade                  </v>
      </c>
      <c r="Q58" t="str">
        <f t="shared" si="9"/>
        <v xml:space="preserve">'$TurnoverToWCBenchmark_Trade'                    </v>
      </c>
      <c r="R58" t="str">
        <f t="shared" si="10"/>
        <v>$TurnoverToWCBenchmark_Trade                     = 0; // LiquidityRatios-Turnover/WorkingCapital</v>
      </c>
      <c r="S58" t="str">
        <f t="shared" si="11"/>
        <v>$TurnoverToWCBenchmark_Trade                     =  str_replace(",","",$_POST['TurnoverToWCBenchmark_Trade']) ;</v>
      </c>
      <c r="T58" t="str">
        <f t="shared" si="12"/>
        <v>localStorage.TurnoverToWCBenchmark_Trade                   = '&lt;php? echo $TurnoverToWCBenchmark_Trade?&gt;' ;</v>
      </c>
      <c r="U58" t="str">
        <f t="shared" si="13"/>
        <v xml:space="preserve">         localStorage.TurnoverToWCBenchmark_Trade                   =  document.BenchmarksForm.TurnoverToWCBenchmark_Trade.value;</v>
      </c>
      <c r="V58" t="str">
        <f t="shared" si="14"/>
        <v xml:space="preserve">         document.BenchmarksForm.TurnoverToWCBenchmark_Trade.value =  ToNumber(localStorage.TurnoverToWCBenchmark_Trade);</v>
      </c>
      <c r="X58" t="str">
        <f t="shared" si="15"/>
        <v xml:space="preserve">         '$TurnoverToWCBenchmark_Trade',</v>
      </c>
      <c r="Y58" t="str">
        <f t="shared" si="16"/>
        <v xml:space="preserve">         if(row$[ratio] ==  'trade'                       )  { $TurnoverToWCBenchmark_Trade                     = row$['trade'                       ];</v>
      </c>
    </row>
    <row r="59" spans="2:25" x14ac:dyDescent="0.25">
      <c r="B59" t="s">
        <v>52</v>
      </c>
      <c r="C59" t="str">
        <f t="shared" si="17"/>
        <v>finance_and_business</v>
      </c>
      <c r="D59" s="6">
        <f t="shared" si="0"/>
        <v>20</v>
      </c>
      <c r="E59" s="6">
        <f t="shared" si="1"/>
        <v>28</v>
      </c>
      <c r="F59" s="5" t="str">
        <f t="shared" si="2"/>
        <v xml:space="preserve">'finance_and_business'        </v>
      </c>
      <c r="G59" t="str">
        <f t="shared" si="3"/>
        <v>'TurnoverToWCBenchmark_Finance'</v>
      </c>
      <c r="H59" t="str">
        <f t="shared" si="4"/>
        <v>$TurnoverToWCBenchmark_Finance</v>
      </c>
      <c r="I59" t="str">
        <f t="shared" si="5"/>
        <v>'$TurnoverToWCBenchmark_Finance'</v>
      </c>
      <c r="J59" t="str">
        <f t="shared" si="6"/>
        <v>localStorage.TurnoverToWCBenchmark_Finance</v>
      </c>
      <c r="K59" t="s">
        <v>242</v>
      </c>
      <c r="L59" t="s">
        <v>48</v>
      </c>
      <c r="M59" s="3" t="s">
        <v>294</v>
      </c>
      <c r="N59">
        <f t="shared" si="7"/>
        <v>30</v>
      </c>
      <c r="O59">
        <f>MAX(N:N)</f>
        <v>46</v>
      </c>
      <c r="P59" t="str">
        <f t="shared" si="8"/>
        <v xml:space="preserve">TurnoverToWCBenchmark_Finance                </v>
      </c>
      <c r="Q59" t="str">
        <f t="shared" si="9"/>
        <v xml:space="preserve">'$TurnoverToWCBenchmark_Finance'                  </v>
      </c>
      <c r="R59" t="str">
        <f t="shared" si="10"/>
        <v>$TurnoverToWCBenchmark_Finance                   = 0; // LiquidityRatios-Turnover/WorkingCapital</v>
      </c>
      <c r="S59" t="str">
        <f t="shared" si="11"/>
        <v>$TurnoverToWCBenchmark_Finance                   =  str_replace(",","",$_POST['TurnoverToWCBenchmark_Finance']) ;</v>
      </c>
      <c r="T59" t="str">
        <f t="shared" si="12"/>
        <v>localStorage.TurnoverToWCBenchmark_Finance                 = '&lt;php? echo $TurnoverToWCBenchmark_Finance?&gt;' ;</v>
      </c>
      <c r="U59" t="str">
        <f t="shared" si="13"/>
        <v xml:space="preserve">         localStorage.TurnoverToWCBenchmark_Finance                 =  document.BenchmarksForm.TurnoverToWCBenchmark_Finance.value;</v>
      </c>
      <c r="V59" t="str">
        <f t="shared" si="14"/>
        <v xml:space="preserve">         document.BenchmarksForm.TurnoverToWCBenchmark_Finance.value =  ToNumber(localStorage.TurnoverToWCBenchmark_Finance);</v>
      </c>
      <c r="X59" t="str">
        <f t="shared" si="15"/>
        <v xml:space="preserve">         '$TurnoverToWCBenchmark_Finance',</v>
      </c>
      <c r="Y59" t="str">
        <f t="shared" si="16"/>
        <v xml:space="preserve">         if(row$[ratio] ==  'finance_and_business'        )  { $TurnoverToWCBenchmark_Finance                   = row$['finance_and_business'        ];</v>
      </c>
    </row>
    <row r="60" spans="2:25" x14ac:dyDescent="0.25">
      <c r="B60" t="s">
        <v>53</v>
      </c>
      <c r="C60" t="str">
        <f t="shared" si="17"/>
        <v>real_estate</v>
      </c>
      <c r="D60" s="6">
        <f t="shared" si="0"/>
        <v>11</v>
      </c>
      <c r="E60" s="6">
        <f t="shared" si="1"/>
        <v>28</v>
      </c>
      <c r="F60" s="5" t="str">
        <f t="shared" si="2"/>
        <v xml:space="preserve">'real_estate'                 </v>
      </c>
      <c r="G60" t="str">
        <f t="shared" si="3"/>
        <v>'TurnoverToWCBenchmark_RealEstate'</v>
      </c>
      <c r="H60" t="str">
        <f t="shared" si="4"/>
        <v>$TurnoverToWCBenchmark_RealEstate</v>
      </c>
      <c r="I60" t="str">
        <f t="shared" si="5"/>
        <v>'$TurnoverToWCBenchmark_RealEstate'</v>
      </c>
      <c r="J60" t="str">
        <f t="shared" si="6"/>
        <v>localStorage.TurnoverToWCBenchmark_RealEstate</v>
      </c>
      <c r="K60" t="s">
        <v>242</v>
      </c>
      <c r="L60" t="s">
        <v>48</v>
      </c>
      <c r="M60" s="3" t="s">
        <v>294</v>
      </c>
      <c r="N60">
        <f t="shared" si="7"/>
        <v>33</v>
      </c>
      <c r="O60">
        <f>MAX(N:N)</f>
        <v>46</v>
      </c>
      <c r="P60" t="str">
        <f t="shared" si="8"/>
        <v xml:space="preserve">TurnoverToWCBenchmark_RealEstate             </v>
      </c>
      <c r="Q60" t="str">
        <f t="shared" si="9"/>
        <v xml:space="preserve">'$TurnoverToWCBenchmark_RealEstate'               </v>
      </c>
      <c r="R60" t="str">
        <f t="shared" si="10"/>
        <v>$TurnoverToWCBenchmark_RealEstate                = 0; // LiquidityRatios-Turnover/WorkingCapital</v>
      </c>
      <c r="S60" t="str">
        <f t="shared" si="11"/>
        <v>$TurnoverToWCBenchmark_RealEstate                =  str_replace(",","",$_POST['TurnoverToWCBenchmark_RealEstate']) ;</v>
      </c>
      <c r="T60" t="str">
        <f t="shared" si="12"/>
        <v>localStorage.TurnoverToWCBenchmark_RealEstate              = '&lt;php? echo $TurnoverToWCBenchmark_RealEstate?&gt;' ;</v>
      </c>
      <c r="U60" t="str">
        <f t="shared" si="13"/>
        <v xml:space="preserve">         localStorage.TurnoverToWCBenchmark_RealEstate              =  document.BenchmarksForm.TurnoverToWCBenchmark_RealEstate.value;</v>
      </c>
      <c r="V60" t="str">
        <f t="shared" si="14"/>
        <v xml:space="preserve">         document.BenchmarksForm.TurnoverToWCBenchmark_RealEstate.value =  ToNumber(localStorage.TurnoverToWCBenchmark_RealEstate);</v>
      </c>
      <c r="X60" t="str">
        <f t="shared" si="15"/>
        <v xml:space="preserve">         '$TurnoverToWCBenchmark_RealEstate',</v>
      </c>
      <c r="Y60" t="str">
        <f t="shared" si="16"/>
        <v xml:space="preserve">         if(row$[ratio] ==  'real_estate'                 )  { $TurnoverToWCBenchmark_RealEstate                = row$['real_estate'                 ];</v>
      </c>
    </row>
    <row r="61" spans="2:25" x14ac:dyDescent="0.25">
      <c r="B61" t="s">
        <v>54</v>
      </c>
      <c r="C61" t="str">
        <f t="shared" si="17"/>
        <v>manufacturing</v>
      </c>
      <c r="D61" s="6">
        <f t="shared" si="0"/>
        <v>13</v>
      </c>
      <c r="E61" s="6">
        <f t="shared" si="1"/>
        <v>28</v>
      </c>
      <c r="F61" s="5" t="str">
        <f t="shared" si="2"/>
        <v xml:space="preserve">'manufacturing'               </v>
      </c>
      <c r="G61" t="str">
        <f t="shared" si="3"/>
        <v>'TurnoverToWCBenchmark_Manufacturing'</v>
      </c>
      <c r="H61" t="str">
        <f t="shared" si="4"/>
        <v>$TurnoverToWCBenchmark_Manufacturing</v>
      </c>
      <c r="I61" t="str">
        <f t="shared" si="5"/>
        <v>'$TurnoverToWCBenchmark_Manufacturing'</v>
      </c>
      <c r="J61" t="str">
        <f t="shared" si="6"/>
        <v>localStorage.TurnoverToWCBenchmark_Manufacturing</v>
      </c>
      <c r="K61" t="s">
        <v>242</v>
      </c>
      <c r="L61" t="s">
        <v>48</v>
      </c>
      <c r="M61" s="3" t="s">
        <v>294</v>
      </c>
      <c r="N61">
        <f t="shared" si="7"/>
        <v>36</v>
      </c>
      <c r="O61">
        <f>MAX(N:N)</f>
        <v>46</v>
      </c>
      <c r="P61" t="str">
        <f t="shared" si="8"/>
        <v xml:space="preserve">TurnoverToWCBenchmark_Manufacturing          </v>
      </c>
      <c r="Q61" t="str">
        <f t="shared" si="9"/>
        <v xml:space="preserve">'$TurnoverToWCBenchmark_Manufacturing'            </v>
      </c>
      <c r="R61" t="str">
        <f t="shared" si="10"/>
        <v>$TurnoverToWCBenchmark_Manufacturing             = 0; // LiquidityRatios-Turnover/WorkingCapital</v>
      </c>
      <c r="S61" t="str">
        <f t="shared" si="11"/>
        <v>$TurnoverToWCBenchmark_Manufacturing             =  str_replace(",","",$_POST['TurnoverToWCBenchmark_Manufacturing']) ;</v>
      </c>
      <c r="T61" t="str">
        <f t="shared" si="12"/>
        <v>localStorage.TurnoverToWCBenchmark_Manufacturing           = '&lt;php? echo $TurnoverToWCBenchmark_Manufacturing?&gt;' ;</v>
      </c>
      <c r="U61" t="str">
        <f t="shared" si="13"/>
        <v xml:space="preserve">         localStorage.TurnoverToWCBenchmark_Manufacturing           =  document.BenchmarksForm.TurnoverToWCBenchmark_Manufacturing.value;</v>
      </c>
      <c r="V61" t="str">
        <f t="shared" si="14"/>
        <v xml:space="preserve">         document.BenchmarksForm.TurnoverToWCBenchmark_Manufacturing.value =  ToNumber(localStorage.TurnoverToWCBenchmark_Manufacturing);</v>
      </c>
      <c r="X61" t="str">
        <f t="shared" si="15"/>
        <v xml:space="preserve">         '$TurnoverToWCBenchmark_Manufacturing',</v>
      </c>
      <c r="Y61" t="str">
        <f t="shared" si="16"/>
        <v xml:space="preserve">         if(row$[ratio] ==  'manufacturing'               )  { $TurnoverToWCBenchmark_Manufacturing             = row$['manufacturing'               ];</v>
      </c>
    </row>
    <row r="62" spans="2:25" x14ac:dyDescent="0.25">
      <c r="B62" t="s">
        <v>274</v>
      </c>
      <c r="C62" t="str">
        <f t="shared" si="17"/>
        <v>construction</v>
      </c>
      <c r="D62" s="6">
        <f t="shared" si="0"/>
        <v>12</v>
      </c>
      <c r="E62" s="6">
        <f t="shared" si="1"/>
        <v>28</v>
      </c>
      <c r="F62" s="5" t="str">
        <f t="shared" si="2"/>
        <v xml:space="preserve">'construction'                </v>
      </c>
      <c r="G62" t="str">
        <f t="shared" si="3"/>
        <v>'TurnoverToWCBenchmark_Construction'</v>
      </c>
      <c r="H62" t="str">
        <f t="shared" si="4"/>
        <v>$TurnoverToWCBenchmark_Construction</v>
      </c>
      <c r="I62" t="str">
        <f t="shared" si="5"/>
        <v>'$TurnoverToWCBenchmark_Construction'</v>
      </c>
      <c r="J62" t="str">
        <f t="shared" si="6"/>
        <v>localStorage.TurnoverToWCBenchmark_Construction</v>
      </c>
      <c r="K62" t="s">
        <v>242</v>
      </c>
      <c r="L62" t="s">
        <v>48</v>
      </c>
      <c r="M62" s="3" t="s">
        <v>294</v>
      </c>
      <c r="N62">
        <f t="shared" si="7"/>
        <v>35</v>
      </c>
      <c r="O62">
        <f>MAX(N:N)</f>
        <v>46</v>
      </c>
      <c r="P62" t="str">
        <f t="shared" si="8"/>
        <v xml:space="preserve">TurnoverToWCBenchmark_Construction           </v>
      </c>
      <c r="Q62" t="str">
        <f t="shared" si="9"/>
        <v xml:space="preserve">'$TurnoverToWCBenchmark_Construction'             </v>
      </c>
      <c r="R62" t="str">
        <f t="shared" si="10"/>
        <v>$TurnoverToWCBenchmark_Construction              = 0; // LiquidityRatios-Turnover/WorkingCapital</v>
      </c>
      <c r="S62" t="str">
        <f t="shared" si="11"/>
        <v>$TurnoverToWCBenchmark_Construction              =  str_replace(",","",$_POST['TurnoverToWCBenchmark_Construction']) ;</v>
      </c>
      <c r="T62" t="str">
        <f t="shared" si="12"/>
        <v>localStorage.TurnoverToWCBenchmark_Construction            = '&lt;php? echo $TurnoverToWCBenchmark_Construction?&gt;' ;</v>
      </c>
      <c r="U62" t="str">
        <f t="shared" si="13"/>
        <v xml:space="preserve">         localStorage.TurnoverToWCBenchmark_Construction            =  document.BenchmarksForm.TurnoverToWCBenchmark_Construction.value;</v>
      </c>
      <c r="V62" t="str">
        <f t="shared" si="14"/>
        <v xml:space="preserve">         document.BenchmarksForm.TurnoverToWCBenchmark_Construction.value =  ToNumber(localStorage.TurnoverToWCBenchmark_Construction);</v>
      </c>
      <c r="X62" t="str">
        <f t="shared" si="15"/>
        <v xml:space="preserve">         '$TurnoverToWCBenchmark_Construction',</v>
      </c>
      <c r="Y62" t="str">
        <f t="shared" si="16"/>
        <v xml:space="preserve">         if(row$[ratio] ==  'construction'                )  { $TurnoverToWCBenchmark_Construction              = row$['construction'                ];</v>
      </c>
    </row>
    <row r="63" spans="2:25" x14ac:dyDescent="0.25">
      <c r="B63" t="s">
        <v>55</v>
      </c>
      <c r="C63" t="str">
        <f t="shared" si="17"/>
        <v>agriculture</v>
      </c>
      <c r="D63" s="6">
        <f t="shared" si="0"/>
        <v>11</v>
      </c>
      <c r="E63" s="6">
        <f t="shared" si="1"/>
        <v>28</v>
      </c>
      <c r="F63" s="5" t="str">
        <f t="shared" si="2"/>
        <v xml:space="preserve">'agriculture'                 </v>
      </c>
      <c r="G63" t="str">
        <f t="shared" si="3"/>
        <v>'TurnoverToWCBenchmark_Agriculture'</v>
      </c>
      <c r="H63" t="str">
        <f t="shared" si="4"/>
        <v>$TurnoverToWCBenchmark_Agriculture</v>
      </c>
      <c r="I63" t="str">
        <f t="shared" si="5"/>
        <v>'$TurnoverToWCBenchmark_Agriculture'</v>
      </c>
      <c r="J63" t="str">
        <f t="shared" si="6"/>
        <v>localStorage.TurnoverToWCBenchmark_Agriculture</v>
      </c>
      <c r="K63" t="s">
        <v>242</v>
      </c>
      <c r="L63" t="s">
        <v>48</v>
      </c>
      <c r="M63" s="3" t="s">
        <v>294</v>
      </c>
      <c r="N63">
        <f t="shared" si="7"/>
        <v>34</v>
      </c>
      <c r="O63">
        <f>MAX(N:N)</f>
        <v>46</v>
      </c>
      <c r="P63" t="str">
        <f t="shared" si="8"/>
        <v xml:space="preserve">TurnoverToWCBenchmark_Agriculture            </v>
      </c>
      <c r="Q63" t="str">
        <f t="shared" si="9"/>
        <v xml:space="preserve">'$TurnoverToWCBenchmark_Agriculture'              </v>
      </c>
      <c r="R63" t="str">
        <f t="shared" si="10"/>
        <v>$TurnoverToWCBenchmark_Agriculture               = 0; // LiquidityRatios-Turnover/WorkingCapital</v>
      </c>
      <c r="S63" t="str">
        <f t="shared" si="11"/>
        <v>$TurnoverToWCBenchmark_Agriculture               =  str_replace(",","",$_POST['TurnoverToWCBenchmark_Agriculture']) ;</v>
      </c>
      <c r="T63" t="str">
        <f t="shared" si="12"/>
        <v>localStorage.TurnoverToWCBenchmark_Agriculture             = '&lt;php? echo $TurnoverToWCBenchmark_Agriculture?&gt;' ;</v>
      </c>
      <c r="U63" t="str">
        <f t="shared" si="13"/>
        <v xml:space="preserve">         localStorage.TurnoverToWCBenchmark_Agriculture             =  document.BenchmarksForm.TurnoverToWCBenchmark_Agriculture.value;</v>
      </c>
      <c r="V63" t="str">
        <f t="shared" si="14"/>
        <v xml:space="preserve">         document.BenchmarksForm.TurnoverToWCBenchmark_Agriculture.value =  ToNumber(localStorage.TurnoverToWCBenchmark_Agriculture);</v>
      </c>
      <c r="X63" t="str">
        <f t="shared" si="15"/>
        <v xml:space="preserve">         '$TurnoverToWCBenchmark_Agriculture',</v>
      </c>
      <c r="Y63" t="str">
        <f t="shared" si="16"/>
        <v xml:space="preserve">         if(row$[ratio] ==  'agriculture'                 )  { $TurnoverToWCBenchmark_Agriculture               = row$['agriculture'                 ];</v>
      </c>
    </row>
    <row r="64" spans="2:25" x14ac:dyDescent="0.25">
      <c r="B64" t="s">
        <v>302</v>
      </c>
      <c r="C64" t="str">
        <f t="shared" si="17"/>
        <v>parastatals</v>
      </c>
      <c r="D64" s="6">
        <f t="shared" si="0"/>
        <v>11</v>
      </c>
      <c r="E64" s="6">
        <f t="shared" si="1"/>
        <v>28</v>
      </c>
      <c r="F64" s="5" t="str">
        <f t="shared" si="2"/>
        <v xml:space="preserve">'parastatals'                 </v>
      </c>
      <c r="G64" t="str">
        <f t="shared" si="3"/>
        <v>'TurnoverToWCBenchmark_Parastatals'</v>
      </c>
      <c r="H64" t="str">
        <f t="shared" si="4"/>
        <v>$TurnoverToWCBenchmark_Parastatals</v>
      </c>
      <c r="I64" t="str">
        <f t="shared" si="5"/>
        <v>'$TurnoverToWCBenchmark_Parastatals'</v>
      </c>
      <c r="J64" t="str">
        <f t="shared" si="6"/>
        <v>localStorage.TurnoverToWCBenchmark_Parastatals</v>
      </c>
      <c r="K64" t="s">
        <v>242</v>
      </c>
      <c r="L64" t="s">
        <v>48</v>
      </c>
      <c r="M64" s="3" t="s">
        <v>294</v>
      </c>
      <c r="N64">
        <f t="shared" si="7"/>
        <v>34</v>
      </c>
      <c r="O64">
        <f>MAX(N:N)</f>
        <v>46</v>
      </c>
      <c r="P64" t="str">
        <f t="shared" si="8"/>
        <v xml:space="preserve">TurnoverToWCBenchmark_Parastatals            </v>
      </c>
      <c r="Q64" t="str">
        <f t="shared" si="9"/>
        <v xml:space="preserve">'$TurnoverToWCBenchmark_Parastatals'              </v>
      </c>
      <c r="R64" t="str">
        <f t="shared" si="10"/>
        <v>$TurnoverToWCBenchmark_Parastatals               = 0; // LiquidityRatios-Turnover/WorkingCapital</v>
      </c>
      <c r="S64" t="str">
        <f t="shared" si="11"/>
        <v>$TurnoverToWCBenchmark_Parastatals               =  str_replace(",","",$_POST['TurnoverToWCBenchmark_Parastatals']) ;</v>
      </c>
      <c r="T64" t="str">
        <f t="shared" si="12"/>
        <v>localStorage.TurnoverToWCBenchmark_Parastatals             = '&lt;php? echo $TurnoverToWCBenchmark_Parastatals?&gt;' ;</v>
      </c>
      <c r="U64" t="str">
        <f t="shared" si="13"/>
        <v xml:space="preserve">         localStorage.TurnoverToWCBenchmark_Parastatals             =  document.BenchmarksForm.TurnoverToWCBenchmark_Parastatals.value;</v>
      </c>
      <c r="V64" t="str">
        <f t="shared" si="14"/>
        <v xml:space="preserve">         document.BenchmarksForm.TurnoverToWCBenchmark_Parastatals.value =  ToNumber(localStorage.TurnoverToWCBenchmark_Parastatals);</v>
      </c>
      <c r="X64" t="str">
        <f t="shared" si="15"/>
        <v xml:space="preserve">         '$TurnoverToWCBenchmark_Parastatals',</v>
      </c>
      <c r="Y64" t="str">
        <f t="shared" si="16"/>
        <v xml:space="preserve">         if(row$[ratio] ==  'parastatals'                 )  { $TurnoverToWCBenchmark_Parastatals               = row$['parastatals'                 ];</v>
      </c>
    </row>
    <row r="65" spans="2:25" x14ac:dyDescent="0.25">
      <c r="B65" t="s">
        <v>56</v>
      </c>
      <c r="C65" t="str">
        <f t="shared" si="17"/>
        <v>transport_and_communications</v>
      </c>
      <c r="D65" s="6">
        <f t="shared" si="0"/>
        <v>28</v>
      </c>
      <c r="E65" s="6">
        <f t="shared" si="1"/>
        <v>28</v>
      </c>
      <c r="F65" s="5" t="str">
        <f t="shared" si="2"/>
        <v>'transport_and_communications'</v>
      </c>
      <c r="G65" t="str">
        <f t="shared" si="3"/>
        <v>'TurnoverToWCBenchmark_Transport'</v>
      </c>
      <c r="H65" t="str">
        <f t="shared" si="4"/>
        <v>$TurnoverToWCBenchmark_Transport</v>
      </c>
      <c r="I65" t="str">
        <f t="shared" si="5"/>
        <v>'$TurnoverToWCBenchmark_Transport'</v>
      </c>
      <c r="J65" t="str">
        <f t="shared" si="6"/>
        <v>localStorage.TurnoverToWCBenchmark_Transport</v>
      </c>
      <c r="K65" t="s">
        <v>242</v>
      </c>
      <c r="L65" t="s">
        <v>48</v>
      </c>
      <c r="M65" s="3" t="s">
        <v>294</v>
      </c>
      <c r="N65">
        <f t="shared" si="7"/>
        <v>32</v>
      </c>
      <c r="O65">
        <f>MAX(N:N)</f>
        <v>46</v>
      </c>
      <c r="P65" t="str">
        <f t="shared" si="8"/>
        <v xml:space="preserve">TurnoverToWCBenchmark_Transport              </v>
      </c>
      <c r="Q65" t="str">
        <f t="shared" si="9"/>
        <v xml:space="preserve">'$TurnoverToWCBenchmark_Transport'                </v>
      </c>
      <c r="R65" t="str">
        <f t="shared" si="10"/>
        <v>$TurnoverToWCBenchmark_Transport                 = 0; // LiquidityRatios-Turnover/WorkingCapital</v>
      </c>
      <c r="S65" t="str">
        <f t="shared" si="11"/>
        <v>$TurnoverToWCBenchmark_Transport                 =  str_replace(",","",$_POST['TurnoverToWCBenchmark_Transport']) ;</v>
      </c>
      <c r="T65" t="str">
        <f t="shared" si="12"/>
        <v>localStorage.TurnoverToWCBenchmark_Transport               = '&lt;php? echo $TurnoverToWCBenchmark_Transport?&gt;' ;</v>
      </c>
      <c r="U65" t="str">
        <f t="shared" si="13"/>
        <v xml:space="preserve">         localStorage.TurnoverToWCBenchmark_Transport               =  document.BenchmarksForm.TurnoverToWCBenchmark_Transport.value;</v>
      </c>
      <c r="V65" t="str">
        <f t="shared" si="14"/>
        <v xml:space="preserve">         document.BenchmarksForm.TurnoverToWCBenchmark_Transport.value =  ToNumber(localStorage.TurnoverToWCBenchmark_Transport);</v>
      </c>
      <c r="X65" t="str">
        <f t="shared" si="15"/>
        <v xml:space="preserve">         '$TurnoverToWCBenchmark_Transport',</v>
      </c>
      <c r="Y65" t="str">
        <f t="shared" si="16"/>
        <v xml:space="preserve">         if(row$[ratio] ==  'transport_and_communications')  { $TurnoverToWCBenchmark_Transport                 = row$['transport_and_communications'];</v>
      </c>
    </row>
    <row r="66" spans="2:25" x14ac:dyDescent="0.25">
      <c r="B66" t="s">
        <v>57</v>
      </c>
      <c r="C66" t="str">
        <f t="shared" si="17"/>
        <v>mining</v>
      </c>
      <c r="D66" s="6">
        <f t="shared" si="0"/>
        <v>6</v>
      </c>
      <c r="E66" s="6">
        <f t="shared" si="1"/>
        <v>28</v>
      </c>
      <c r="F66" s="5" t="str">
        <f t="shared" si="2"/>
        <v xml:space="preserve">'mining'                      </v>
      </c>
      <c r="G66" t="str">
        <f t="shared" si="3"/>
        <v>'TurnoverToWCBenchmark_Mining'</v>
      </c>
      <c r="H66" t="str">
        <f t="shared" si="4"/>
        <v>$TurnoverToWCBenchmark_Mining</v>
      </c>
      <c r="I66" t="str">
        <f t="shared" si="5"/>
        <v>'$TurnoverToWCBenchmark_Mining'</v>
      </c>
      <c r="J66" t="str">
        <f t="shared" si="6"/>
        <v>localStorage.TurnoverToWCBenchmark_Mining</v>
      </c>
      <c r="K66" t="s">
        <v>242</v>
      </c>
      <c r="L66" t="s">
        <v>48</v>
      </c>
      <c r="M66" s="3" t="s">
        <v>294</v>
      </c>
      <c r="N66">
        <f t="shared" si="7"/>
        <v>29</v>
      </c>
      <c r="O66">
        <f>MAX(N:N)</f>
        <v>46</v>
      </c>
      <c r="P66" t="str">
        <f t="shared" si="8"/>
        <v xml:space="preserve">TurnoverToWCBenchmark_Mining                 </v>
      </c>
      <c r="Q66" t="str">
        <f t="shared" si="9"/>
        <v xml:space="preserve">'$TurnoverToWCBenchmark_Mining'                   </v>
      </c>
      <c r="R66" t="str">
        <f t="shared" si="10"/>
        <v>$TurnoverToWCBenchmark_Mining                    = 0; // LiquidityRatios-Turnover/WorkingCapital</v>
      </c>
      <c r="S66" t="str">
        <f t="shared" si="11"/>
        <v>$TurnoverToWCBenchmark_Mining                    =  str_replace(",","",$_POST['TurnoverToWCBenchmark_Mining']) ;</v>
      </c>
      <c r="T66" t="str">
        <f t="shared" si="12"/>
        <v>localStorage.TurnoverToWCBenchmark_Mining                  = '&lt;php? echo $TurnoverToWCBenchmark_Mining?&gt;' ;</v>
      </c>
      <c r="U66" t="str">
        <f t="shared" si="13"/>
        <v xml:space="preserve">         localStorage.TurnoverToWCBenchmark_Mining                  =  document.BenchmarksForm.TurnoverToWCBenchmark_Mining.value;</v>
      </c>
      <c r="V66" t="str">
        <f t="shared" si="14"/>
        <v xml:space="preserve">         document.BenchmarksForm.TurnoverToWCBenchmark_Mining.value =  ToNumber(localStorage.TurnoverToWCBenchmark_Mining);</v>
      </c>
      <c r="X66" t="str">
        <f t="shared" si="15"/>
        <v xml:space="preserve">         '$TurnoverToWCBenchmark_Mining',</v>
      </c>
      <c r="Y66" t="str">
        <f t="shared" si="16"/>
        <v xml:space="preserve">         if(row$[ratio] ==  'mining'                      )  { $TurnoverToWCBenchmark_Mining                    = row$['mining'                      ];</v>
      </c>
    </row>
    <row r="67" spans="2:25" x14ac:dyDescent="0.25">
      <c r="B67" t="s">
        <v>58</v>
      </c>
      <c r="C67" t="str">
        <f t="shared" si="17"/>
        <v>date_updated</v>
      </c>
      <c r="D67" s="6">
        <f t="shared" si="0"/>
        <v>12</v>
      </c>
      <c r="E67" s="6">
        <f t="shared" si="1"/>
        <v>28</v>
      </c>
      <c r="F67" s="5" t="str">
        <f t="shared" si="2"/>
        <v xml:space="preserve">'date_updated'                </v>
      </c>
      <c r="G67" t="str">
        <f t="shared" si="3"/>
        <v>'TurnoverToWCBenchmark_DateUpdated'</v>
      </c>
      <c r="H67" t="str">
        <f t="shared" si="4"/>
        <v>$TurnoverToWCBenchmark_DateUpdated</v>
      </c>
      <c r="I67" t="str">
        <f t="shared" si="5"/>
        <v>'$TurnoverToWCBenchmark_DateUpdated'</v>
      </c>
      <c r="J67" t="str">
        <f t="shared" si="6"/>
        <v>localStorage.TurnoverToWCBenchmark_DateUpdated</v>
      </c>
      <c r="K67" t="s">
        <v>242</v>
      </c>
      <c r="L67" t="s">
        <v>48</v>
      </c>
      <c r="M67" s="3" t="s">
        <v>294</v>
      </c>
      <c r="N67">
        <f t="shared" si="7"/>
        <v>34</v>
      </c>
      <c r="O67">
        <f>MAX(N:N)</f>
        <v>46</v>
      </c>
      <c r="P67" t="str">
        <f t="shared" si="8"/>
        <v xml:space="preserve">TurnoverToWCBenchmark_DateUpdated            </v>
      </c>
      <c r="Q67" t="str">
        <f t="shared" si="9"/>
        <v xml:space="preserve">'$TurnoverToWCBenchmark_DateUpdated'              </v>
      </c>
      <c r="R67" t="str">
        <f t="shared" si="10"/>
        <v>$TurnoverToWCBenchmark_DateUpdated               = 0; // LiquidityRatios-Turnover/WorkingCapital</v>
      </c>
      <c r="S67" t="str">
        <f t="shared" si="11"/>
        <v>$TurnoverToWCBenchmark_DateUpdated               =  str_replace(",","",$_POST['TurnoverToWCBenchmark_DateUpdated']) ;</v>
      </c>
      <c r="T67" t="str">
        <f t="shared" si="12"/>
        <v>localStorage.TurnoverToWCBenchmark_DateUpdated             = '&lt;php? echo $TurnoverToWCBenchmark_DateUpdated?&gt;' ;</v>
      </c>
      <c r="U67" t="str">
        <f t="shared" si="13"/>
        <v xml:space="preserve">         localStorage.TurnoverToWCBenchmark_DateUpdated             =  document.BenchmarksForm.TurnoverToWCBenchmark_DateUpdated.value;</v>
      </c>
      <c r="V67" t="str">
        <f t="shared" si="14"/>
        <v xml:space="preserve">         document.BenchmarksForm.TurnoverToWCBenchmark_DateUpdated.value =  ToNumber(localStorage.TurnoverToWCBenchmark_DateUpdated);</v>
      </c>
      <c r="X67" t="str">
        <f t="shared" si="15"/>
        <v xml:space="preserve">         '$TurnoverToWCBenchmark_DateUpdated',</v>
      </c>
      <c r="Y67" t="str">
        <f t="shared" si="16"/>
        <v xml:space="preserve">         if(row$[ratio] ==  'date_updated'                )  { $TurnoverToWCBenchmark_DateUpdated               = row$['date_updated'                ];</v>
      </c>
    </row>
    <row r="68" spans="2:25" x14ac:dyDescent="0.25">
      <c r="B68" t="s">
        <v>59</v>
      </c>
      <c r="C68" t="str">
        <f t="shared" si="17"/>
        <v>data_source</v>
      </c>
      <c r="D68" s="6">
        <f t="shared" si="0"/>
        <v>11</v>
      </c>
      <c r="E68" s="6">
        <f t="shared" si="1"/>
        <v>28</v>
      </c>
      <c r="F68" s="5" t="str">
        <f t="shared" si="2"/>
        <v xml:space="preserve">'data_source'                 </v>
      </c>
      <c r="G68" t="str">
        <f t="shared" si="3"/>
        <v>'TurnoverToWCBenchmarkComment'</v>
      </c>
      <c r="H68" t="str">
        <f t="shared" si="4"/>
        <v>$TurnoverToWCBenchmarkComment</v>
      </c>
      <c r="I68" t="str">
        <f t="shared" si="5"/>
        <v>'$TurnoverToWCBenchmarkComment'</v>
      </c>
      <c r="J68" t="str">
        <f t="shared" si="6"/>
        <v>localStorage.TurnoverToWCBenchmarkComment</v>
      </c>
      <c r="K68" t="s">
        <v>242</v>
      </c>
      <c r="L68" t="s">
        <v>48</v>
      </c>
      <c r="M68" s="3" t="s">
        <v>294</v>
      </c>
      <c r="N68">
        <f t="shared" si="7"/>
        <v>29</v>
      </c>
      <c r="O68">
        <f>MAX(N:N)</f>
        <v>46</v>
      </c>
      <c r="P68" t="str">
        <f t="shared" si="8"/>
        <v xml:space="preserve">TurnoverToWCBenchmarkComment                 </v>
      </c>
      <c r="Q68" t="str">
        <f t="shared" si="9"/>
        <v xml:space="preserve">'$TurnoverToWCBenchmarkComment'                   </v>
      </c>
      <c r="R68" t="str">
        <f t="shared" si="10"/>
        <v>$TurnoverToWCBenchmarkComment                    = 0; // LiquidityRatios-Turnover/WorkingCapital</v>
      </c>
      <c r="S68" t="str">
        <f t="shared" si="11"/>
        <v>$TurnoverToWCBenchmarkComment                    =  str_replace(",","",$_POST['TurnoverToWCBenchmarkComment']) ;</v>
      </c>
      <c r="T68" t="str">
        <f t="shared" si="12"/>
        <v>localStorage.TurnoverToWCBenchmarkComment                  = '&lt;php? echo $TurnoverToWCBenchmarkComment?&gt;' ;</v>
      </c>
      <c r="U68" t="str">
        <f t="shared" si="13"/>
        <v xml:space="preserve">         localStorage.TurnoverToWCBenchmarkComment                  =  document.BenchmarksForm.TurnoverToWCBenchmarkComment.value;</v>
      </c>
      <c r="V68" t="str">
        <f t="shared" si="14"/>
        <v xml:space="preserve">         document.BenchmarksForm.TurnoverToWCBenchmarkComment.value =  ToNumber(localStorage.TurnoverToWCBenchmarkComment);</v>
      </c>
      <c r="X68" t="str">
        <f t="shared" si="15"/>
        <v xml:space="preserve">         '$username','$TurnoverToWCBenchmarkComment'),</v>
      </c>
      <c r="Y68" t="str">
        <f t="shared" si="16"/>
        <v xml:space="preserve">         if(row$[ratio] ==  'data_source'                 )  { $TurnoverToWCBenchmarkComment                    = row$['data_source'                 ];</v>
      </c>
    </row>
    <row r="69" spans="2:25" x14ac:dyDescent="0.25">
      <c r="B69" t="s">
        <v>60</v>
      </c>
      <c r="C69" t="str">
        <f t="shared" si="17"/>
        <v>bench_mark_type</v>
      </c>
      <c r="D69" s="6">
        <f t="shared" ref="D69:D132" si="18">LEN(C69)</f>
        <v>15</v>
      </c>
      <c r="E69" s="6">
        <f t="shared" ref="E69:E132" si="19">MAX(D:D)</f>
        <v>28</v>
      </c>
      <c r="F69" s="5" t="str">
        <f t="shared" ref="F69:F132" si="20">"'"&amp;C69&amp;"'"&amp;REPT(" ",E69-D69)</f>
        <v xml:space="preserve">'bench_mark_type'             </v>
      </c>
      <c r="G69" t="str">
        <f t="shared" ref="G69:G132" si="21">"'"&amp;B69&amp;"'"</f>
        <v>'TurnoverGrowthBenchmarkType'</v>
      </c>
      <c r="H69" t="str">
        <f t="shared" ref="H69:H132" si="22">"$"&amp;B69</f>
        <v>$TurnoverGrowthBenchmarkType</v>
      </c>
      <c r="I69" t="str">
        <f t="shared" ref="I69:I132" si="23">"'"&amp;H69&amp;"'"</f>
        <v>'$TurnoverGrowthBenchmarkType'</v>
      </c>
      <c r="J69" t="str">
        <f t="shared" ref="J69:J132" si="24">"localStorage."&amp;B69</f>
        <v>localStorage.TurnoverGrowthBenchmarkType</v>
      </c>
      <c r="K69" t="s">
        <v>243</v>
      </c>
      <c r="L69" t="s">
        <v>243</v>
      </c>
      <c r="M69" s="3" t="s">
        <v>294</v>
      </c>
      <c r="N69">
        <f t="shared" ref="N69:N132" si="25">LEN(H69)</f>
        <v>28</v>
      </c>
      <c r="O69">
        <f>MAX(N:N)</f>
        <v>46</v>
      </c>
      <c r="P69" t="str">
        <f t="shared" ref="P69:P132" si="26">B69&amp;REPT(" ",O69-N69)</f>
        <v xml:space="preserve">TurnoverGrowthBenchmarkType                  </v>
      </c>
      <c r="Q69" t="str">
        <f t="shared" ref="Q69:Q132" si="27">I69&amp;REPT(" ",O69-N69+2)</f>
        <v xml:space="preserve">'$TurnoverGrowthBenchmarkType'                    </v>
      </c>
      <c r="R69" t="str">
        <f t="shared" ref="R69:R132" si="28">SUBSTITUTE(Q69,"'","")&amp;" = 0; " &amp; "// "&amp;K69&amp;"-"&amp;L69</f>
        <v>$TurnoverGrowthBenchmarkType                     = 0; // ProfitabilityRatios-ProfitabilityRatios</v>
      </c>
      <c r="S69" t="str">
        <f t="shared" ref="S69:S132" si="29">SUBSTITUTE(Q69,"'","")&amp;" =  str_replace("","","""",$_POST["&amp;G69&amp;"]) ;"</f>
        <v>$TurnoverGrowthBenchmarkType                     =  str_replace(",","",$_POST['TurnoverGrowthBenchmarkType']) ;</v>
      </c>
      <c r="T69" t="str">
        <f t="shared" ref="T69:T132" si="30">"localStorage."&amp;P69&amp;" = '&lt;php? echo "&amp; H69&amp;"?&gt;' ;"</f>
        <v>localStorage.TurnoverGrowthBenchmarkType                   = '&lt;php? echo $TurnoverGrowthBenchmarkType?&gt;' ;</v>
      </c>
      <c r="U69" t="str">
        <f t="shared" ref="U69:U132" si="31">"         localStorage."&amp;P69&amp;" =  document.BenchmarksForm."&amp;B69&amp;".value;"</f>
        <v xml:space="preserve">         localStorage.TurnoverGrowthBenchmarkType                   =  document.BenchmarksForm.TurnoverGrowthBenchmarkType.value;</v>
      </c>
      <c r="V69" t="str">
        <f t="shared" ref="V69:V132" si="32">"         document.BenchmarksForm."&amp;B69&amp;".value"&amp;" =  ToNumber("&amp;J69&amp;");"</f>
        <v xml:space="preserve">         document.BenchmarksForm.TurnoverGrowthBenchmarkType.value =  ToNumber(localStorage.TurnoverGrowthBenchmarkType);</v>
      </c>
      <c r="X69" t="str">
        <f t="shared" ref="X69:X132" si="33">IF(NOT(ISERROR(SEARCH("BenchmarkType",B69,1))),"         ("&amp;"'"&amp;L69&amp;"',"&amp;"'"&amp;M69&amp;"',"&amp;I69&amp;",",IF(NOT(ISERROR(SEARCH("BenchmarkComment",B69,1))),"         '$username',"&amp;I69&amp;"),","         "&amp;I69&amp;","))</f>
        <v xml:space="preserve">         ('ProfitabilityRatios','%','$TurnoverGrowthBenchmarkType',</v>
      </c>
      <c r="Y69" t="str">
        <f t="shared" ref="Y69:Y132" si="34">"         if(row$[ratio] ==  "&amp;F69&amp; ")  { "&amp;SUBSTITUTE(Q69,"'","")&amp;" = " &amp; "row$["&amp;F69&amp;"];"</f>
        <v xml:space="preserve">         if(row$[ratio] ==  'bench_mark_type'             )  { $TurnoverGrowthBenchmarkType                     = row$['bench_mark_type'             ];</v>
      </c>
    </row>
    <row r="70" spans="2:25" x14ac:dyDescent="0.25">
      <c r="B70" t="s">
        <v>61</v>
      </c>
      <c r="C70" t="str">
        <f t="shared" si="17"/>
        <v>global_average</v>
      </c>
      <c r="D70" s="6">
        <f t="shared" si="18"/>
        <v>14</v>
      </c>
      <c r="E70" s="6">
        <f t="shared" si="19"/>
        <v>28</v>
      </c>
      <c r="F70" s="5" t="str">
        <f t="shared" si="20"/>
        <v xml:space="preserve">'global_average'              </v>
      </c>
      <c r="G70" t="str">
        <f t="shared" si="21"/>
        <v>'TurnoverGrowthGlobalAverage'</v>
      </c>
      <c r="H70" t="str">
        <f t="shared" si="22"/>
        <v>$TurnoverGrowthGlobalAverage</v>
      </c>
      <c r="I70" t="str">
        <f t="shared" si="23"/>
        <v>'$TurnoverGrowthGlobalAverage'</v>
      </c>
      <c r="J70" t="str">
        <f t="shared" si="24"/>
        <v>localStorage.TurnoverGrowthGlobalAverage</v>
      </c>
      <c r="K70" t="s">
        <v>243</v>
      </c>
      <c r="L70" t="s">
        <v>243</v>
      </c>
      <c r="M70" s="3" t="s">
        <v>294</v>
      </c>
      <c r="N70">
        <f t="shared" si="25"/>
        <v>28</v>
      </c>
      <c r="O70">
        <f>MAX(N:N)</f>
        <v>46</v>
      </c>
      <c r="P70" t="str">
        <f t="shared" si="26"/>
        <v xml:space="preserve">TurnoverGrowthGlobalAverage                  </v>
      </c>
      <c r="Q70" t="str">
        <f t="shared" si="27"/>
        <v xml:space="preserve">'$TurnoverGrowthGlobalAverage'                    </v>
      </c>
      <c r="R70" t="str">
        <f t="shared" si="28"/>
        <v>$TurnoverGrowthGlobalAverage                     = 0; // ProfitabilityRatios-ProfitabilityRatios</v>
      </c>
      <c r="S70" t="str">
        <f t="shared" si="29"/>
        <v>$TurnoverGrowthGlobalAverage                     =  str_replace(",","",$_POST['TurnoverGrowthGlobalAverage']) ;</v>
      </c>
      <c r="T70" t="str">
        <f t="shared" si="30"/>
        <v>localStorage.TurnoverGrowthGlobalAverage                   = '&lt;php? echo $TurnoverGrowthGlobalAverage?&gt;' ;</v>
      </c>
      <c r="U70" t="str">
        <f t="shared" si="31"/>
        <v xml:space="preserve">         localStorage.TurnoverGrowthGlobalAverage                   =  document.BenchmarksForm.TurnoverGrowthGlobalAverage.value;</v>
      </c>
      <c r="V70" t="str">
        <f t="shared" si="32"/>
        <v xml:space="preserve">         document.BenchmarksForm.TurnoverGrowthGlobalAverage.value =  ToNumber(localStorage.TurnoverGrowthGlobalAverage);</v>
      </c>
      <c r="X70" t="str">
        <f t="shared" si="33"/>
        <v xml:space="preserve">         '$TurnoverGrowthGlobalAverage',</v>
      </c>
      <c r="Y70" t="str">
        <f t="shared" si="34"/>
        <v xml:space="preserve">         if(row$[ratio] ==  'global_average'              )  { $TurnoverGrowthGlobalAverage                     = row$['global_average'              ];</v>
      </c>
    </row>
    <row r="71" spans="2:25" x14ac:dyDescent="0.25">
      <c r="B71" t="s">
        <v>62</v>
      </c>
      <c r="C71" t="str">
        <f t="shared" si="17"/>
        <v>trade</v>
      </c>
      <c r="D71" s="6">
        <f t="shared" si="18"/>
        <v>5</v>
      </c>
      <c r="E71" s="6">
        <f t="shared" si="19"/>
        <v>28</v>
      </c>
      <c r="F71" s="5" t="str">
        <f t="shared" si="20"/>
        <v xml:space="preserve">'trade'                       </v>
      </c>
      <c r="G71" t="str">
        <f t="shared" si="21"/>
        <v>'TurnoverGrowthBenchmark_Trade'</v>
      </c>
      <c r="H71" t="str">
        <f t="shared" si="22"/>
        <v>$TurnoverGrowthBenchmark_Trade</v>
      </c>
      <c r="I71" t="str">
        <f t="shared" si="23"/>
        <v>'$TurnoverGrowthBenchmark_Trade'</v>
      </c>
      <c r="J71" t="str">
        <f t="shared" si="24"/>
        <v>localStorage.TurnoverGrowthBenchmark_Trade</v>
      </c>
      <c r="K71" t="s">
        <v>243</v>
      </c>
      <c r="L71" t="s">
        <v>243</v>
      </c>
      <c r="M71" s="3" t="s">
        <v>294</v>
      </c>
      <c r="N71">
        <f t="shared" si="25"/>
        <v>30</v>
      </c>
      <c r="O71">
        <f>MAX(N:N)</f>
        <v>46</v>
      </c>
      <c r="P71" t="str">
        <f t="shared" si="26"/>
        <v xml:space="preserve">TurnoverGrowthBenchmark_Trade                </v>
      </c>
      <c r="Q71" t="str">
        <f t="shared" si="27"/>
        <v xml:space="preserve">'$TurnoverGrowthBenchmark_Trade'                  </v>
      </c>
      <c r="R71" t="str">
        <f t="shared" si="28"/>
        <v>$TurnoverGrowthBenchmark_Trade                   = 0; // ProfitabilityRatios-ProfitabilityRatios</v>
      </c>
      <c r="S71" t="str">
        <f t="shared" si="29"/>
        <v>$TurnoverGrowthBenchmark_Trade                   =  str_replace(",","",$_POST['TurnoverGrowthBenchmark_Trade']) ;</v>
      </c>
      <c r="T71" t="str">
        <f t="shared" si="30"/>
        <v>localStorage.TurnoverGrowthBenchmark_Trade                 = '&lt;php? echo $TurnoverGrowthBenchmark_Trade?&gt;' ;</v>
      </c>
      <c r="U71" t="str">
        <f t="shared" si="31"/>
        <v xml:space="preserve">         localStorage.TurnoverGrowthBenchmark_Trade                 =  document.BenchmarksForm.TurnoverGrowthBenchmark_Trade.value;</v>
      </c>
      <c r="V71" t="str">
        <f t="shared" si="32"/>
        <v xml:space="preserve">         document.BenchmarksForm.TurnoverGrowthBenchmark_Trade.value =  ToNumber(localStorage.TurnoverGrowthBenchmark_Trade);</v>
      </c>
      <c r="X71" t="str">
        <f t="shared" si="33"/>
        <v xml:space="preserve">         '$TurnoverGrowthBenchmark_Trade',</v>
      </c>
      <c r="Y71" t="str">
        <f t="shared" si="34"/>
        <v xml:space="preserve">         if(row$[ratio] ==  'trade'                       )  { $TurnoverGrowthBenchmark_Trade                   = row$['trade'                       ];</v>
      </c>
    </row>
    <row r="72" spans="2:25" x14ac:dyDescent="0.25">
      <c r="B72" t="s">
        <v>63</v>
      </c>
      <c r="C72" t="str">
        <f t="shared" si="17"/>
        <v>finance_and_business</v>
      </c>
      <c r="D72" s="6">
        <f t="shared" si="18"/>
        <v>20</v>
      </c>
      <c r="E72" s="6">
        <f t="shared" si="19"/>
        <v>28</v>
      </c>
      <c r="F72" s="5" t="str">
        <f t="shared" si="20"/>
        <v xml:space="preserve">'finance_and_business'        </v>
      </c>
      <c r="G72" t="str">
        <f t="shared" si="21"/>
        <v>'TurnoverGrowthBenchmark_Finance'</v>
      </c>
      <c r="H72" t="str">
        <f t="shared" si="22"/>
        <v>$TurnoverGrowthBenchmark_Finance</v>
      </c>
      <c r="I72" t="str">
        <f t="shared" si="23"/>
        <v>'$TurnoverGrowthBenchmark_Finance'</v>
      </c>
      <c r="J72" t="str">
        <f t="shared" si="24"/>
        <v>localStorage.TurnoverGrowthBenchmark_Finance</v>
      </c>
      <c r="K72" t="s">
        <v>243</v>
      </c>
      <c r="L72" t="s">
        <v>243</v>
      </c>
      <c r="M72" s="3" t="s">
        <v>294</v>
      </c>
      <c r="N72">
        <f t="shared" si="25"/>
        <v>32</v>
      </c>
      <c r="O72">
        <f>MAX(N:N)</f>
        <v>46</v>
      </c>
      <c r="P72" t="str">
        <f t="shared" si="26"/>
        <v xml:space="preserve">TurnoverGrowthBenchmark_Finance              </v>
      </c>
      <c r="Q72" t="str">
        <f t="shared" si="27"/>
        <v xml:space="preserve">'$TurnoverGrowthBenchmark_Finance'                </v>
      </c>
      <c r="R72" t="str">
        <f t="shared" si="28"/>
        <v>$TurnoverGrowthBenchmark_Finance                 = 0; // ProfitabilityRatios-ProfitabilityRatios</v>
      </c>
      <c r="S72" t="str">
        <f t="shared" si="29"/>
        <v>$TurnoverGrowthBenchmark_Finance                 =  str_replace(",","",$_POST['TurnoverGrowthBenchmark_Finance']) ;</v>
      </c>
      <c r="T72" t="str">
        <f t="shared" si="30"/>
        <v>localStorage.TurnoverGrowthBenchmark_Finance               = '&lt;php? echo $TurnoverGrowthBenchmark_Finance?&gt;' ;</v>
      </c>
      <c r="U72" t="str">
        <f t="shared" si="31"/>
        <v xml:space="preserve">         localStorage.TurnoverGrowthBenchmark_Finance               =  document.BenchmarksForm.TurnoverGrowthBenchmark_Finance.value;</v>
      </c>
      <c r="V72" t="str">
        <f t="shared" si="32"/>
        <v xml:space="preserve">         document.BenchmarksForm.TurnoverGrowthBenchmark_Finance.value =  ToNumber(localStorage.TurnoverGrowthBenchmark_Finance);</v>
      </c>
      <c r="X72" t="str">
        <f t="shared" si="33"/>
        <v xml:space="preserve">         '$TurnoverGrowthBenchmark_Finance',</v>
      </c>
      <c r="Y72" t="str">
        <f t="shared" si="34"/>
        <v xml:space="preserve">         if(row$[ratio] ==  'finance_and_business'        )  { $TurnoverGrowthBenchmark_Finance                 = row$['finance_and_business'        ];</v>
      </c>
    </row>
    <row r="73" spans="2:25" x14ac:dyDescent="0.25">
      <c r="B73" t="s">
        <v>64</v>
      </c>
      <c r="C73" t="str">
        <f t="shared" si="17"/>
        <v>real_estate</v>
      </c>
      <c r="D73" s="6">
        <f t="shared" si="18"/>
        <v>11</v>
      </c>
      <c r="E73" s="6">
        <f t="shared" si="19"/>
        <v>28</v>
      </c>
      <c r="F73" s="5" t="str">
        <f t="shared" si="20"/>
        <v xml:space="preserve">'real_estate'                 </v>
      </c>
      <c r="G73" t="str">
        <f t="shared" si="21"/>
        <v>'TurnoverGrowthBenchmark_RealEstate'</v>
      </c>
      <c r="H73" t="str">
        <f t="shared" si="22"/>
        <v>$TurnoverGrowthBenchmark_RealEstate</v>
      </c>
      <c r="I73" t="str">
        <f t="shared" si="23"/>
        <v>'$TurnoverGrowthBenchmark_RealEstate'</v>
      </c>
      <c r="J73" t="str">
        <f t="shared" si="24"/>
        <v>localStorage.TurnoverGrowthBenchmark_RealEstate</v>
      </c>
      <c r="K73" t="s">
        <v>243</v>
      </c>
      <c r="L73" t="s">
        <v>243</v>
      </c>
      <c r="M73" s="3" t="s">
        <v>294</v>
      </c>
      <c r="N73">
        <f t="shared" si="25"/>
        <v>35</v>
      </c>
      <c r="O73">
        <f>MAX(N:N)</f>
        <v>46</v>
      </c>
      <c r="P73" t="str">
        <f t="shared" si="26"/>
        <v xml:space="preserve">TurnoverGrowthBenchmark_RealEstate           </v>
      </c>
      <c r="Q73" t="str">
        <f t="shared" si="27"/>
        <v xml:space="preserve">'$TurnoverGrowthBenchmark_RealEstate'             </v>
      </c>
      <c r="R73" t="str">
        <f t="shared" si="28"/>
        <v>$TurnoverGrowthBenchmark_RealEstate              = 0; // ProfitabilityRatios-ProfitabilityRatios</v>
      </c>
      <c r="S73" t="str">
        <f t="shared" si="29"/>
        <v>$TurnoverGrowthBenchmark_RealEstate              =  str_replace(",","",$_POST['TurnoverGrowthBenchmark_RealEstate']) ;</v>
      </c>
      <c r="T73" t="str">
        <f t="shared" si="30"/>
        <v>localStorage.TurnoverGrowthBenchmark_RealEstate            = '&lt;php? echo $TurnoverGrowthBenchmark_RealEstate?&gt;' ;</v>
      </c>
      <c r="U73" t="str">
        <f t="shared" si="31"/>
        <v xml:space="preserve">         localStorage.TurnoverGrowthBenchmark_RealEstate            =  document.BenchmarksForm.TurnoverGrowthBenchmark_RealEstate.value;</v>
      </c>
      <c r="V73" t="str">
        <f t="shared" si="32"/>
        <v xml:space="preserve">         document.BenchmarksForm.TurnoverGrowthBenchmark_RealEstate.value =  ToNumber(localStorage.TurnoverGrowthBenchmark_RealEstate);</v>
      </c>
      <c r="X73" t="str">
        <f t="shared" si="33"/>
        <v xml:space="preserve">         '$TurnoverGrowthBenchmark_RealEstate',</v>
      </c>
      <c r="Y73" t="str">
        <f t="shared" si="34"/>
        <v xml:space="preserve">         if(row$[ratio] ==  'real_estate'                 )  { $TurnoverGrowthBenchmark_RealEstate              = row$['real_estate'                 ];</v>
      </c>
    </row>
    <row r="74" spans="2:25" x14ac:dyDescent="0.25">
      <c r="B74" t="s">
        <v>65</v>
      </c>
      <c r="C74" t="str">
        <f t="shared" si="17"/>
        <v>manufacturing</v>
      </c>
      <c r="D74" s="6">
        <f t="shared" si="18"/>
        <v>13</v>
      </c>
      <c r="E74" s="6">
        <f t="shared" si="19"/>
        <v>28</v>
      </c>
      <c r="F74" s="5" t="str">
        <f t="shared" si="20"/>
        <v xml:space="preserve">'manufacturing'               </v>
      </c>
      <c r="G74" t="str">
        <f t="shared" si="21"/>
        <v>'TurnoverGrowthBenchmark_Manufacturing'</v>
      </c>
      <c r="H74" t="str">
        <f t="shared" si="22"/>
        <v>$TurnoverGrowthBenchmark_Manufacturing</v>
      </c>
      <c r="I74" t="str">
        <f t="shared" si="23"/>
        <v>'$TurnoverGrowthBenchmark_Manufacturing'</v>
      </c>
      <c r="J74" t="str">
        <f t="shared" si="24"/>
        <v>localStorage.TurnoverGrowthBenchmark_Manufacturing</v>
      </c>
      <c r="K74" t="s">
        <v>243</v>
      </c>
      <c r="L74" t="s">
        <v>243</v>
      </c>
      <c r="M74" s="3" t="s">
        <v>294</v>
      </c>
      <c r="N74">
        <f t="shared" si="25"/>
        <v>38</v>
      </c>
      <c r="O74">
        <f>MAX(N:N)</f>
        <v>46</v>
      </c>
      <c r="P74" t="str">
        <f t="shared" si="26"/>
        <v xml:space="preserve">TurnoverGrowthBenchmark_Manufacturing        </v>
      </c>
      <c r="Q74" t="str">
        <f t="shared" si="27"/>
        <v xml:space="preserve">'$TurnoverGrowthBenchmark_Manufacturing'          </v>
      </c>
      <c r="R74" t="str">
        <f t="shared" si="28"/>
        <v>$TurnoverGrowthBenchmark_Manufacturing           = 0; // ProfitabilityRatios-ProfitabilityRatios</v>
      </c>
      <c r="S74" t="str">
        <f t="shared" si="29"/>
        <v>$TurnoverGrowthBenchmark_Manufacturing           =  str_replace(",","",$_POST['TurnoverGrowthBenchmark_Manufacturing']) ;</v>
      </c>
      <c r="T74" t="str">
        <f t="shared" si="30"/>
        <v>localStorage.TurnoverGrowthBenchmark_Manufacturing         = '&lt;php? echo $TurnoverGrowthBenchmark_Manufacturing?&gt;' ;</v>
      </c>
      <c r="U74" t="str">
        <f t="shared" si="31"/>
        <v xml:space="preserve">         localStorage.TurnoverGrowthBenchmark_Manufacturing         =  document.BenchmarksForm.TurnoverGrowthBenchmark_Manufacturing.value;</v>
      </c>
      <c r="V74" t="str">
        <f t="shared" si="32"/>
        <v xml:space="preserve">         document.BenchmarksForm.TurnoverGrowthBenchmark_Manufacturing.value =  ToNumber(localStorage.TurnoverGrowthBenchmark_Manufacturing);</v>
      </c>
      <c r="X74" t="str">
        <f t="shared" si="33"/>
        <v xml:space="preserve">         '$TurnoverGrowthBenchmark_Manufacturing',</v>
      </c>
      <c r="Y74" t="str">
        <f t="shared" si="34"/>
        <v xml:space="preserve">         if(row$[ratio] ==  'manufacturing'               )  { $TurnoverGrowthBenchmark_Manufacturing           = row$['manufacturing'               ];</v>
      </c>
    </row>
    <row r="75" spans="2:25" x14ac:dyDescent="0.25">
      <c r="B75" t="s">
        <v>275</v>
      </c>
      <c r="C75" t="str">
        <f t="shared" si="17"/>
        <v>construction</v>
      </c>
      <c r="D75" s="6">
        <f t="shared" si="18"/>
        <v>12</v>
      </c>
      <c r="E75" s="6">
        <f t="shared" si="19"/>
        <v>28</v>
      </c>
      <c r="F75" s="5" t="str">
        <f t="shared" si="20"/>
        <v xml:space="preserve">'construction'                </v>
      </c>
      <c r="G75" t="str">
        <f t="shared" si="21"/>
        <v>'TurnoverGrowthBenchmark_Construction'</v>
      </c>
      <c r="H75" t="str">
        <f t="shared" si="22"/>
        <v>$TurnoverGrowthBenchmark_Construction</v>
      </c>
      <c r="I75" t="str">
        <f t="shared" si="23"/>
        <v>'$TurnoverGrowthBenchmark_Construction'</v>
      </c>
      <c r="J75" t="str">
        <f t="shared" si="24"/>
        <v>localStorage.TurnoverGrowthBenchmark_Construction</v>
      </c>
      <c r="K75" t="s">
        <v>243</v>
      </c>
      <c r="L75" t="s">
        <v>243</v>
      </c>
      <c r="M75" s="3" t="s">
        <v>294</v>
      </c>
      <c r="N75">
        <f t="shared" si="25"/>
        <v>37</v>
      </c>
      <c r="O75">
        <f>MAX(N:N)</f>
        <v>46</v>
      </c>
      <c r="P75" t="str">
        <f t="shared" si="26"/>
        <v xml:space="preserve">TurnoverGrowthBenchmark_Construction         </v>
      </c>
      <c r="Q75" t="str">
        <f t="shared" si="27"/>
        <v xml:space="preserve">'$TurnoverGrowthBenchmark_Construction'           </v>
      </c>
      <c r="R75" t="str">
        <f t="shared" si="28"/>
        <v>$TurnoverGrowthBenchmark_Construction            = 0; // ProfitabilityRatios-ProfitabilityRatios</v>
      </c>
      <c r="S75" t="str">
        <f t="shared" si="29"/>
        <v>$TurnoverGrowthBenchmark_Construction            =  str_replace(",","",$_POST['TurnoverGrowthBenchmark_Construction']) ;</v>
      </c>
      <c r="T75" t="str">
        <f t="shared" si="30"/>
        <v>localStorage.TurnoverGrowthBenchmark_Construction          = '&lt;php? echo $TurnoverGrowthBenchmark_Construction?&gt;' ;</v>
      </c>
      <c r="U75" t="str">
        <f t="shared" si="31"/>
        <v xml:space="preserve">         localStorage.TurnoverGrowthBenchmark_Construction          =  document.BenchmarksForm.TurnoverGrowthBenchmark_Construction.value;</v>
      </c>
      <c r="V75" t="str">
        <f t="shared" si="32"/>
        <v xml:space="preserve">         document.BenchmarksForm.TurnoverGrowthBenchmark_Construction.value =  ToNumber(localStorage.TurnoverGrowthBenchmark_Construction);</v>
      </c>
      <c r="X75" t="str">
        <f t="shared" si="33"/>
        <v xml:space="preserve">         '$TurnoverGrowthBenchmark_Construction',</v>
      </c>
      <c r="Y75" t="str">
        <f t="shared" si="34"/>
        <v xml:space="preserve">         if(row$[ratio] ==  'construction'                )  { $TurnoverGrowthBenchmark_Construction            = row$['construction'                ];</v>
      </c>
    </row>
    <row r="76" spans="2:25" x14ac:dyDescent="0.25">
      <c r="B76" t="s">
        <v>66</v>
      </c>
      <c r="C76" t="str">
        <f t="shared" si="17"/>
        <v>agriculture</v>
      </c>
      <c r="D76" s="6">
        <f t="shared" si="18"/>
        <v>11</v>
      </c>
      <c r="E76" s="6">
        <f t="shared" si="19"/>
        <v>28</v>
      </c>
      <c r="F76" s="5" t="str">
        <f t="shared" si="20"/>
        <v xml:space="preserve">'agriculture'                 </v>
      </c>
      <c r="G76" t="str">
        <f t="shared" si="21"/>
        <v>'TurnoverGrowthBenchmark_Agriculture'</v>
      </c>
      <c r="H76" t="str">
        <f t="shared" si="22"/>
        <v>$TurnoverGrowthBenchmark_Agriculture</v>
      </c>
      <c r="I76" t="str">
        <f t="shared" si="23"/>
        <v>'$TurnoverGrowthBenchmark_Agriculture'</v>
      </c>
      <c r="J76" t="str">
        <f t="shared" si="24"/>
        <v>localStorage.TurnoverGrowthBenchmark_Agriculture</v>
      </c>
      <c r="K76" t="s">
        <v>243</v>
      </c>
      <c r="L76" t="s">
        <v>243</v>
      </c>
      <c r="M76" s="3" t="s">
        <v>294</v>
      </c>
      <c r="N76">
        <f t="shared" si="25"/>
        <v>36</v>
      </c>
      <c r="O76">
        <f>MAX(N:N)</f>
        <v>46</v>
      </c>
      <c r="P76" t="str">
        <f t="shared" si="26"/>
        <v xml:space="preserve">TurnoverGrowthBenchmark_Agriculture          </v>
      </c>
      <c r="Q76" t="str">
        <f t="shared" si="27"/>
        <v xml:space="preserve">'$TurnoverGrowthBenchmark_Agriculture'            </v>
      </c>
      <c r="R76" t="str">
        <f t="shared" si="28"/>
        <v>$TurnoverGrowthBenchmark_Agriculture             = 0; // ProfitabilityRatios-ProfitabilityRatios</v>
      </c>
      <c r="S76" t="str">
        <f t="shared" si="29"/>
        <v>$TurnoverGrowthBenchmark_Agriculture             =  str_replace(",","",$_POST['TurnoverGrowthBenchmark_Agriculture']) ;</v>
      </c>
      <c r="T76" t="str">
        <f t="shared" si="30"/>
        <v>localStorage.TurnoverGrowthBenchmark_Agriculture           = '&lt;php? echo $TurnoverGrowthBenchmark_Agriculture?&gt;' ;</v>
      </c>
      <c r="U76" t="str">
        <f t="shared" si="31"/>
        <v xml:space="preserve">         localStorage.TurnoverGrowthBenchmark_Agriculture           =  document.BenchmarksForm.TurnoverGrowthBenchmark_Agriculture.value;</v>
      </c>
      <c r="V76" t="str">
        <f t="shared" si="32"/>
        <v xml:space="preserve">         document.BenchmarksForm.TurnoverGrowthBenchmark_Agriculture.value =  ToNumber(localStorage.TurnoverGrowthBenchmark_Agriculture);</v>
      </c>
      <c r="X76" t="str">
        <f t="shared" si="33"/>
        <v xml:space="preserve">         '$TurnoverGrowthBenchmark_Agriculture',</v>
      </c>
      <c r="Y76" t="str">
        <f t="shared" si="34"/>
        <v xml:space="preserve">         if(row$[ratio] ==  'agriculture'                 )  { $TurnoverGrowthBenchmark_Agriculture             = row$['agriculture'                 ];</v>
      </c>
    </row>
    <row r="77" spans="2:25" x14ac:dyDescent="0.25">
      <c r="B77" t="s">
        <v>303</v>
      </c>
      <c r="C77" t="str">
        <f t="shared" si="17"/>
        <v>parastatals</v>
      </c>
      <c r="D77" s="6">
        <f t="shared" si="18"/>
        <v>11</v>
      </c>
      <c r="E77" s="6">
        <f t="shared" si="19"/>
        <v>28</v>
      </c>
      <c r="F77" s="5" t="str">
        <f t="shared" si="20"/>
        <v xml:space="preserve">'parastatals'                 </v>
      </c>
      <c r="G77" t="str">
        <f t="shared" si="21"/>
        <v>'TurnoverGrowthBenchmark_Parastatals'</v>
      </c>
      <c r="H77" t="str">
        <f t="shared" si="22"/>
        <v>$TurnoverGrowthBenchmark_Parastatals</v>
      </c>
      <c r="I77" t="str">
        <f t="shared" si="23"/>
        <v>'$TurnoverGrowthBenchmark_Parastatals'</v>
      </c>
      <c r="J77" t="str">
        <f t="shared" si="24"/>
        <v>localStorage.TurnoverGrowthBenchmark_Parastatals</v>
      </c>
      <c r="K77" t="s">
        <v>243</v>
      </c>
      <c r="L77" t="s">
        <v>243</v>
      </c>
      <c r="M77" s="3" t="s">
        <v>294</v>
      </c>
      <c r="N77">
        <f t="shared" si="25"/>
        <v>36</v>
      </c>
      <c r="O77">
        <f>MAX(N:N)</f>
        <v>46</v>
      </c>
      <c r="P77" t="str">
        <f t="shared" si="26"/>
        <v xml:space="preserve">TurnoverGrowthBenchmark_Parastatals          </v>
      </c>
      <c r="Q77" t="str">
        <f t="shared" si="27"/>
        <v xml:space="preserve">'$TurnoverGrowthBenchmark_Parastatals'            </v>
      </c>
      <c r="R77" t="str">
        <f t="shared" si="28"/>
        <v>$TurnoverGrowthBenchmark_Parastatals             = 0; // ProfitabilityRatios-ProfitabilityRatios</v>
      </c>
      <c r="S77" t="str">
        <f t="shared" si="29"/>
        <v>$TurnoverGrowthBenchmark_Parastatals             =  str_replace(",","",$_POST['TurnoverGrowthBenchmark_Parastatals']) ;</v>
      </c>
      <c r="T77" t="str">
        <f t="shared" si="30"/>
        <v>localStorage.TurnoverGrowthBenchmark_Parastatals           = '&lt;php? echo $TurnoverGrowthBenchmark_Parastatals?&gt;' ;</v>
      </c>
      <c r="U77" t="str">
        <f t="shared" si="31"/>
        <v xml:space="preserve">         localStorage.TurnoverGrowthBenchmark_Parastatals           =  document.BenchmarksForm.TurnoverGrowthBenchmark_Parastatals.value;</v>
      </c>
      <c r="V77" t="str">
        <f t="shared" si="32"/>
        <v xml:space="preserve">         document.BenchmarksForm.TurnoverGrowthBenchmark_Parastatals.value =  ToNumber(localStorage.TurnoverGrowthBenchmark_Parastatals);</v>
      </c>
      <c r="X77" t="str">
        <f t="shared" si="33"/>
        <v xml:space="preserve">         '$TurnoverGrowthBenchmark_Parastatals',</v>
      </c>
      <c r="Y77" t="str">
        <f t="shared" si="34"/>
        <v xml:space="preserve">         if(row$[ratio] ==  'parastatals'                 )  { $TurnoverGrowthBenchmark_Parastatals             = row$['parastatals'                 ];</v>
      </c>
    </row>
    <row r="78" spans="2:25" x14ac:dyDescent="0.25">
      <c r="B78" t="s">
        <v>67</v>
      </c>
      <c r="C78" t="str">
        <f t="shared" si="17"/>
        <v>transport_and_communications</v>
      </c>
      <c r="D78" s="6">
        <f t="shared" si="18"/>
        <v>28</v>
      </c>
      <c r="E78" s="6">
        <f t="shared" si="19"/>
        <v>28</v>
      </c>
      <c r="F78" s="5" t="str">
        <f t="shared" si="20"/>
        <v>'transport_and_communications'</v>
      </c>
      <c r="G78" t="str">
        <f t="shared" si="21"/>
        <v>'TurnoverGrowthBenchmark_Transport'</v>
      </c>
      <c r="H78" t="str">
        <f t="shared" si="22"/>
        <v>$TurnoverGrowthBenchmark_Transport</v>
      </c>
      <c r="I78" t="str">
        <f t="shared" si="23"/>
        <v>'$TurnoverGrowthBenchmark_Transport'</v>
      </c>
      <c r="J78" t="str">
        <f t="shared" si="24"/>
        <v>localStorage.TurnoverGrowthBenchmark_Transport</v>
      </c>
      <c r="K78" t="s">
        <v>243</v>
      </c>
      <c r="L78" t="s">
        <v>243</v>
      </c>
      <c r="M78" s="3" t="s">
        <v>294</v>
      </c>
      <c r="N78">
        <f t="shared" si="25"/>
        <v>34</v>
      </c>
      <c r="O78">
        <f>MAX(N:N)</f>
        <v>46</v>
      </c>
      <c r="P78" t="str">
        <f t="shared" si="26"/>
        <v xml:space="preserve">TurnoverGrowthBenchmark_Transport            </v>
      </c>
      <c r="Q78" t="str">
        <f t="shared" si="27"/>
        <v xml:space="preserve">'$TurnoverGrowthBenchmark_Transport'              </v>
      </c>
      <c r="R78" t="str">
        <f t="shared" si="28"/>
        <v>$TurnoverGrowthBenchmark_Transport               = 0; // ProfitabilityRatios-ProfitabilityRatios</v>
      </c>
      <c r="S78" t="str">
        <f t="shared" si="29"/>
        <v>$TurnoverGrowthBenchmark_Transport               =  str_replace(",","",$_POST['TurnoverGrowthBenchmark_Transport']) ;</v>
      </c>
      <c r="T78" t="str">
        <f t="shared" si="30"/>
        <v>localStorage.TurnoverGrowthBenchmark_Transport             = '&lt;php? echo $TurnoverGrowthBenchmark_Transport?&gt;' ;</v>
      </c>
      <c r="U78" t="str">
        <f t="shared" si="31"/>
        <v xml:space="preserve">         localStorage.TurnoverGrowthBenchmark_Transport             =  document.BenchmarksForm.TurnoverGrowthBenchmark_Transport.value;</v>
      </c>
      <c r="V78" t="str">
        <f t="shared" si="32"/>
        <v xml:space="preserve">         document.BenchmarksForm.TurnoverGrowthBenchmark_Transport.value =  ToNumber(localStorage.TurnoverGrowthBenchmark_Transport);</v>
      </c>
      <c r="X78" t="str">
        <f t="shared" si="33"/>
        <v xml:space="preserve">         '$TurnoverGrowthBenchmark_Transport',</v>
      </c>
      <c r="Y78" t="str">
        <f t="shared" si="34"/>
        <v xml:space="preserve">         if(row$[ratio] ==  'transport_and_communications')  { $TurnoverGrowthBenchmark_Transport               = row$['transport_and_communications'];</v>
      </c>
    </row>
    <row r="79" spans="2:25" x14ac:dyDescent="0.25">
      <c r="B79" t="s">
        <v>68</v>
      </c>
      <c r="C79" t="str">
        <f t="shared" si="17"/>
        <v>mining</v>
      </c>
      <c r="D79" s="6">
        <f t="shared" si="18"/>
        <v>6</v>
      </c>
      <c r="E79" s="6">
        <f t="shared" si="19"/>
        <v>28</v>
      </c>
      <c r="F79" s="5" t="str">
        <f t="shared" si="20"/>
        <v xml:space="preserve">'mining'                      </v>
      </c>
      <c r="G79" t="str">
        <f t="shared" si="21"/>
        <v>'TurnoverGrowthBenchmark_Mining'</v>
      </c>
      <c r="H79" t="str">
        <f t="shared" si="22"/>
        <v>$TurnoverGrowthBenchmark_Mining</v>
      </c>
      <c r="I79" t="str">
        <f t="shared" si="23"/>
        <v>'$TurnoverGrowthBenchmark_Mining'</v>
      </c>
      <c r="J79" t="str">
        <f t="shared" si="24"/>
        <v>localStorage.TurnoverGrowthBenchmark_Mining</v>
      </c>
      <c r="K79" t="s">
        <v>243</v>
      </c>
      <c r="L79" t="s">
        <v>243</v>
      </c>
      <c r="M79" s="3" t="s">
        <v>294</v>
      </c>
      <c r="N79">
        <f t="shared" si="25"/>
        <v>31</v>
      </c>
      <c r="O79">
        <f>MAX(N:N)</f>
        <v>46</v>
      </c>
      <c r="P79" t="str">
        <f t="shared" si="26"/>
        <v xml:space="preserve">TurnoverGrowthBenchmark_Mining               </v>
      </c>
      <c r="Q79" t="str">
        <f t="shared" si="27"/>
        <v xml:space="preserve">'$TurnoverGrowthBenchmark_Mining'                 </v>
      </c>
      <c r="R79" t="str">
        <f t="shared" si="28"/>
        <v>$TurnoverGrowthBenchmark_Mining                  = 0; // ProfitabilityRatios-ProfitabilityRatios</v>
      </c>
      <c r="S79" t="str">
        <f t="shared" si="29"/>
        <v>$TurnoverGrowthBenchmark_Mining                  =  str_replace(",","",$_POST['TurnoverGrowthBenchmark_Mining']) ;</v>
      </c>
      <c r="T79" t="str">
        <f t="shared" si="30"/>
        <v>localStorage.TurnoverGrowthBenchmark_Mining                = '&lt;php? echo $TurnoverGrowthBenchmark_Mining?&gt;' ;</v>
      </c>
      <c r="U79" t="str">
        <f t="shared" si="31"/>
        <v xml:space="preserve">         localStorage.TurnoverGrowthBenchmark_Mining                =  document.BenchmarksForm.TurnoverGrowthBenchmark_Mining.value;</v>
      </c>
      <c r="V79" t="str">
        <f t="shared" si="32"/>
        <v xml:space="preserve">         document.BenchmarksForm.TurnoverGrowthBenchmark_Mining.value =  ToNumber(localStorage.TurnoverGrowthBenchmark_Mining);</v>
      </c>
      <c r="X79" t="str">
        <f t="shared" si="33"/>
        <v xml:space="preserve">         '$TurnoverGrowthBenchmark_Mining',</v>
      </c>
      <c r="Y79" t="str">
        <f t="shared" si="34"/>
        <v xml:space="preserve">         if(row$[ratio] ==  'mining'                      )  { $TurnoverGrowthBenchmark_Mining                  = row$['mining'                      ];</v>
      </c>
    </row>
    <row r="80" spans="2:25" x14ac:dyDescent="0.25">
      <c r="B80" t="s">
        <v>69</v>
      </c>
      <c r="C80" t="str">
        <f t="shared" si="17"/>
        <v>date_updated</v>
      </c>
      <c r="D80" s="6">
        <f t="shared" si="18"/>
        <v>12</v>
      </c>
      <c r="E80" s="6">
        <f t="shared" si="19"/>
        <v>28</v>
      </c>
      <c r="F80" s="5" t="str">
        <f t="shared" si="20"/>
        <v xml:space="preserve">'date_updated'                </v>
      </c>
      <c r="G80" t="str">
        <f t="shared" si="21"/>
        <v>'TurnoverGrowthBenchmark_DateUpdated'</v>
      </c>
      <c r="H80" t="str">
        <f t="shared" si="22"/>
        <v>$TurnoverGrowthBenchmark_DateUpdated</v>
      </c>
      <c r="I80" t="str">
        <f t="shared" si="23"/>
        <v>'$TurnoverGrowthBenchmark_DateUpdated'</v>
      </c>
      <c r="J80" t="str">
        <f t="shared" si="24"/>
        <v>localStorage.TurnoverGrowthBenchmark_DateUpdated</v>
      </c>
      <c r="K80" t="s">
        <v>243</v>
      </c>
      <c r="L80" t="s">
        <v>243</v>
      </c>
      <c r="M80" s="3" t="s">
        <v>294</v>
      </c>
      <c r="N80">
        <f t="shared" si="25"/>
        <v>36</v>
      </c>
      <c r="O80">
        <f>MAX(N:N)</f>
        <v>46</v>
      </c>
      <c r="P80" t="str">
        <f t="shared" si="26"/>
        <v xml:space="preserve">TurnoverGrowthBenchmark_DateUpdated          </v>
      </c>
      <c r="Q80" t="str">
        <f t="shared" si="27"/>
        <v xml:space="preserve">'$TurnoverGrowthBenchmark_DateUpdated'            </v>
      </c>
      <c r="R80" t="str">
        <f t="shared" si="28"/>
        <v>$TurnoverGrowthBenchmark_DateUpdated             = 0; // ProfitabilityRatios-ProfitabilityRatios</v>
      </c>
      <c r="S80" t="str">
        <f t="shared" si="29"/>
        <v>$TurnoverGrowthBenchmark_DateUpdated             =  str_replace(",","",$_POST['TurnoverGrowthBenchmark_DateUpdated']) ;</v>
      </c>
      <c r="T80" t="str">
        <f t="shared" si="30"/>
        <v>localStorage.TurnoverGrowthBenchmark_DateUpdated           = '&lt;php? echo $TurnoverGrowthBenchmark_DateUpdated?&gt;' ;</v>
      </c>
      <c r="U80" t="str">
        <f t="shared" si="31"/>
        <v xml:space="preserve">         localStorage.TurnoverGrowthBenchmark_DateUpdated           =  document.BenchmarksForm.TurnoverGrowthBenchmark_DateUpdated.value;</v>
      </c>
      <c r="V80" t="str">
        <f t="shared" si="32"/>
        <v xml:space="preserve">         document.BenchmarksForm.TurnoverGrowthBenchmark_DateUpdated.value =  ToNumber(localStorage.TurnoverGrowthBenchmark_DateUpdated);</v>
      </c>
      <c r="X80" t="str">
        <f t="shared" si="33"/>
        <v xml:space="preserve">         '$TurnoverGrowthBenchmark_DateUpdated',</v>
      </c>
      <c r="Y80" t="str">
        <f t="shared" si="34"/>
        <v xml:space="preserve">         if(row$[ratio] ==  'date_updated'                )  { $TurnoverGrowthBenchmark_DateUpdated             = row$['date_updated'                ];</v>
      </c>
    </row>
    <row r="81" spans="2:25" x14ac:dyDescent="0.25">
      <c r="B81" t="s">
        <v>12</v>
      </c>
      <c r="C81" t="str">
        <f t="shared" si="17"/>
        <v>data_source</v>
      </c>
      <c r="D81" s="6">
        <f t="shared" si="18"/>
        <v>11</v>
      </c>
      <c r="E81" s="6">
        <f t="shared" si="19"/>
        <v>28</v>
      </c>
      <c r="F81" s="5" t="str">
        <f t="shared" si="20"/>
        <v xml:space="preserve">'data_source'                 </v>
      </c>
      <c r="G81" t="str">
        <f t="shared" si="21"/>
        <v>'CurrentRatioBenchmarkComment'</v>
      </c>
      <c r="H81" t="str">
        <f t="shared" si="22"/>
        <v>$CurrentRatioBenchmarkComment</v>
      </c>
      <c r="I81" t="str">
        <f t="shared" si="23"/>
        <v>'$CurrentRatioBenchmarkComment'</v>
      </c>
      <c r="J81" t="str">
        <f t="shared" si="24"/>
        <v>localStorage.CurrentRatioBenchmarkComment</v>
      </c>
      <c r="K81" t="s">
        <v>243</v>
      </c>
      <c r="L81" t="s">
        <v>243</v>
      </c>
      <c r="M81" s="3" t="s">
        <v>294</v>
      </c>
      <c r="N81">
        <f t="shared" si="25"/>
        <v>29</v>
      </c>
      <c r="O81">
        <f>MAX(N:N)</f>
        <v>46</v>
      </c>
      <c r="P81" t="str">
        <f t="shared" si="26"/>
        <v xml:space="preserve">CurrentRatioBenchmarkComment                 </v>
      </c>
      <c r="Q81" t="str">
        <f t="shared" si="27"/>
        <v xml:space="preserve">'$CurrentRatioBenchmarkComment'                   </v>
      </c>
      <c r="R81" t="str">
        <f t="shared" si="28"/>
        <v>$CurrentRatioBenchmarkComment                    = 0; // ProfitabilityRatios-ProfitabilityRatios</v>
      </c>
      <c r="S81" t="str">
        <f t="shared" si="29"/>
        <v>$CurrentRatioBenchmarkComment                    =  str_replace(",","",$_POST['CurrentRatioBenchmarkComment']) ;</v>
      </c>
      <c r="T81" t="str">
        <f t="shared" si="30"/>
        <v>localStorage.CurrentRatioBenchmarkComment                  = '&lt;php? echo $CurrentRatioBenchmarkComment?&gt;' ;</v>
      </c>
      <c r="U81" t="str">
        <f t="shared" si="31"/>
        <v xml:space="preserve">         localStorage.CurrentRatioBenchmarkComment                  =  document.BenchmarksForm.CurrentRatioBenchmarkComment.value;</v>
      </c>
      <c r="V81" t="str">
        <f t="shared" si="32"/>
        <v xml:space="preserve">         document.BenchmarksForm.CurrentRatioBenchmarkComment.value =  ToNumber(localStorage.CurrentRatioBenchmarkComment);</v>
      </c>
      <c r="X81" t="str">
        <f t="shared" si="33"/>
        <v xml:space="preserve">         '$username','$CurrentRatioBenchmarkComment'),</v>
      </c>
      <c r="Y81" t="str">
        <f t="shared" si="34"/>
        <v xml:space="preserve">         if(row$[ratio] ==  'data_source'                 )  { $CurrentRatioBenchmarkComment                    = row$['data_source'                 ];</v>
      </c>
    </row>
    <row r="82" spans="2:25" x14ac:dyDescent="0.25">
      <c r="B82" t="s">
        <v>70</v>
      </c>
      <c r="C82" t="str">
        <f t="shared" ref="C82:C145" si="35">C69</f>
        <v>bench_mark_type</v>
      </c>
      <c r="D82" s="6">
        <f t="shared" si="18"/>
        <v>15</v>
      </c>
      <c r="E82" s="6">
        <f t="shared" si="19"/>
        <v>28</v>
      </c>
      <c r="F82" s="5" t="str">
        <f t="shared" si="20"/>
        <v xml:space="preserve">'bench_mark_type'             </v>
      </c>
      <c r="G82" t="str">
        <f t="shared" si="21"/>
        <v>'GrossProfitMarginBenchmarkType'</v>
      </c>
      <c r="H82" t="str">
        <f t="shared" si="22"/>
        <v>$GrossProfitMarginBenchmarkType</v>
      </c>
      <c r="I82" t="str">
        <f t="shared" si="23"/>
        <v>'$GrossProfitMarginBenchmarkType'</v>
      </c>
      <c r="J82" t="str">
        <f t="shared" si="24"/>
        <v>localStorage.GrossProfitMarginBenchmarkType</v>
      </c>
      <c r="K82" t="s">
        <v>243</v>
      </c>
      <c r="L82" t="s">
        <v>247</v>
      </c>
      <c r="M82" s="3" t="s">
        <v>294</v>
      </c>
      <c r="N82">
        <f t="shared" si="25"/>
        <v>31</v>
      </c>
      <c r="O82">
        <f>MAX(N:N)</f>
        <v>46</v>
      </c>
      <c r="P82" t="str">
        <f t="shared" si="26"/>
        <v xml:space="preserve">GrossProfitMarginBenchmarkType               </v>
      </c>
      <c r="Q82" t="str">
        <f t="shared" si="27"/>
        <v xml:space="preserve">'$GrossProfitMarginBenchmarkType'                 </v>
      </c>
      <c r="R82" t="str">
        <f t="shared" si="28"/>
        <v>$GrossProfitMarginBenchmarkType                  = 0; // ProfitabilityRatios-GrossProfit%</v>
      </c>
      <c r="S82" t="str">
        <f t="shared" si="29"/>
        <v>$GrossProfitMarginBenchmarkType                  =  str_replace(",","",$_POST['GrossProfitMarginBenchmarkType']) ;</v>
      </c>
      <c r="T82" t="str">
        <f t="shared" si="30"/>
        <v>localStorage.GrossProfitMarginBenchmarkType                = '&lt;php? echo $GrossProfitMarginBenchmarkType?&gt;' ;</v>
      </c>
      <c r="U82" t="str">
        <f t="shared" si="31"/>
        <v xml:space="preserve">         localStorage.GrossProfitMarginBenchmarkType                =  document.BenchmarksForm.GrossProfitMarginBenchmarkType.value;</v>
      </c>
      <c r="V82" t="str">
        <f t="shared" si="32"/>
        <v xml:space="preserve">         document.BenchmarksForm.GrossProfitMarginBenchmarkType.value =  ToNumber(localStorage.GrossProfitMarginBenchmarkType);</v>
      </c>
      <c r="X82" t="str">
        <f t="shared" si="33"/>
        <v xml:space="preserve">         ('GrossProfit%','%','$GrossProfitMarginBenchmarkType',</v>
      </c>
      <c r="Y82" t="str">
        <f t="shared" si="34"/>
        <v xml:space="preserve">         if(row$[ratio] ==  'bench_mark_type'             )  { $GrossProfitMarginBenchmarkType                  = row$['bench_mark_type'             ];</v>
      </c>
    </row>
    <row r="83" spans="2:25" x14ac:dyDescent="0.25">
      <c r="B83" t="s">
        <v>71</v>
      </c>
      <c r="C83" t="str">
        <f t="shared" si="35"/>
        <v>global_average</v>
      </c>
      <c r="D83" s="6">
        <f t="shared" si="18"/>
        <v>14</v>
      </c>
      <c r="E83" s="6">
        <f t="shared" si="19"/>
        <v>28</v>
      </c>
      <c r="F83" s="5" t="str">
        <f t="shared" si="20"/>
        <v xml:space="preserve">'global_average'              </v>
      </c>
      <c r="G83" t="str">
        <f t="shared" si="21"/>
        <v>'GrossProfitMarginGlobalAverage'</v>
      </c>
      <c r="H83" t="str">
        <f t="shared" si="22"/>
        <v>$GrossProfitMarginGlobalAverage</v>
      </c>
      <c r="I83" t="str">
        <f t="shared" si="23"/>
        <v>'$GrossProfitMarginGlobalAverage'</v>
      </c>
      <c r="J83" t="str">
        <f t="shared" si="24"/>
        <v>localStorage.GrossProfitMarginGlobalAverage</v>
      </c>
      <c r="K83" t="s">
        <v>243</v>
      </c>
      <c r="L83" t="s">
        <v>247</v>
      </c>
      <c r="M83" s="3" t="s">
        <v>294</v>
      </c>
      <c r="N83">
        <f t="shared" si="25"/>
        <v>31</v>
      </c>
      <c r="O83">
        <f>MAX(N:N)</f>
        <v>46</v>
      </c>
      <c r="P83" t="str">
        <f t="shared" si="26"/>
        <v xml:space="preserve">GrossProfitMarginGlobalAverage               </v>
      </c>
      <c r="Q83" t="str">
        <f t="shared" si="27"/>
        <v xml:space="preserve">'$GrossProfitMarginGlobalAverage'                 </v>
      </c>
      <c r="R83" t="str">
        <f t="shared" si="28"/>
        <v>$GrossProfitMarginGlobalAverage                  = 0; // ProfitabilityRatios-GrossProfit%</v>
      </c>
      <c r="S83" t="str">
        <f t="shared" si="29"/>
        <v>$GrossProfitMarginGlobalAverage                  =  str_replace(",","",$_POST['GrossProfitMarginGlobalAverage']) ;</v>
      </c>
      <c r="T83" t="str">
        <f t="shared" si="30"/>
        <v>localStorage.GrossProfitMarginGlobalAverage                = '&lt;php? echo $GrossProfitMarginGlobalAverage?&gt;' ;</v>
      </c>
      <c r="U83" t="str">
        <f t="shared" si="31"/>
        <v xml:space="preserve">         localStorage.GrossProfitMarginGlobalAverage                =  document.BenchmarksForm.GrossProfitMarginGlobalAverage.value;</v>
      </c>
      <c r="V83" t="str">
        <f t="shared" si="32"/>
        <v xml:space="preserve">         document.BenchmarksForm.GrossProfitMarginGlobalAverage.value =  ToNumber(localStorage.GrossProfitMarginGlobalAverage);</v>
      </c>
      <c r="X83" t="str">
        <f t="shared" si="33"/>
        <v xml:space="preserve">         '$GrossProfitMarginGlobalAverage',</v>
      </c>
      <c r="Y83" t="str">
        <f t="shared" si="34"/>
        <v xml:space="preserve">         if(row$[ratio] ==  'global_average'              )  { $GrossProfitMarginGlobalAverage                  = row$['global_average'              ];</v>
      </c>
    </row>
    <row r="84" spans="2:25" x14ac:dyDescent="0.25">
      <c r="B84" t="s">
        <v>72</v>
      </c>
      <c r="C84" t="str">
        <f t="shared" si="35"/>
        <v>trade</v>
      </c>
      <c r="D84" s="6">
        <f t="shared" si="18"/>
        <v>5</v>
      </c>
      <c r="E84" s="6">
        <f t="shared" si="19"/>
        <v>28</v>
      </c>
      <c r="F84" s="5" t="str">
        <f t="shared" si="20"/>
        <v xml:space="preserve">'trade'                       </v>
      </c>
      <c r="G84" t="str">
        <f t="shared" si="21"/>
        <v>'GrossProfitMarginBenchmark_Trade'</v>
      </c>
      <c r="H84" t="str">
        <f t="shared" si="22"/>
        <v>$GrossProfitMarginBenchmark_Trade</v>
      </c>
      <c r="I84" t="str">
        <f t="shared" si="23"/>
        <v>'$GrossProfitMarginBenchmark_Trade'</v>
      </c>
      <c r="J84" t="str">
        <f t="shared" si="24"/>
        <v>localStorage.GrossProfitMarginBenchmark_Trade</v>
      </c>
      <c r="K84" t="s">
        <v>243</v>
      </c>
      <c r="L84" t="s">
        <v>247</v>
      </c>
      <c r="M84" s="3" t="s">
        <v>294</v>
      </c>
      <c r="N84">
        <f t="shared" si="25"/>
        <v>33</v>
      </c>
      <c r="O84">
        <f>MAX(N:N)</f>
        <v>46</v>
      </c>
      <c r="P84" t="str">
        <f t="shared" si="26"/>
        <v xml:space="preserve">GrossProfitMarginBenchmark_Trade             </v>
      </c>
      <c r="Q84" t="str">
        <f t="shared" si="27"/>
        <v xml:space="preserve">'$GrossProfitMarginBenchmark_Trade'               </v>
      </c>
      <c r="R84" t="str">
        <f t="shared" si="28"/>
        <v>$GrossProfitMarginBenchmark_Trade                = 0; // ProfitabilityRatios-GrossProfit%</v>
      </c>
      <c r="S84" t="str">
        <f t="shared" si="29"/>
        <v>$GrossProfitMarginBenchmark_Trade                =  str_replace(",","",$_POST['GrossProfitMarginBenchmark_Trade']) ;</v>
      </c>
      <c r="T84" t="str">
        <f t="shared" si="30"/>
        <v>localStorage.GrossProfitMarginBenchmark_Trade              = '&lt;php? echo $GrossProfitMarginBenchmark_Trade?&gt;' ;</v>
      </c>
      <c r="U84" t="str">
        <f t="shared" si="31"/>
        <v xml:space="preserve">         localStorage.GrossProfitMarginBenchmark_Trade              =  document.BenchmarksForm.GrossProfitMarginBenchmark_Trade.value;</v>
      </c>
      <c r="V84" t="str">
        <f t="shared" si="32"/>
        <v xml:space="preserve">         document.BenchmarksForm.GrossProfitMarginBenchmark_Trade.value =  ToNumber(localStorage.GrossProfitMarginBenchmark_Trade);</v>
      </c>
      <c r="X84" t="str">
        <f t="shared" si="33"/>
        <v xml:space="preserve">         '$GrossProfitMarginBenchmark_Trade',</v>
      </c>
      <c r="Y84" t="str">
        <f t="shared" si="34"/>
        <v xml:space="preserve">         if(row$[ratio] ==  'trade'                       )  { $GrossProfitMarginBenchmark_Trade                = row$['trade'                       ];</v>
      </c>
    </row>
    <row r="85" spans="2:25" x14ac:dyDescent="0.25">
      <c r="B85" t="s">
        <v>73</v>
      </c>
      <c r="C85" t="str">
        <f t="shared" si="35"/>
        <v>finance_and_business</v>
      </c>
      <c r="D85" s="6">
        <f t="shared" si="18"/>
        <v>20</v>
      </c>
      <c r="E85" s="6">
        <f t="shared" si="19"/>
        <v>28</v>
      </c>
      <c r="F85" s="5" t="str">
        <f t="shared" si="20"/>
        <v xml:space="preserve">'finance_and_business'        </v>
      </c>
      <c r="G85" t="str">
        <f t="shared" si="21"/>
        <v>'GrossProfitMarginBenchmark_Finance'</v>
      </c>
      <c r="H85" t="str">
        <f t="shared" si="22"/>
        <v>$GrossProfitMarginBenchmark_Finance</v>
      </c>
      <c r="I85" t="str">
        <f t="shared" si="23"/>
        <v>'$GrossProfitMarginBenchmark_Finance'</v>
      </c>
      <c r="J85" t="str">
        <f t="shared" si="24"/>
        <v>localStorage.GrossProfitMarginBenchmark_Finance</v>
      </c>
      <c r="K85" t="s">
        <v>243</v>
      </c>
      <c r="L85" t="s">
        <v>247</v>
      </c>
      <c r="M85" s="3" t="s">
        <v>294</v>
      </c>
      <c r="N85">
        <f t="shared" si="25"/>
        <v>35</v>
      </c>
      <c r="O85">
        <f>MAX(N:N)</f>
        <v>46</v>
      </c>
      <c r="P85" t="str">
        <f t="shared" si="26"/>
        <v xml:space="preserve">GrossProfitMarginBenchmark_Finance           </v>
      </c>
      <c r="Q85" t="str">
        <f t="shared" si="27"/>
        <v xml:space="preserve">'$GrossProfitMarginBenchmark_Finance'             </v>
      </c>
      <c r="R85" t="str">
        <f t="shared" si="28"/>
        <v>$GrossProfitMarginBenchmark_Finance              = 0; // ProfitabilityRatios-GrossProfit%</v>
      </c>
      <c r="S85" t="str">
        <f t="shared" si="29"/>
        <v>$GrossProfitMarginBenchmark_Finance              =  str_replace(",","",$_POST['GrossProfitMarginBenchmark_Finance']) ;</v>
      </c>
      <c r="T85" t="str">
        <f t="shared" si="30"/>
        <v>localStorage.GrossProfitMarginBenchmark_Finance            = '&lt;php? echo $GrossProfitMarginBenchmark_Finance?&gt;' ;</v>
      </c>
      <c r="U85" t="str">
        <f t="shared" si="31"/>
        <v xml:space="preserve">         localStorage.GrossProfitMarginBenchmark_Finance            =  document.BenchmarksForm.GrossProfitMarginBenchmark_Finance.value;</v>
      </c>
      <c r="V85" t="str">
        <f t="shared" si="32"/>
        <v xml:space="preserve">         document.BenchmarksForm.GrossProfitMarginBenchmark_Finance.value =  ToNumber(localStorage.GrossProfitMarginBenchmark_Finance);</v>
      </c>
      <c r="X85" t="str">
        <f t="shared" si="33"/>
        <v xml:space="preserve">         '$GrossProfitMarginBenchmark_Finance',</v>
      </c>
      <c r="Y85" t="str">
        <f t="shared" si="34"/>
        <v xml:space="preserve">         if(row$[ratio] ==  'finance_and_business'        )  { $GrossProfitMarginBenchmark_Finance              = row$['finance_and_business'        ];</v>
      </c>
    </row>
    <row r="86" spans="2:25" x14ac:dyDescent="0.25">
      <c r="B86" t="s">
        <v>74</v>
      </c>
      <c r="C86" t="str">
        <f t="shared" si="35"/>
        <v>real_estate</v>
      </c>
      <c r="D86" s="6">
        <f t="shared" si="18"/>
        <v>11</v>
      </c>
      <c r="E86" s="6">
        <f t="shared" si="19"/>
        <v>28</v>
      </c>
      <c r="F86" s="5" t="str">
        <f t="shared" si="20"/>
        <v xml:space="preserve">'real_estate'                 </v>
      </c>
      <c r="G86" t="str">
        <f t="shared" si="21"/>
        <v>'GrossProfitMarginBenchmark_RealEstate'</v>
      </c>
      <c r="H86" t="str">
        <f t="shared" si="22"/>
        <v>$GrossProfitMarginBenchmark_RealEstate</v>
      </c>
      <c r="I86" t="str">
        <f t="shared" si="23"/>
        <v>'$GrossProfitMarginBenchmark_RealEstate'</v>
      </c>
      <c r="J86" t="str">
        <f t="shared" si="24"/>
        <v>localStorage.GrossProfitMarginBenchmark_RealEstate</v>
      </c>
      <c r="K86" t="s">
        <v>243</v>
      </c>
      <c r="L86" t="s">
        <v>247</v>
      </c>
      <c r="M86" s="3" t="s">
        <v>294</v>
      </c>
      <c r="N86">
        <f t="shared" si="25"/>
        <v>38</v>
      </c>
      <c r="O86">
        <f>MAX(N:N)</f>
        <v>46</v>
      </c>
      <c r="P86" t="str">
        <f t="shared" si="26"/>
        <v xml:space="preserve">GrossProfitMarginBenchmark_RealEstate        </v>
      </c>
      <c r="Q86" t="str">
        <f t="shared" si="27"/>
        <v xml:space="preserve">'$GrossProfitMarginBenchmark_RealEstate'          </v>
      </c>
      <c r="R86" t="str">
        <f t="shared" si="28"/>
        <v>$GrossProfitMarginBenchmark_RealEstate           = 0; // ProfitabilityRatios-GrossProfit%</v>
      </c>
      <c r="S86" t="str">
        <f t="shared" si="29"/>
        <v>$GrossProfitMarginBenchmark_RealEstate           =  str_replace(",","",$_POST['GrossProfitMarginBenchmark_RealEstate']) ;</v>
      </c>
      <c r="T86" t="str">
        <f t="shared" si="30"/>
        <v>localStorage.GrossProfitMarginBenchmark_RealEstate         = '&lt;php? echo $GrossProfitMarginBenchmark_RealEstate?&gt;' ;</v>
      </c>
      <c r="U86" t="str">
        <f t="shared" si="31"/>
        <v xml:space="preserve">         localStorage.GrossProfitMarginBenchmark_RealEstate         =  document.BenchmarksForm.GrossProfitMarginBenchmark_RealEstate.value;</v>
      </c>
      <c r="V86" t="str">
        <f t="shared" si="32"/>
        <v xml:space="preserve">         document.BenchmarksForm.GrossProfitMarginBenchmark_RealEstate.value =  ToNumber(localStorage.GrossProfitMarginBenchmark_RealEstate);</v>
      </c>
      <c r="X86" t="str">
        <f t="shared" si="33"/>
        <v xml:space="preserve">         '$GrossProfitMarginBenchmark_RealEstate',</v>
      </c>
      <c r="Y86" t="str">
        <f t="shared" si="34"/>
        <v xml:space="preserve">         if(row$[ratio] ==  'real_estate'                 )  { $GrossProfitMarginBenchmark_RealEstate           = row$['real_estate'                 ];</v>
      </c>
    </row>
    <row r="87" spans="2:25" x14ac:dyDescent="0.25">
      <c r="B87" t="s">
        <v>75</v>
      </c>
      <c r="C87" t="str">
        <f t="shared" si="35"/>
        <v>manufacturing</v>
      </c>
      <c r="D87" s="6">
        <f t="shared" si="18"/>
        <v>13</v>
      </c>
      <c r="E87" s="6">
        <f t="shared" si="19"/>
        <v>28</v>
      </c>
      <c r="F87" s="5" t="str">
        <f t="shared" si="20"/>
        <v xml:space="preserve">'manufacturing'               </v>
      </c>
      <c r="G87" t="str">
        <f t="shared" si="21"/>
        <v>'GrossProfitMarginBenchmark_Manufacturing'</v>
      </c>
      <c r="H87" t="str">
        <f t="shared" si="22"/>
        <v>$GrossProfitMarginBenchmark_Manufacturing</v>
      </c>
      <c r="I87" t="str">
        <f t="shared" si="23"/>
        <v>'$GrossProfitMarginBenchmark_Manufacturing'</v>
      </c>
      <c r="J87" t="str">
        <f t="shared" si="24"/>
        <v>localStorage.GrossProfitMarginBenchmark_Manufacturing</v>
      </c>
      <c r="K87" t="s">
        <v>243</v>
      </c>
      <c r="L87" t="s">
        <v>247</v>
      </c>
      <c r="M87" s="3" t="s">
        <v>294</v>
      </c>
      <c r="N87">
        <f t="shared" si="25"/>
        <v>41</v>
      </c>
      <c r="O87">
        <f>MAX(N:N)</f>
        <v>46</v>
      </c>
      <c r="P87" t="str">
        <f t="shared" si="26"/>
        <v xml:space="preserve">GrossProfitMarginBenchmark_Manufacturing     </v>
      </c>
      <c r="Q87" t="str">
        <f t="shared" si="27"/>
        <v xml:space="preserve">'$GrossProfitMarginBenchmark_Manufacturing'       </v>
      </c>
      <c r="R87" t="str">
        <f t="shared" si="28"/>
        <v>$GrossProfitMarginBenchmark_Manufacturing        = 0; // ProfitabilityRatios-GrossProfit%</v>
      </c>
      <c r="S87" t="str">
        <f t="shared" si="29"/>
        <v>$GrossProfitMarginBenchmark_Manufacturing        =  str_replace(",","",$_POST['GrossProfitMarginBenchmark_Manufacturing']) ;</v>
      </c>
      <c r="T87" t="str">
        <f t="shared" si="30"/>
        <v>localStorage.GrossProfitMarginBenchmark_Manufacturing      = '&lt;php? echo $GrossProfitMarginBenchmark_Manufacturing?&gt;' ;</v>
      </c>
      <c r="U87" t="str">
        <f t="shared" si="31"/>
        <v xml:space="preserve">         localStorage.GrossProfitMarginBenchmark_Manufacturing      =  document.BenchmarksForm.GrossProfitMarginBenchmark_Manufacturing.value;</v>
      </c>
      <c r="V87" t="str">
        <f t="shared" si="32"/>
        <v xml:space="preserve">         document.BenchmarksForm.GrossProfitMarginBenchmark_Manufacturing.value =  ToNumber(localStorage.GrossProfitMarginBenchmark_Manufacturing);</v>
      </c>
      <c r="X87" t="str">
        <f t="shared" si="33"/>
        <v xml:space="preserve">         '$GrossProfitMarginBenchmark_Manufacturing',</v>
      </c>
      <c r="Y87" t="str">
        <f t="shared" si="34"/>
        <v xml:space="preserve">         if(row$[ratio] ==  'manufacturing'               )  { $GrossProfitMarginBenchmark_Manufacturing        = row$['manufacturing'               ];</v>
      </c>
    </row>
    <row r="88" spans="2:25" x14ac:dyDescent="0.25">
      <c r="B88" t="s">
        <v>276</v>
      </c>
      <c r="C88" t="str">
        <f t="shared" si="35"/>
        <v>construction</v>
      </c>
      <c r="D88" s="6">
        <f t="shared" si="18"/>
        <v>12</v>
      </c>
      <c r="E88" s="6">
        <f t="shared" si="19"/>
        <v>28</v>
      </c>
      <c r="F88" s="5" t="str">
        <f t="shared" si="20"/>
        <v xml:space="preserve">'construction'                </v>
      </c>
      <c r="G88" t="str">
        <f t="shared" si="21"/>
        <v>'GrossProfitMarginBenchmark_Construction'</v>
      </c>
      <c r="H88" t="str">
        <f t="shared" si="22"/>
        <v>$GrossProfitMarginBenchmark_Construction</v>
      </c>
      <c r="I88" t="str">
        <f t="shared" si="23"/>
        <v>'$GrossProfitMarginBenchmark_Construction'</v>
      </c>
      <c r="J88" t="str">
        <f t="shared" si="24"/>
        <v>localStorage.GrossProfitMarginBenchmark_Construction</v>
      </c>
      <c r="K88" t="s">
        <v>243</v>
      </c>
      <c r="L88" t="s">
        <v>247</v>
      </c>
      <c r="M88" s="3" t="s">
        <v>294</v>
      </c>
      <c r="N88">
        <f t="shared" si="25"/>
        <v>40</v>
      </c>
      <c r="O88">
        <f>MAX(N:N)</f>
        <v>46</v>
      </c>
      <c r="P88" t="str">
        <f t="shared" si="26"/>
        <v xml:space="preserve">GrossProfitMarginBenchmark_Construction      </v>
      </c>
      <c r="Q88" t="str">
        <f t="shared" si="27"/>
        <v xml:space="preserve">'$GrossProfitMarginBenchmark_Construction'        </v>
      </c>
      <c r="R88" t="str">
        <f t="shared" si="28"/>
        <v>$GrossProfitMarginBenchmark_Construction         = 0; // ProfitabilityRatios-GrossProfit%</v>
      </c>
      <c r="S88" t="str">
        <f t="shared" si="29"/>
        <v>$GrossProfitMarginBenchmark_Construction         =  str_replace(",","",$_POST['GrossProfitMarginBenchmark_Construction']) ;</v>
      </c>
      <c r="T88" t="str">
        <f t="shared" si="30"/>
        <v>localStorage.GrossProfitMarginBenchmark_Construction       = '&lt;php? echo $GrossProfitMarginBenchmark_Construction?&gt;' ;</v>
      </c>
      <c r="U88" t="str">
        <f t="shared" si="31"/>
        <v xml:space="preserve">         localStorage.GrossProfitMarginBenchmark_Construction       =  document.BenchmarksForm.GrossProfitMarginBenchmark_Construction.value;</v>
      </c>
      <c r="V88" t="str">
        <f t="shared" si="32"/>
        <v xml:space="preserve">         document.BenchmarksForm.GrossProfitMarginBenchmark_Construction.value =  ToNumber(localStorage.GrossProfitMarginBenchmark_Construction);</v>
      </c>
      <c r="X88" t="str">
        <f t="shared" si="33"/>
        <v xml:space="preserve">         '$GrossProfitMarginBenchmark_Construction',</v>
      </c>
      <c r="Y88" t="str">
        <f t="shared" si="34"/>
        <v xml:space="preserve">         if(row$[ratio] ==  'construction'                )  { $GrossProfitMarginBenchmark_Construction         = row$['construction'                ];</v>
      </c>
    </row>
    <row r="89" spans="2:25" x14ac:dyDescent="0.25">
      <c r="B89" t="s">
        <v>76</v>
      </c>
      <c r="C89" t="str">
        <f t="shared" si="35"/>
        <v>agriculture</v>
      </c>
      <c r="D89" s="6">
        <f t="shared" si="18"/>
        <v>11</v>
      </c>
      <c r="E89" s="6">
        <f t="shared" si="19"/>
        <v>28</v>
      </c>
      <c r="F89" s="5" t="str">
        <f t="shared" si="20"/>
        <v xml:space="preserve">'agriculture'                 </v>
      </c>
      <c r="G89" t="str">
        <f t="shared" si="21"/>
        <v>'GrossProfitMarginBenchmark_Agriculture'</v>
      </c>
      <c r="H89" t="str">
        <f t="shared" si="22"/>
        <v>$GrossProfitMarginBenchmark_Agriculture</v>
      </c>
      <c r="I89" t="str">
        <f t="shared" si="23"/>
        <v>'$GrossProfitMarginBenchmark_Agriculture'</v>
      </c>
      <c r="J89" t="str">
        <f t="shared" si="24"/>
        <v>localStorage.GrossProfitMarginBenchmark_Agriculture</v>
      </c>
      <c r="K89" t="s">
        <v>243</v>
      </c>
      <c r="L89" t="s">
        <v>247</v>
      </c>
      <c r="M89" s="3" t="s">
        <v>294</v>
      </c>
      <c r="N89">
        <f t="shared" si="25"/>
        <v>39</v>
      </c>
      <c r="O89">
        <f>MAX(N:N)</f>
        <v>46</v>
      </c>
      <c r="P89" t="str">
        <f t="shared" si="26"/>
        <v xml:space="preserve">GrossProfitMarginBenchmark_Agriculture       </v>
      </c>
      <c r="Q89" t="str">
        <f t="shared" si="27"/>
        <v xml:space="preserve">'$GrossProfitMarginBenchmark_Agriculture'         </v>
      </c>
      <c r="R89" t="str">
        <f t="shared" si="28"/>
        <v>$GrossProfitMarginBenchmark_Agriculture          = 0; // ProfitabilityRatios-GrossProfit%</v>
      </c>
      <c r="S89" t="str">
        <f t="shared" si="29"/>
        <v>$GrossProfitMarginBenchmark_Agriculture          =  str_replace(",","",$_POST['GrossProfitMarginBenchmark_Agriculture']) ;</v>
      </c>
      <c r="T89" t="str">
        <f t="shared" si="30"/>
        <v>localStorage.GrossProfitMarginBenchmark_Agriculture        = '&lt;php? echo $GrossProfitMarginBenchmark_Agriculture?&gt;' ;</v>
      </c>
      <c r="U89" t="str">
        <f t="shared" si="31"/>
        <v xml:space="preserve">         localStorage.GrossProfitMarginBenchmark_Agriculture        =  document.BenchmarksForm.GrossProfitMarginBenchmark_Agriculture.value;</v>
      </c>
      <c r="V89" t="str">
        <f t="shared" si="32"/>
        <v xml:space="preserve">         document.BenchmarksForm.GrossProfitMarginBenchmark_Agriculture.value =  ToNumber(localStorage.GrossProfitMarginBenchmark_Agriculture);</v>
      </c>
      <c r="X89" t="str">
        <f t="shared" si="33"/>
        <v xml:space="preserve">         '$GrossProfitMarginBenchmark_Agriculture',</v>
      </c>
      <c r="Y89" t="str">
        <f t="shared" si="34"/>
        <v xml:space="preserve">         if(row$[ratio] ==  'agriculture'                 )  { $GrossProfitMarginBenchmark_Agriculture          = row$['agriculture'                 ];</v>
      </c>
    </row>
    <row r="90" spans="2:25" x14ac:dyDescent="0.25">
      <c r="B90" t="s">
        <v>304</v>
      </c>
      <c r="C90" t="str">
        <f t="shared" si="35"/>
        <v>parastatals</v>
      </c>
      <c r="D90" s="6">
        <f t="shared" si="18"/>
        <v>11</v>
      </c>
      <c r="E90" s="6">
        <f t="shared" si="19"/>
        <v>28</v>
      </c>
      <c r="F90" s="5" t="str">
        <f t="shared" si="20"/>
        <v xml:space="preserve">'parastatals'                 </v>
      </c>
      <c r="G90" t="str">
        <f t="shared" si="21"/>
        <v>'GrossProfitMarginBenchmark_Parastatals'</v>
      </c>
      <c r="H90" t="str">
        <f t="shared" si="22"/>
        <v>$GrossProfitMarginBenchmark_Parastatals</v>
      </c>
      <c r="I90" t="str">
        <f t="shared" si="23"/>
        <v>'$GrossProfitMarginBenchmark_Parastatals'</v>
      </c>
      <c r="J90" t="str">
        <f t="shared" si="24"/>
        <v>localStorage.GrossProfitMarginBenchmark_Parastatals</v>
      </c>
      <c r="K90" t="s">
        <v>243</v>
      </c>
      <c r="L90" t="s">
        <v>247</v>
      </c>
      <c r="M90" s="3" t="s">
        <v>294</v>
      </c>
      <c r="N90">
        <f t="shared" si="25"/>
        <v>39</v>
      </c>
      <c r="O90">
        <f>MAX(N:N)</f>
        <v>46</v>
      </c>
      <c r="P90" t="str">
        <f t="shared" si="26"/>
        <v xml:space="preserve">GrossProfitMarginBenchmark_Parastatals       </v>
      </c>
      <c r="Q90" t="str">
        <f t="shared" si="27"/>
        <v xml:space="preserve">'$GrossProfitMarginBenchmark_Parastatals'         </v>
      </c>
      <c r="R90" t="str">
        <f t="shared" si="28"/>
        <v>$GrossProfitMarginBenchmark_Parastatals          = 0; // ProfitabilityRatios-GrossProfit%</v>
      </c>
      <c r="S90" t="str">
        <f t="shared" si="29"/>
        <v>$GrossProfitMarginBenchmark_Parastatals          =  str_replace(",","",$_POST['GrossProfitMarginBenchmark_Parastatals']) ;</v>
      </c>
      <c r="T90" t="str">
        <f t="shared" si="30"/>
        <v>localStorage.GrossProfitMarginBenchmark_Parastatals        = '&lt;php? echo $GrossProfitMarginBenchmark_Parastatals?&gt;' ;</v>
      </c>
      <c r="U90" t="str">
        <f t="shared" si="31"/>
        <v xml:space="preserve">         localStorage.GrossProfitMarginBenchmark_Parastatals        =  document.BenchmarksForm.GrossProfitMarginBenchmark_Parastatals.value;</v>
      </c>
      <c r="V90" t="str">
        <f t="shared" si="32"/>
        <v xml:space="preserve">         document.BenchmarksForm.GrossProfitMarginBenchmark_Parastatals.value =  ToNumber(localStorage.GrossProfitMarginBenchmark_Parastatals);</v>
      </c>
      <c r="X90" t="str">
        <f t="shared" si="33"/>
        <v xml:space="preserve">         '$GrossProfitMarginBenchmark_Parastatals',</v>
      </c>
      <c r="Y90" t="str">
        <f t="shared" si="34"/>
        <v xml:space="preserve">         if(row$[ratio] ==  'parastatals'                 )  { $GrossProfitMarginBenchmark_Parastatals          = row$['parastatals'                 ];</v>
      </c>
    </row>
    <row r="91" spans="2:25" x14ac:dyDescent="0.25">
      <c r="B91" t="s">
        <v>77</v>
      </c>
      <c r="C91" t="str">
        <f t="shared" si="35"/>
        <v>transport_and_communications</v>
      </c>
      <c r="D91" s="6">
        <f t="shared" si="18"/>
        <v>28</v>
      </c>
      <c r="E91" s="6">
        <f t="shared" si="19"/>
        <v>28</v>
      </c>
      <c r="F91" s="5" t="str">
        <f t="shared" si="20"/>
        <v>'transport_and_communications'</v>
      </c>
      <c r="G91" t="str">
        <f t="shared" si="21"/>
        <v>'GrossProfitMarginBenchmark_Transport'</v>
      </c>
      <c r="H91" t="str">
        <f t="shared" si="22"/>
        <v>$GrossProfitMarginBenchmark_Transport</v>
      </c>
      <c r="I91" t="str">
        <f t="shared" si="23"/>
        <v>'$GrossProfitMarginBenchmark_Transport'</v>
      </c>
      <c r="J91" t="str">
        <f t="shared" si="24"/>
        <v>localStorage.GrossProfitMarginBenchmark_Transport</v>
      </c>
      <c r="K91" t="s">
        <v>243</v>
      </c>
      <c r="L91" t="s">
        <v>247</v>
      </c>
      <c r="M91" s="3" t="s">
        <v>294</v>
      </c>
      <c r="N91">
        <f t="shared" si="25"/>
        <v>37</v>
      </c>
      <c r="O91">
        <f>MAX(N:N)</f>
        <v>46</v>
      </c>
      <c r="P91" t="str">
        <f t="shared" si="26"/>
        <v xml:space="preserve">GrossProfitMarginBenchmark_Transport         </v>
      </c>
      <c r="Q91" t="str">
        <f t="shared" si="27"/>
        <v xml:space="preserve">'$GrossProfitMarginBenchmark_Transport'           </v>
      </c>
      <c r="R91" t="str">
        <f t="shared" si="28"/>
        <v>$GrossProfitMarginBenchmark_Transport            = 0; // ProfitabilityRatios-GrossProfit%</v>
      </c>
      <c r="S91" t="str">
        <f t="shared" si="29"/>
        <v>$GrossProfitMarginBenchmark_Transport            =  str_replace(",","",$_POST['GrossProfitMarginBenchmark_Transport']) ;</v>
      </c>
      <c r="T91" t="str">
        <f t="shared" si="30"/>
        <v>localStorage.GrossProfitMarginBenchmark_Transport          = '&lt;php? echo $GrossProfitMarginBenchmark_Transport?&gt;' ;</v>
      </c>
      <c r="U91" t="str">
        <f t="shared" si="31"/>
        <v xml:space="preserve">         localStorage.GrossProfitMarginBenchmark_Transport          =  document.BenchmarksForm.GrossProfitMarginBenchmark_Transport.value;</v>
      </c>
      <c r="V91" t="str">
        <f t="shared" si="32"/>
        <v xml:space="preserve">         document.BenchmarksForm.GrossProfitMarginBenchmark_Transport.value =  ToNumber(localStorage.GrossProfitMarginBenchmark_Transport);</v>
      </c>
      <c r="X91" t="str">
        <f t="shared" si="33"/>
        <v xml:space="preserve">         '$GrossProfitMarginBenchmark_Transport',</v>
      </c>
      <c r="Y91" t="str">
        <f t="shared" si="34"/>
        <v xml:space="preserve">         if(row$[ratio] ==  'transport_and_communications')  { $GrossProfitMarginBenchmark_Transport            = row$['transport_and_communications'];</v>
      </c>
    </row>
    <row r="92" spans="2:25" x14ac:dyDescent="0.25">
      <c r="B92" t="s">
        <v>78</v>
      </c>
      <c r="C92" t="str">
        <f t="shared" si="35"/>
        <v>mining</v>
      </c>
      <c r="D92" s="6">
        <f t="shared" si="18"/>
        <v>6</v>
      </c>
      <c r="E92" s="6">
        <f t="shared" si="19"/>
        <v>28</v>
      </c>
      <c r="F92" s="5" t="str">
        <f t="shared" si="20"/>
        <v xml:space="preserve">'mining'                      </v>
      </c>
      <c r="G92" t="str">
        <f t="shared" si="21"/>
        <v>'GrossProfitMarginBenchmark_Mining'</v>
      </c>
      <c r="H92" t="str">
        <f t="shared" si="22"/>
        <v>$GrossProfitMarginBenchmark_Mining</v>
      </c>
      <c r="I92" t="str">
        <f t="shared" si="23"/>
        <v>'$GrossProfitMarginBenchmark_Mining'</v>
      </c>
      <c r="J92" t="str">
        <f t="shared" si="24"/>
        <v>localStorage.GrossProfitMarginBenchmark_Mining</v>
      </c>
      <c r="K92" t="s">
        <v>243</v>
      </c>
      <c r="L92" t="s">
        <v>247</v>
      </c>
      <c r="M92" s="3" t="s">
        <v>294</v>
      </c>
      <c r="N92">
        <f t="shared" si="25"/>
        <v>34</v>
      </c>
      <c r="O92">
        <f>MAX(N:N)</f>
        <v>46</v>
      </c>
      <c r="P92" t="str">
        <f t="shared" si="26"/>
        <v xml:space="preserve">GrossProfitMarginBenchmark_Mining            </v>
      </c>
      <c r="Q92" t="str">
        <f t="shared" si="27"/>
        <v xml:space="preserve">'$GrossProfitMarginBenchmark_Mining'              </v>
      </c>
      <c r="R92" t="str">
        <f t="shared" si="28"/>
        <v>$GrossProfitMarginBenchmark_Mining               = 0; // ProfitabilityRatios-GrossProfit%</v>
      </c>
      <c r="S92" t="str">
        <f t="shared" si="29"/>
        <v>$GrossProfitMarginBenchmark_Mining               =  str_replace(",","",$_POST['GrossProfitMarginBenchmark_Mining']) ;</v>
      </c>
      <c r="T92" t="str">
        <f t="shared" si="30"/>
        <v>localStorage.GrossProfitMarginBenchmark_Mining             = '&lt;php? echo $GrossProfitMarginBenchmark_Mining?&gt;' ;</v>
      </c>
      <c r="U92" t="str">
        <f t="shared" si="31"/>
        <v xml:space="preserve">         localStorage.GrossProfitMarginBenchmark_Mining             =  document.BenchmarksForm.GrossProfitMarginBenchmark_Mining.value;</v>
      </c>
      <c r="V92" t="str">
        <f t="shared" si="32"/>
        <v xml:space="preserve">         document.BenchmarksForm.GrossProfitMarginBenchmark_Mining.value =  ToNumber(localStorage.GrossProfitMarginBenchmark_Mining);</v>
      </c>
      <c r="X92" t="str">
        <f t="shared" si="33"/>
        <v xml:space="preserve">         '$GrossProfitMarginBenchmark_Mining',</v>
      </c>
      <c r="Y92" t="str">
        <f t="shared" si="34"/>
        <v xml:space="preserve">         if(row$[ratio] ==  'mining'                      )  { $GrossProfitMarginBenchmark_Mining               = row$['mining'                      ];</v>
      </c>
    </row>
    <row r="93" spans="2:25" x14ac:dyDescent="0.25">
      <c r="B93" t="s">
        <v>79</v>
      </c>
      <c r="C93" t="str">
        <f t="shared" si="35"/>
        <v>date_updated</v>
      </c>
      <c r="D93" s="6">
        <f t="shared" si="18"/>
        <v>12</v>
      </c>
      <c r="E93" s="6">
        <f t="shared" si="19"/>
        <v>28</v>
      </c>
      <c r="F93" s="5" t="str">
        <f t="shared" si="20"/>
        <v xml:space="preserve">'date_updated'                </v>
      </c>
      <c r="G93" t="str">
        <f t="shared" si="21"/>
        <v>'GrossProfitMarginBenchmark_DateUpdated'</v>
      </c>
      <c r="H93" t="str">
        <f t="shared" si="22"/>
        <v>$GrossProfitMarginBenchmark_DateUpdated</v>
      </c>
      <c r="I93" t="str">
        <f t="shared" si="23"/>
        <v>'$GrossProfitMarginBenchmark_DateUpdated'</v>
      </c>
      <c r="J93" t="str">
        <f t="shared" si="24"/>
        <v>localStorage.GrossProfitMarginBenchmark_DateUpdated</v>
      </c>
      <c r="K93" t="s">
        <v>243</v>
      </c>
      <c r="L93" t="s">
        <v>247</v>
      </c>
      <c r="M93" s="3" t="s">
        <v>294</v>
      </c>
      <c r="N93">
        <f t="shared" si="25"/>
        <v>39</v>
      </c>
      <c r="O93">
        <f>MAX(N:N)</f>
        <v>46</v>
      </c>
      <c r="P93" t="str">
        <f t="shared" si="26"/>
        <v xml:space="preserve">GrossProfitMarginBenchmark_DateUpdated       </v>
      </c>
      <c r="Q93" t="str">
        <f t="shared" si="27"/>
        <v xml:space="preserve">'$GrossProfitMarginBenchmark_DateUpdated'         </v>
      </c>
      <c r="R93" t="str">
        <f t="shared" si="28"/>
        <v>$GrossProfitMarginBenchmark_DateUpdated          = 0; // ProfitabilityRatios-GrossProfit%</v>
      </c>
      <c r="S93" t="str">
        <f t="shared" si="29"/>
        <v>$GrossProfitMarginBenchmark_DateUpdated          =  str_replace(",","",$_POST['GrossProfitMarginBenchmark_DateUpdated']) ;</v>
      </c>
      <c r="T93" t="str">
        <f t="shared" si="30"/>
        <v>localStorage.GrossProfitMarginBenchmark_DateUpdated        = '&lt;php? echo $GrossProfitMarginBenchmark_DateUpdated?&gt;' ;</v>
      </c>
      <c r="U93" t="str">
        <f t="shared" si="31"/>
        <v xml:space="preserve">         localStorage.GrossProfitMarginBenchmark_DateUpdated        =  document.BenchmarksForm.GrossProfitMarginBenchmark_DateUpdated.value;</v>
      </c>
      <c r="V93" t="str">
        <f t="shared" si="32"/>
        <v xml:space="preserve">         document.BenchmarksForm.GrossProfitMarginBenchmark_DateUpdated.value =  ToNumber(localStorage.GrossProfitMarginBenchmark_DateUpdated);</v>
      </c>
      <c r="X93" t="str">
        <f t="shared" si="33"/>
        <v xml:space="preserve">         '$GrossProfitMarginBenchmark_DateUpdated',</v>
      </c>
      <c r="Y93" t="str">
        <f t="shared" si="34"/>
        <v xml:space="preserve">         if(row$[ratio] ==  'date_updated'                )  { $GrossProfitMarginBenchmark_DateUpdated          = row$['date_updated'                ];</v>
      </c>
    </row>
    <row r="94" spans="2:25" x14ac:dyDescent="0.25">
      <c r="B94" t="s">
        <v>80</v>
      </c>
      <c r="C94" t="str">
        <f t="shared" si="35"/>
        <v>data_source</v>
      </c>
      <c r="D94" s="6">
        <f t="shared" si="18"/>
        <v>11</v>
      </c>
      <c r="E94" s="6">
        <f t="shared" si="19"/>
        <v>28</v>
      </c>
      <c r="F94" s="5" t="str">
        <f t="shared" si="20"/>
        <v xml:space="preserve">'data_source'                 </v>
      </c>
      <c r="G94" t="str">
        <f t="shared" si="21"/>
        <v>'GrossProfitMarginBenchmarkComment'</v>
      </c>
      <c r="H94" t="str">
        <f t="shared" si="22"/>
        <v>$GrossProfitMarginBenchmarkComment</v>
      </c>
      <c r="I94" t="str">
        <f t="shared" si="23"/>
        <v>'$GrossProfitMarginBenchmarkComment'</v>
      </c>
      <c r="J94" t="str">
        <f t="shared" si="24"/>
        <v>localStorage.GrossProfitMarginBenchmarkComment</v>
      </c>
      <c r="K94" t="s">
        <v>243</v>
      </c>
      <c r="L94" t="s">
        <v>247</v>
      </c>
      <c r="M94" s="3" t="s">
        <v>294</v>
      </c>
      <c r="N94">
        <f t="shared" si="25"/>
        <v>34</v>
      </c>
      <c r="O94">
        <f>MAX(N:N)</f>
        <v>46</v>
      </c>
      <c r="P94" t="str">
        <f t="shared" si="26"/>
        <v xml:space="preserve">GrossProfitMarginBenchmarkComment            </v>
      </c>
      <c r="Q94" t="str">
        <f t="shared" si="27"/>
        <v xml:space="preserve">'$GrossProfitMarginBenchmarkComment'              </v>
      </c>
      <c r="R94" t="str">
        <f t="shared" si="28"/>
        <v>$GrossProfitMarginBenchmarkComment               = 0; // ProfitabilityRatios-GrossProfit%</v>
      </c>
      <c r="S94" t="str">
        <f t="shared" si="29"/>
        <v>$GrossProfitMarginBenchmarkComment               =  str_replace(",","",$_POST['GrossProfitMarginBenchmarkComment']) ;</v>
      </c>
      <c r="T94" t="str">
        <f t="shared" si="30"/>
        <v>localStorage.GrossProfitMarginBenchmarkComment             = '&lt;php? echo $GrossProfitMarginBenchmarkComment?&gt;' ;</v>
      </c>
      <c r="U94" t="str">
        <f t="shared" si="31"/>
        <v xml:space="preserve">         localStorage.GrossProfitMarginBenchmarkComment             =  document.BenchmarksForm.GrossProfitMarginBenchmarkComment.value;</v>
      </c>
      <c r="V94" t="str">
        <f t="shared" si="32"/>
        <v xml:space="preserve">         document.BenchmarksForm.GrossProfitMarginBenchmarkComment.value =  ToNumber(localStorage.GrossProfitMarginBenchmarkComment);</v>
      </c>
      <c r="X94" t="str">
        <f t="shared" si="33"/>
        <v xml:space="preserve">         '$username','$GrossProfitMarginBenchmarkComment'),</v>
      </c>
      <c r="Y94" t="str">
        <f t="shared" si="34"/>
        <v xml:space="preserve">         if(row$[ratio] ==  'data_source'                 )  { $GrossProfitMarginBenchmarkComment               = row$['data_source'                 ];</v>
      </c>
    </row>
    <row r="95" spans="2:25" x14ac:dyDescent="0.25">
      <c r="B95" t="s">
        <v>81</v>
      </c>
      <c r="C95" t="str">
        <f t="shared" si="35"/>
        <v>bench_mark_type</v>
      </c>
      <c r="D95" s="6">
        <f t="shared" si="18"/>
        <v>15</v>
      </c>
      <c r="E95" s="6">
        <f t="shared" si="19"/>
        <v>28</v>
      </c>
      <c r="F95" s="5" t="str">
        <f t="shared" si="20"/>
        <v xml:space="preserve">'bench_mark_type'             </v>
      </c>
      <c r="G95" t="str">
        <f t="shared" si="21"/>
        <v>'OperatingProfitMarginBenchmarkType'</v>
      </c>
      <c r="H95" t="str">
        <f t="shared" si="22"/>
        <v>$OperatingProfitMarginBenchmarkType</v>
      </c>
      <c r="I95" t="str">
        <f t="shared" si="23"/>
        <v>'$OperatingProfitMarginBenchmarkType'</v>
      </c>
      <c r="J95" t="str">
        <f t="shared" si="24"/>
        <v>localStorage.OperatingProfitMarginBenchmarkType</v>
      </c>
      <c r="K95" t="s">
        <v>243</v>
      </c>
      <c r="L95" t="s">
        <v>248</v>
      </c>
      <c r="M95" s="3" t="s">
        <v>294</v>
      </c>
      <c r="N95">
        <f t="shared" si="25"/>
        <v>35</v>
      </c>
      <c r="O95">
        <f>MAX(N:N)</f>
        <v>46</v>
      </c>
      <c r="P95" t="str">
        <f t="shared" si="26"/>
        <v xml:space="preserve">OperatingProfitMarginBenchmarkType           </v>
      </c>
      <c r="Q95" t="str">
        <f t="shared" si="27"/>
        <v xml:space="preserve">'$OperatingProfitMarginBenchmarkType'             </v>
      </c>
      <c r="R95" t="str">
        <f t="shared" si="28"/>
        <v>$OperatingProfitMarginBenchmarkType              = 0; // ProfitabilityRatios-OperatingProfitMargin</v>
      </c>
      <c r="S95" t="str">
        <f t="shared" si="29"/>
        <v>$OperatingProfitMarginBenchmarkType              =  str_replace(",","",$_POST['OperatingProfitMarginBenchmarkType']) ;</v>
      </c>
      <c r="T95" t="str">
        <f t="shared" si="30"/>
        <v>localStorage.OperatingProfitMarginBenchmarkType            = '&lt;php? echo $OperatingProfitMarginBenchmarkType?&gt;' ;</v>
      </c>
      <c r="U95" t="str">
        <f t="shared" si="31"/>
        <v xml:space="preserve">         localStorage.OperatingProfitMarginBenchmarkType            =  document.BenchmarksForm.OperatingProfitMarginBenchmarkType.value;</v>
      </c>
      <c r="V95" t="str">
        <f t="shared" si="32"/>
        <v xml:space="preserve">         document.BenchmarksForm.OperatingProfitMarginBenchmarkType.value =  ToNumber(localStorage.OperatingProfitMarginBenchmarkType);</v>
      </c>
      <c r="X95" t="str">
        <f t="shared" si="33"/>
        <v xml:space="preserve">         ('OperatingProfitMargin','%','$OperatingProfitMarginBenchmarkType',</v>
      </c>
      <c r="Y95" t="str">
        <f t="shared" si="34"/>
        <v xml:space="preserve">         if(row$[ratio] ==  'bench_mark_type'             )  { $OperatingProfitMarginBenchmarkType              = row$['bench_mark_type'             ];</v>
      </c>
    </row>
    <row r="96" spans="2:25" x14ac:dyDescent="0.25">
      <c r="B96" t="s">
        <v>82</v>
      </c>
      <c r="C96" t="str">
        <f t="shared" si="35"/>
        <v>global_average</v>
      </c>
      <c r="D96" s="6">
        <f t="shared" si="18"/>
        <v>14</v>
      </c>
      <c r="E96" s="6">
        <f t="shared" si="19"/>
        <v>28</v>
      </c>
      <c r="F96" s="5" t="str">
        <f t="shared" si="20"/>
        <v xml:space="preserve">'global_average'              </v>
      </c>
      <c r="G96" t="str">
        <f t="shared" si="21"/>
        <v>'OperatingProfitMarginGlobalAverage'</v>
      </c>
      <c r="H96" t="str">
        <f t="shared" si="22"/>
        <v>$OperatingProfitMarginGlobalAverage</v>
      </c>
      <c r="I96" t="str">
        <f t="shared" si="23"/>
        <v>'$OperatingProfitMarginGlobalAverage'</v>
      </c>
      <c r="J96" t="str">
        <f t="shared" si="24"/>
        <v>localStorage.OperatingProfitMarginGlobalAverage</v>
      </c>
      <c r="K96" t="s">
        <v>243</v>
      </c>
      <c r="L96" t="s">
        <v>248</v>
      </c>
      <c r="M96" s="3" t="s">
        <v>294</v>
      </c>
      <c r="N96">
        <f t="shared" si="25"/>
        <v>35</v>
      </c>
      <c r="O96">
        <f>MAX(N:N)</f>
        <v>46</v>
      </c>
      <c r="P96" t="str">
        <f t="shared" si="26"/>
        <v xml:space="preserve">OperatingProfitMarginGlobalAverage           </v>
      </c>
      <c r="Q96" t="str">
        <f t="shared" si="27"/>
        <v xml:space="preserve">'$OperatingProfitMarginGlobalAverage'             </v>
      </c>
      <c r="R96" t="str">
        <f t="shared" si="28"/>
        <v>$OperatingProfitMarginGlobalAverage              = 0; // ProfitabilityRatios-OperatingProfitMargin</v>
      </c>
      <c r="S96" t="str">
        <f t="shared" si="29"/>
        <v>$OperatingProfitMarginGlobalAverage              =  str_replace(",","",$_POST['OperatingProfitMarginGlobalAverage']) ;</v>
      </c>
      <c r="T96" t="str">
        <f t="shared" si="30"/>
        <v>localStorage.OperatingProfitMarginGlobalAverage            = '&lt;php? echo $OperatingProfitMarginGlobalAverage?&gt;' ;</v>
      </c>
      <c r="U96" t="str">
        <f t="shared" si="31"/>
        <v xml:space="preserve">         localStorage.OperatingProfitMarginGlobalAverage            =  document.BenchmarksForm.OperatingProfitMarginGlobalAverage.value;</v>
      </c>
      <c r="V96" t="str">
        <f t="shared" si="32"/>
        <v xml:space="preserve">         document.BenchmarksForm.OperatingProfitMarginGlobalAverage.value =  ToNumber(localStorage.OperatingProfitMarginGlobalAverage);</v>
      </c>
      <c r="X96" t="str">
        <f t="shared" si="33"/>
        <v xml:space="preserve">         '$OperatingProfitMarginGlobalAverage',</v>
      </c>
      <c r="Y96" t="str">
        <f t="shared" si="34"/>
        <v xml:space="preserve">         if(row$[ratio] ==  'global_average'              )  { $OperatingProfitMarginGlobalAverage              = row$['global_average'              ];</v>
      </c>
    </row>
    <row r="97" spans="2:25" x14ac:dyDescent="0.25">
      <c r="B97" t="s">
        <v>83</v>
      </c>
      <c r="C97" t="str">
        <f t="shared" si="35"/>
        <v>trade</v>
      </c>
      <c r="D97" s="6">
        <f t="shared" si="18"/>
        <v>5</v>
      </c>
      <c r="E97" s="6">
        <f t="shared" si="19"/>
        <v>28</v>
      </c>
      <c r="F97" s="5" t="str">
        <f t="shared" si="20"/>
        <v xml:space="preserve">'trade'                       </v>
      </c>
      <c r="G97" t="str">
        <f t="shared" si="21"/>
        <v>'OperatingProfitMarginBenchmark_Trade'</v>
      </c>
      <c r="H97" t="str">
        <f t="shared" si="22"/>
        <v>$OperatingProfitMarginBenchmark_Trade</v>
      </c>
      <c r="I97" t="str">
        <f t="shared" si="23"/>
        <v>'$OperatingProfitMarginBenchmark_Trade'</v>
      </c>
      <c r="J97" t="str">
        <f t="shared" si="24"/>
        <v>localStorage.OperatingProfitMarginBenchmark_Trade</v>
      </c>
      <c r="K97" t="s">
        <v>243</v>
      </c>
      <c r="L97" t="s">
        <v>248</v>
      </c>
      <c r="M97" s="3" t="s">
        <v>294</v>
      </c>
      <c r="N97">
        <f t="shared" si="25"/>
        <v>37</v>
      </c>
      <c r="O97">
        <f>MAX(N:N)</f>
        <v>46</v>
      </c>
      <c r="P97" t="str">
        <f t="shared" si="26"/>
        <v xml:space="preserve">OperatingProfitMarginBenchmark_Trade         </v>
      </c>
      <c r="Q97" t="str">
        <f t="shared" si="27"/>
        <v xml:space="preserve">'$OperatingProfitMarginBenchmark_Trade'           </v>
      </c>
      <c r="R97" t="str">
        <f t="shared" si="28"/>
        <v>$OperatingProfitMarginBenchmark_Trade            = 0; // ProfitabilityRatios-OperatingProfitMargin</v>
      </c>
      <c r="S97" t="str">
        <f t="shared" si="29"/>
        <v>$OperatingProfitMarginBenchmark_Trade            =  str_replace(",","",$_POST['OperatingProfitMarginBenchmark_Trade']) ;</v>
      </c>
      <c r="T97" t="str">
        <f t="shared" si="30"/>
        <v>localStorage.OperatingProfitMarginBenchmark_Trade          = '&lt;php? echo $OperatingProfitMarginBenchmark_Trade?&gt;' ;</v>
      </c>
      <c r="U97" t="str">
        <f t="shared" si="31"/>
        <v xml:space="preserve">         localStorage.OperatingProfitMarginBenchmark_Trade          =  document.BenchmarksForm.OperatingProfitMarginBenchmark_Trade.value;</v>
      </c>
      <c r="V97" t="str">
        <f t="shared" si="32"/>
        <v xml:space="preserve">         document.BenchmarksForm.OperatingProfitMarginBenchmark_Trade.value =  ToNumber(localStorage.OperatingProfitMarginBenchmark_Trade);</v>
      </c>
      <c r="X97" t="str">
        <f t="shared" si="33"/>
        <v xml:space="preserve">         '$OperatingProfitMarginBenchmark_Trade',</v>
      </c>
      <c r="Y97" t="str">
        <f t="shared" si="34"/>
        <v xml:space="preserve">         if(row$[ratio] ==  'trade'                       )  { $OperatingProfitMarginBenchmark_Trade            = row$['trade'                       ];</v>
      </c>
    </row>
    <row r="98" spans="2:25" x14ac:dyDescent="0.25">
      <c r="B98" t="s">
        <v>84</v>
      </c>
      <c r="C98" t="str">
        <f t="shared" si="35"/>
        <v>finance_and_business</v>
      </c>
      <c r="D98" s="6">
        <f t="shared" si="18"/>
        <v>20</v>
      </c>
      <c r="E98" s="6">
        <f t="shared" si="19"/>
        <v>28</v>
      </c>
      <c r="F98" s="5" t="str">
        <f t="shared" si="20"/>
        <v xml:space="preserve">'finance_and_business'        </v>
      </c>
      <c r="G98" t="str">
        <f t="shared" si="21"/>
        <v>'OperatingProfitMarginBenchmark_Finance'</v>
      </c>
      <c r="H98" t="str">
        <f t="shared" si="22"/>
        <v>$OperatingProfitMarginBenchmark_Finance</v>
      </c>
      <c r="I98" t="str">
        <f t="shared" si="23"/>
        <v>'$OperatingProfitMarginBenchmark_Finance'</v>
      </c>
      <c r="J98" t="str">
        <f t="shared" si="24"/>
        <v>localStorage.OperatingProfitMarginBenchmark_Finance</v>
      </c>
      <c r="K98" t="s">
        <v>243</v>
      </c>
      <c r="L98" t="s">
        <v>248</v>
      </c>
      <c r="M98" s="3" t="s">
        <v>294</v>
      </c>
      <c r="N98">
        <f t="shared" si="25"/>
        <v>39</v>
      </c>
      <c r="O98">
        <f>MAX(N:N)</f>
        <v>46</v>
      </c>
      <c r="P98" t="str">
        <f t="shared" si="26"/>
        <v xml:space="preserve">OperatingProfitMarginBenchmark_Finance       </v>
      </c>
      <c r="Q98" t="str">
        <f t="shared" si="27"/>
        <v xml:space="preserve">'$OperatingProfitMarginBenchmark_Finance'         </v>
      </c>
      <c r="R98" t="str">
        <f t="shared" si="28"/>
        <v>$OperatingProfitMarginBenchmark_Finance          = 0; // ProfitabilityRatios-OperatingProfitMargin</v>
      </c>
      <c r="S98" t="str">
        <f t="shared" si="29"/>
        <v>$OperatingProfitMarginBenchmark_Finance          =  str_replace(",","",$_POST['OperatingProfitMarginBenchmark_Finance']) ;</v>
      </c>
      <c r="T98" t="str">
        <f t="shared" si="30"/>
        <v>localStorage.OperatingProfitMarginBenchmark_Finance        = '&lt;php? echo $OperatingProfitMarginBenchmark_Finance?&gt;' ;</v>
      </c>
      <c r="U98" t="str">
        <f t="shared" si="31"/>
        <v xml:space="preserve">         localStorage.OperatingProfitMarginBenchmark_Finance        =  document.BenchmarksForm.OperatingProfitMarginBenchmark_Finance.value;</v>
      </c>
      <c r="V98" t="str">
        <f t="shared" si="32"/>
        <v xml:space="preserve">         document.BenchmarksForm.OperatingProfitMarginBenchmark_Finance.value =  ToNumber(localStorage.OperatingProfitMarginBenchmark_Finance);</v>
      </c>
      <c r="X98" t="str">
        <f t="shared" si="33"/>
        <v xml:space="preserve">         '$OperatingProfitMarginBenchmark_Finance',</v>
      </c>
      <c r="Y98" t="str">
        <f t="shared" si="34"/>
        <v xml:space="preserve">         if(row$[ratio] ==  'finance_and_business'        )  { $OperatingProfitMarginBenchmark_Finance          = row$['finance_and_business'        ];</v>
      </c>
    </row>
    <row r="99" spans="2:25" x14ac:dyDescent="0.25">
      <c r="B99" t="s">
        <v>85</v>
      </c>
      <c r="C99" t="str">
        <f t="shared" si="35"/>
        <v>real_estate</v>
      </c>
      <c r="D99" s="6">
        <f t="shared" si="18"/>
        <v>11</v>
      </c>
      <c r="E99" s="6">
        <f t="shared" si="19"/>
        <v>28</v>
      </c>
      <c r="F99" s="5" t="str">
        <f t="shared" si="20"/>
        <v xml:space="preserve">'real_estate'                 </v>
      </c>
      <c r="G99" t="str">
        <f t="shared" si="21"/>
        <v>'OperatingProfitMarginBenchmark_RealEstate'</v>
      </c>
      <c r="H99" t="str">
        <f t="shared" si="22"/>
        <v>$OperatingProfitMarginBenchmark_RealEstate</v>
      </c>
      <c r="I99" t="str">
        <f t="shared" si="23"/>
        <v>'$OperatingProfitMarginBenchmark_RealEstate'</v>
      </c>
      <c r="J99" t="str">
        <f t="shared" si="24"/>
        <v>localStorage.OperatingProfitMarginBenchmark_RealEstate</v>
      </c>
      <c r="K99" t="s">
        <v>243</v>
      </c>
      <c r="L99" t="s">
        <v>248</v>
      </c>
      <c r="M99" s="3" t="s">
        <v>294</v>
      </c>
      <c r="N99">
        <f t="shared" si="25"/>
        <v>42</v>
      </c>
      <c r="O99">
        <f>MAX(N:N)</f>
        <v>46</v>
      </c>
      <c r="P99" t="str">
        <f t="shared" si="26"/>
        <v xml:space="preserve">OperatingProfitMarginBenchmark_RealEstate    </v>
      </c>
      <c r="Q99" t="str">
        <f t="shared" si="27"/>
        <v xml:space="preserve">'$OperatingProfitMarginBenchmark_RealEstate'      </v>
      </c>
      <c r="R99" t="str">
        <f t="shared" si="28"/>
        <v>$OperatingProfitMarginBenchmark_RealEstate       = 0; // ProfitabilityRatios-OperatingProfitMargin</v>
      </c>
      <c r="S99" t="str">
        <f t="shared" si="29"/>
        <v>$OperatingProfitMarginBenchmark_RealEstate       =  str_replace(",","",$_POST['OperatingProfitMarginBenchmark_RealEstate']) ;</v>
      </c>
      <c r="T99" t="str">
        <f t="shared" si="30"/>
        <v>localStorage.OperatingProfitMarginBenchmark_RealEstate     = '&lt;php? echo $OperatingProfitMarginBenchmark_RealEstate?&gt;' ;</v>
      </c>
      <c r="U99" t="str">
        <f t="shared" si="31"/>
        <v xml:space="preserve">         localStorage.OperatingProfitMarginBenchmark_RealEstate     =  document.BenchmarksForm.OperatingProfitMarginBenchmark_RealEstate.value;</v>
      </c>
      <c r="V99" t="str">
        <f t="shared" si="32"/>
        <v xml:space="preserve">         document.BenchmarksForm.OperatingProfitMarginBenchmark_RealEstate.value =  ToNumber(localStorage.OperatingProfitMarginBenchmark_RealEstate);</v>
      </c>
      <c r="X99" t="str">
        <f t="shared" si="33"/>
        <v xml:space="preserve">         '$OperatingProfitMarginBenchmark_RealEstate',</v>
      </c>
      <c r="Y99" t="str">
        <f t="shared" si="34"/>
        <v xml:space="preserve">         if(row$[ratio] ==  'real_estate'                 )  { $OperatingProfitMarginBenchmark_RealEstate       = row$['real_estate'                 ];</v>
      </c>
    </row>
    <row r="100" spans="2:25" x14ac:dyDescent="0.25">
      <c r="B100" t="s">
        <v>86</v>
      </c>
      <c r="C100" t="str">
        <f t="shared" si="35"/>
        <v>manufacturing</v>
      </c>
      <c r="D100" s="6">
        <f t="shared" si="18"/>
        <v>13</v>
      </c>
      <c r="E100" s="6">
        <f t="shared" si="19"/>
        <v>28</v>
      </c>
      <c r="F100" s="5" t="str">
        <f t="shared" si="20"/>
        <v xml:space="preserve">'manufacturing'               </v>
      </c>
      <c r="G100" t="str">
        <f t="shared" si="21"/>
        <v>'OperatingProfitMarginBenchmark_Manufacturing'</v>
      </c>
      <c r="H100" t="str">
        <f t="shared" si="22"/>
        <v>$OperatingProfitMarginBenchmark_Manufacturing</v>
      </c>
      <c r="I100" t="str">
        <f t="shared" si="23"/>
        <v>'$OperatingProfitMarginBenchmark_Manufacturing'</v>
      </c>
      <c r="J100" t="str">
        <f t="shared" si="24"/>
        <v>localStorage.OperatingProfitMarginBenchmark_Manufacturing</v>
      </c>
      <c r="K100" t="s">
        <v>243</v>
      </c>
      <c r="L100" t="s">
        <v>248</v>
      </c>
      <c r="M100" s="3" t="s">
        <v>294</v>
      </c>
      <c r="N100">
        <f t="shared" si="25"/>
        <v>45</v>
      </c>
      <c r="O100">
        <f>MAX(N:N)</f>
        <v>46</v>
      </c>
      <c r="P100" t="str">
        <f t="shared" si="26"/>
        <v xml:space="preserve">OperatingProfitMarginBenchmark_Manufacturing </v>
      </c>
      <c r="Q100" t="str">
        <f t="shared" si="27"/>
        <v xml:space="preserve">'$OperatingProfitMarginBenchmark_Manufacturing'   </v>
      </c>
      <c r="R100" t="str">
        <f t="shared" si="28"/>
        <v>$OperatingProfitMarginBenchmark_Manufacturing    = 0; // ProfitabilityRatios-OperatingProfitMargin</v>
      </c>
      <c r="S100" t="str">
        <f t="shared" si="29"/>
        <v>$OperatingProfitMarginBenchmark_Manufacturing    =  str_replace(",","",$_POST['OperatingProfitMarginBenchmark_Manufacturing']) ;</v>
      </c>
      <c r="T100" t="str">
        <f t="shared" si="30"/>
        <v>localStorage.OperatingProfitMarginBenchmark_Manufacturing  = '&lt;php? echo $OperatingProfitMarginBenchmark_Manufacturing?&gt;' ;</v>
      </c>
      <c r="U100" t="str">
        <f t="shared" si="31"/>
        <v xml:space="preserve">         localStorage.OperatingProfitMarginBenchmark_Manufacturing  =  document.BenchmarksForm.OperatingProfitMarginBenchmark_Manufacturing.value;</v>
      </c>
      <c r="V100" t="str">
        <f t="shared" si="32"/>
        <v xml:space="preserve">         document.BenchmarksForm.OperatingProfitMarginBenchmark_Manufacturing.value =  ToNumber(localStorage.OperatingProfitMarginBenchmark_Manufacturing);</v>
      </c>
      <c r="X100" t="str">
        <f t="shared" si="33"/>
        <v xml:space="preserve">         '$OperatingProfitMarginBenchmark_Manufacturing',</v>
      </c>
      <c r="Y100" t="str">
        <f t="shared" si="34"/>
        <v xml:space="preserve">         if(row$[ratio] ==  'manufacturing'               )  { $OperatingProfitMarginBenchmark_Manufacturing    = row$['manufacturing'               ];</v>
      </c>
    </row>
    <row r="101" spans="2:25" x14ac:dyDescent="0.25">
      <c r="B101" t="s">
        <v>277</v>
      </c>
      <c r="C101" t="str">
        <f t="shared" si="35"/>
        <v>construction</v>
      </c>
      <c r="D101" s="6">
        <f t="shared" si="18"/>
        <v>12</v>
      </c>
      <c r="E101" s="6">
        <f t="shared" si="19"/>
        <v>28</v>
      </c>
      <c r="F101" s="5" t="str">
        <f t="shared" si="20"/>
        <v xml:space="preserve">'construction'                </v>
      </c>
      <c r="G101" t="str">
        <f t="shared" si="21"/>
        <v>'OperatingProfitMarginBenchmark_Construction'</v>
      </c>
      <c r="H101" t="str">
        <f t="shared" si="22"/>
        <v>$OperatingProfitMarginBenchmark_Construction</v>
      </c>
      <c r="I101" t="str">
        <f t="shared" si="23"/>
        <v>'$OperatingProfitMarginBenchmark_Construction'</v>
      </c>
      <c r="J101" t="str">
        <f t="shared" si="24"/>
        <v>localStorage.OperatingProfitMarginBenchmark_Construction</v>
      </c>
      <c r="K101" t="s">
        <v>243</v>
      </c>
      <c r="L101" t="s">
        <v>248</v>
      </c>
      <c r="M101" s="3" t="s">
        <v>294</v>
      </c>
      <c r="N101">
        <f t="shared" si="25"/>
        <v>44</v>
      </c>
      <c r="O101">
        <f>MAX(N:N)</f>
        <v>46</v>
      </c>
      <c r="P101" t="str">
        <f t="shared" si="26"/>
        <v xml:space="preserve">OperatingProfitMarginBenchmark_Construction  </v>
      </c>
      <c r="Q101" t="str">
        <f t="shared" si="27"/>
        <v xml:space="preserve">'$OperatingProfitMarginBenchmark_Construction'    </v>
      </c>
      <c r="R101" t="str">
        <f t="shared" si="28"/>
        <v>$OperatingProfitMarginBenchmark_Construction     = 0; // ProfitabilityRatios-OperatingProfitMargin</v>
      </c>
      <c r="S101" t="str">
        <f t="shared" si="29"/>
        <v>$OperatingProfitMarginBenchmark_Construction     =  str_replace(",","",$_POST['OperatingProfitMarginBenchmark_Construction']) ;</v>
      </c>
      <c r="T101" t="str">
        <f t="shared" si="30"/>
        <v>localStorage.OperatingProfitMarginBenchmark_Construction   = '&lt;php? echo $OperatingProfitMarginBenchmark_Construction?&gt;' ;</v>
      </c>
      <c r="U101" t="str">
        <f t="shared" si="31"/>
        <v xml:space="preserve">         localStorage.OperatingProfitMarginBenchmark_Construction   =  document.BenchmarksForm.OperatingProfitMarginBenchmark_Construction.value;</v>
      </c>
      <c r="V101" t="str">
        <f t="shared" si="32"/>
        <v xml:space="preserve">         document.BenchmarksForm.OperatingProfitMarginBenchmark_Construction.value =  ToNumber(localStorage.OperatingProfitMarginBenchmark_Construction);</v>
      </c>
      <c r="X101" t="str">
        <f t="shared" si="33"/>
        <v xml:space="preserve">         '$OperatingProfitMarginBenchmark_Construction',</v>
      </c>
      <c r="Y101" t="str">
        <f t="shared" si="34"/>
        <v xml:space="preserve">         if(row$[ratio] ==  'construction'                )  { $OperatingProfitMarginBenchmark_Construction     = row$['construction'                ];</v>
      </c>
    </row>
    <row r="102" spans="2:25" x14ac:dyDescent="0.25">
      <c r="B102" t="s">
        <v>87</v>
      </c>
      <c r="C102" t="str">
        <f t="shared" si="35"/>
        <v>agriculture</v>
      </c>
      <c r="D102" s="6">
        <f t="shared" si="18"/>
        <v>11</v>
      </c>
      <c r="E102" s="6">
        <f t="shared" si="19"/>
        <v>28</v>
      </c>
      <c r="F102" s="5" t="str">
        <f t="shared" si="20"/>
        <v xml:space="preserve">'agriculture'                 </v>
      </c>
      <c r="G102" t="str">
        <f t="shared" si="21"/>
        <v>'OperatingProfitMarginBenchmark_Agriculture'</v>
      </c>
      <c r="H102" t="str">
        <f t="shared" si="22"/>
        <v>$OperatingProfitMarginBenchmark_Agriculture</v>
      </c>
      <c r="I102" t="str">
        <f t="shared" si="23"/>
        <v>'$OperatingProfitMarginBenchmark_Agriculture'</v>
      </c>
      <c r="J102" t="str">
        <f t="shared" si="24"/>
        <v>localStorage.OperatingProfitMarginBenchmark_Agriculture</v>
      </c>
      <c r="K102" t="s">
        <v>243</v>
      </c>
      <c r="L102" t="s">
        <v>248</v>
      </c>
      <c r="M102" s="3" t="s">
        <v>294</v>
      </c>
      <c r="N102">
        <f t="shared" si="25"/>
        <v>43</v>
      </c>
      <c r="O102">
        <f>MAX(N:N)</f>
        <v>46</v>
      </c>
      <c r="P102" t="str">
        <f t="shared" si="26"/>
        <v xml:space="preserve">OperatingProfitMarginBenchmark_Agriculture   </v>
      </c>
      <c r="Q102" t="str">
        <f t="shared" si="27"/>
        <v xml:space="preserve">'$OperatingProfitMarginBenchmark_Agriculture'     </v>
      </c>
      <c r="R102" t="str">
        <f t="shared" si="28"/>
        <v>$OperatingProfitMarginBenchmark_Agriculture      = 0; // ProfitabilityRatios-OperatingProfitMargin</v>
      </c>
      <c r="S102" t="str">
        <f t="shared" si="29"/>
        <v>$OperatingProfitMarginBenchmark_Agriculture      =  str_replace(",","",$_POST['OperatingProfitMarginBenchmark_Agriculture']) ;</v>
      </c>
      <c r="T102" t="str">
        <f t="shared" si="30"/>
        <v>localStorage.OperatingProfitMarginBenchmark_Agriculture    = '&lt;php? echo $OperatingProfitMarginBenchmark_Agriculture?&gt;' ;</v>
      </c>
      <c r="U102" t="str">
        <f t="shared" si="31"/>
        <v xml:space="preserve">         localStorage.OperatingProfitMarginBenchmark_Agriculture    =  document.BenchmarksForm.OperatingProfitMarginBenchmark_Agriculture.value;</v>
      </c>
      <c r="V102" t="str">
        <f t="shared" si="32"/>
        <v xml:space="preserve">         document.BenchmarksForm.OperatingProfitMarginBenchmark_Agriculture.value =  ToNumber(localStorage.OperatingProfitMarginBenchmark_Agriculture);</v>
      </c>
      <c r="X102" t="str">
        <f t="shared" si="33"/>
        <v xml:space="preserve">         '$OperatingProfitMarginBenchmark_Agriculture',</v>
      </c>
      <c r="Y102" t="str">
        <f t="shared" si="34"/>
        <v xml:space="preserve">         if(row$[ratio] ==  'agriculture'                 )  { $OperatingProfitMarginBenchmark_Agriculture      = row$['agriculture'                 ];</v>
      </c>
    </row>
    <row r="103" spans="2:25" x14ac:dyDescent="0.25">
      <c r="B103" t="s">
        <v>305</v>
      </c>
      <c r="C103" t="str">
        <f t="shared" si="35"/>
        <v>parastatals</v>
      </c>
      <c r="D103" s="6">
        <f t="shared" si="18"/>
        <v>11</v>
      </c>
      <c r="E103" s="6">
        <f t="shared" si="19"/>
        <v>28</v>
      </c>
      <c r="F103" s="5" t="str">
        <f t="shared" si="20"/>
        <v xml:space="preserve">'parastatals'                 </v>
      </c>
      <c r="G103" t="str">
        <f t="shared" si="21"/>
        <v>'OperatingProfitMarginBenchmark_Parastatals'</v>
      </c>
      <c r="H103" t="str">
        <f t="shared" si="22"/>
        <v>$OperatingProfitMarginBenchmark_Parastatals</v>
      </c>
      <c r="I103" t="str">
        <f t="shared" si="23"/>
        <v>'$OperatingProfitMarginBenchmark_Parastatals'</v>
      </c>
      <c r="J103" t="str">
        <f t="shared" si="24"/>
        <v>localStorage.OperatingProfitMarginBenchmark_Parastatals</v>
      </c>
      <c r="K103" t="s">
        <v>243</v>
      </c>
      <c r="L103" t="s">
        <v>248</v>
      </c>
      <c r="M103" s="3" t="s">
        <v>294</v>
      </c>
      <c r="N103">
        <f t="shared" si="25"/>
        <v>43</v>
      </c>
      <c r="O103">
        <f>MAX(N:N)</f>
        <v>46</v>
      </c>
      <c r="P103" t="str">
        <f t="shared" si="26"/>
        <v xml:space="preserve">OperatingProfitMarginBenchmark_Parastatals   </v>
      </c>
      <c r="Q103" t="str">
        <f t="shared" si="27"/>
        <v xml:space="preserve">'$OperatingProfitMarginBenchmark_Parastatals'     </v>
      </c>
      <c r="R103" t="str">
        <f t="shared" si="28"/>
        <v>$OperatingProfitMarginBenchmark_Parastatals      = 0; // ProfitabilityRatios-OperatingProfitMargin</v>
      </c>
      <c r="S103" t="str">
        <f t="shared" si="29"/>
        <v>$OperatingProfitMarginBenchmark_Parastatals      =  str_replace(",","",$_POST['OperatingProfitMarginBenchmark_Parastatals']) ;</v>
      </c>
      <c r="T103" t="str">
        <f t="shared" si="30"/>
        <v>localStorage.OperatingProfitMarginBenchmark_Parastatals    = '&lt;php? echo $OperatingProfitMarginBenchmark_Parastatals?&gt;' ;</v>
      </c>
      <c r="U103" t="str">
        <f t="shared" si="31"/>
        <v xml:space="preserve">         localStorage.OperatingProfitMarginBenchmark_Parastatals    =  document.BenchmarksForm.OperatingProfitMarginBenchmark_Parastatals.value;</v>
      </c>
      <c r="V103" t="str">
        <f t="shared" si="32"/>
        <v xml:space="preserve">         document.BenchmarksForm.OperatingProfitMarginBenchmark_Parastatals.value =  ToNumber(localStorage.OperatingProfitMarginBenchmark_Parastatals);</v>
      </c>
      <c r="X103" t="str">
        <f t="shared" si="33"/>
        <v xml:space="preserve">         '$OperatingProfitMarginBenchmark_Parastatals',</v>
      </c>
      <c r="Y103" t="str">
        <f t="shared" si="34"/>
        <v xml:space="preserve">         if(row$[ratio] ==  'parastatals'                 )  { $OperatingProfitMarginBenchmark_Parastatals      = row$['parastatals'                 ];</v>
      </c>
    </row>
    <row r="104" spans="2:25" x14ac:dyDescent="0.25">
      <c r="B104" t="s">
        <v>88</v>
      </c>
      <c r="C104" t="str">
        <f t="shared" si="35"/>
        <v>transport_and_communications</v>
      </c>
      <c r="D104" s="6">
        <f t="shared" si="18"/>
        <v>28</v>
      </c>
      <c r="E104" s="6">
        <f t="shared" si="19"/>
        <v>28</v>
      </c>
      <c r="F104" s="5" t="str">
        <f t="shared" si="20"/>
        <v>'transport_and_communications'</v>
      </c>
      <c r="G104" t="str">
        <f t="shared" si="21"/>
        <v>'OperatingProfitMarginBenchmark_Transport'</v>
      </c>
      <c r="H104" t="str">
        <f t="shared" si="22"/>
        <v>$OperatingProfitMarginBenchmark_Transport</v>
      </c>
      <c r="I104" t="str">
        <f t="shared" si="23"/>
        <v>'$OperatingProfitMarginBenchmark_Transport'</v>
      </c>
      <c r="J104" t="str">
        <f t="shared" si="24"/>
        <v>localStorage.OperatingProfitMarginBenchmark_Transport</v>
      </c>
      <c r="K104" t="s">
        <v>243</v>
      </c>
      <c r="L104" t="s">
        <v>248</v>
      </c>
      <c r="M104" s="3" t="s">
        <v>294</v>
      </c>
      <c r="N104">
        <f t="shared" si="25"/>
        <v>41</v>
      </c>
      <c r="O104">
        <f>MAX(N:N)</f>
        <v>46</v>
      </c>
      <c r="P104" t="str">
        <f t="shared" si="26"/>
        <v xml:space="preserve">OperatingProfitMarginBenchmark_Transport     </v>
      </c>
      <c r="Q104" t="str">
        <f t="shared" si="27"/>
        <v xml:space="preserve">'$OperatingProfitMarginBenchmark_Transport'       </v>
      </c>
      <c r="R104" t="str">
        <f t="shared" si="28"/>
        <v>$OperatingProfitMarginBenchmark_Transport        = 0; // ProfitabilityRatios-OperatingProfitMargin</v>
      </c>
      <c r="S104" t="str">
        <f t="shared" si="29"/>
        <v>$OperatingProfitMarginBenchmark_Transport        =  str_replace(",","",$_POST['OperatingProfitMarginBenchmark_Transport']) ;</v>
      </c>
      <c r="T104" t="str">
        <f t="shared" si="30"/>
        <v>localStorage.OperatingProfitMarginBenchmark_Transport      = '&lt;php? echo $OperatingProfitMarginBenchmark_Transport?&gt;' ;</v>
      </c>
      <c r="U104" t="str">
        <f t="shared" si="31"/>
        <v xml:space="preserve">         localStorage.OperatingProfitMarginBenchmark_Transport      =  document.BenchmarksForm.OperatingProfitMarginBenchmark_Transport.value;</v>
      </c>
      <c r="V104" t="str">
        <f t="shared" si="32"/>
        <v xml:space="preserve">         document.BenchmarksForm.OperatingProfitMarginBenchmark_Transport.value =  ToNumber(localStorage.OperatingProfitMarginBenchmark_Transport);</v>
      </c>
      <c r="X104" t="str">
        <f t="shared" si="33"/>
        <v xml:space="preserve">         '$OperatingProfitMarginBenchmark_Transport',</v>
      </c>
      <c r="Y104" t="str">
        <f t="shared" si="34"/>
        <v xml:space="preserve">         if(row$[ratio] ==  'transport_and_communications')  { $OperatingProfitMarginBenchmark_Transport        = row$['transport_and_communications'];</v>
      </c>
    </row>
    <row r="105" spans="2:25" x14ac:dyDescent="0.25">
      <c r="B105" t="s">
        <v>89</v>
      </c>
      <c r="C105" t="str">
        <f t="shared" si="35"/>
        <v>mining</v>
      </c>
      <c r="D105" s="6">
        <f t="shared" si="18"/>
        <v>6</v>
      </c>
      <c r="E105" s="6">
        <f t="shared" si="19"/>
        <v>28</v>
      </c>
      <c r="F105" s="5" t="str">
        <f t="shared" si="20"/>
        <v xml:space="preserve">'mining'                      </v>
      </c>
      <c r="G105" t="str">
        <f t="shared" si="21"/>
        <v>'OperatingProfitMarginBenchmark_Mining'</v>
      </c>
      <c r="H105" t="str">
        <f t="shared" si="22"/>
        <v>$OperatingProfitMarginBenchmark_Mining</v>
      </c>
      <c r="I105" t="str">
        <f t="shared" si="23"/>
        <v>'$OperatingProfitMarginBenchmark_Mining'</v>
      </c>
      <c r="J105" t="str">
        <f t="shared" si="24"/>
        <v>localStorage.OperatingProfitMarginBenchmark_Mining</v>
      </c>
      <c r="K105" t="s">
        <v>243</v>
      </c>
      <c r="L105" t="s">
        <v>248</v>
      </c>
      <c r="M105" s="3" t="s">
        <v>294</v>
      </c>
      <c r="N105">
        <f t="shared" si="25"/>
        <v>38</v>
      </c>
      <c r="O105">
        <f>MAX(N:N)</f>
        <v>46</v>
      </c>
      <c r="P105" t="str">
        <f t="shared" si="26"/>
        <v xml:space="preserve">OperatingProfitMarginBenchmark_Mining        </v>
      </c>
      <c r="Q105" t="str">
        <f t="shared" si="27"/>
        <v xml:space="preserve">'$OperatingProfitMarginBenchmark_Mining'          </v>
      </c>
      <c r="R105" t="str">
        <f t="shared" si="28"/>
        <v>$OperatingProfitMarginBenchmark_Mining           = 0; // ProfitabilityRatios-OperatingProfitMargin</v>
      </c>
      <c r="S105" t="str">
        <f t="shared" si="29"/>
        <v>$OperatingProfitMarginBenchmark_Mining           =  str_replace(",","",$_POST['OperatingProfitMarginBenchmark_Mining']) ;</v>
      </c>
      <c r="T105" t="str">
        <f t="shared" si="30"/>
        <v>localStorage.OperatingProfitMarginBenchmark_Mining         = '&lt;php? echo $OperatingProfitMarginBenchmark_Mining?&gt;' ;</v>
      </c>
      <c r="U105" t="str">
        <f t="shared" si="31"/>
        <v xml:space="preserve">         localStorage.OperatingProfitMarginBenchmark_Mining         =  document.BenchmarksForm.OperatingProfitMarginBenchmark_Mining.value;</v>
      </c>
      <c r="V105" t="str">
        <f t="shared" si="32"/>
        <v xml:space="preserve">         document.BenchmarksForm.OperatingProfitMarginBenchmark_Mining.value =  ToNumber(localStorage.OperatingProfitMarginBenchmark_Mining);</v>
      </c>
      <c r="X105" t="str">
        <f t="shared" si="33"/>
        <v xml:space="preserve">         '$OperatingProfitMarginBenchmark_Mining',</v>
      </c>
      <c r="Y105" t="str">
        <f t="shared" si="34"/>
        <v xml:space="preserve">         if(row$[ratio] ==  'mining'                      )  { $OperatingProfitMarginBenchmark_Mining           = row$['mining'                      ];</v>
      </c>
    </row>
    <row r="106" spans="2:25" x14ac:dyDescent="0.25">
      <c r="B106" t="s">
        <v>90</v>
      </c>
      <c r="C106" t="str">
        <f t="shared" si="35"/>
        <v>date_updated</v>
      </c>
      <c r="D106" s="6">
        <f t="shared" si="18"/>
        <v>12</v>
      </c>
      <c r="E106" s="6">
        <f t="shared" si="19"/>
        <v>28</v>
      </c>
      <c r="F106" s="5" t="str">
        <f t="shared" si="20"/>
        <v xml:space="preserve">'date_updated'                </v>
      </c>
      <c r="G106" t="str">
        <f t="shared" si="21"/>
        <v>'OperatingProfitMarginBenchmark_DateUpdated'</v>
      </c>
      <c r="H106" t="str">
        <f t="shared" si="22"/>
        <v>$OperatingProfitMarginBenchmark_DateUpdated</v>
      </c>
      <c r="I106" t="str">
        <f t="shared" si="23"/>
        <v>'$OperatingProfitMarginBenchmark_DateUpdated'</v>
      </c>
      <c r="J106" t="str">
        <f t="shared" si="24"/>
        <v>localStorage.OperatingProfitMarginBenchmark_DateUpdated</v>
      </c>
      <c r="K106" t="s">
        <v>243</v>
      </c>
      <c r="L106" t="s">
        <v>248</v>
      </c>
      <c r="M106" s="3" t="s">
        <v>294</v>
      </c>
      <c r="N106">
        <f t="shared" si="25"/>
        <v>43</v>
      </c>
      <c r="O106">
        <f>MAX(N:N)</f>
        <v>46</v>
      </c>
      <c r="P106" t="str">
        <f t="shared" si="26"/>
        <v xml:space="preserve">OperatingProfitMarginBenchmark_DateUpdated   </v>
      </c>
      <c r="Q106" t="str">
        <f t="shared" si="27"/>
        <v xml:space="preserve">'$OperatingProfitMarginBenchmark_DateUpdated'     </v>
      </c>
      <c r="R106" t="str">
        <f t="shared" si="28"/>
        <v>$OperatingProfitMarginBenchmark_DateUpdated      = 0; // ProfitabilityRatios-OperatingProfitMargin</v>
      </c>
      <c r="S106" t="str">
        <f t="shared" si="29"/>
        <v>$OperatingProfitMarginBenchmark_DateUpdated      =  str_replace(",","",$_POST['OperatingProfitMarginBenchmark_DateUpdated']) ;</v>
      </c>
      <c r="T106" t="str">
        <f t="shared" si="30"/>
        <v>localStorage.OperatingProfitMarginBenchmark_DateUpdated    = '&lt;php? echo $OperatingProfitMarginBenchmark_DateUpdated?&gt;' ;</v>
      </c>
      <c r="U106" t="str">
        <f t="shared" si="31"/>
        <v xml:space="preserve">         localStorage.OperatingProfitMarginBenchmark_DateUpdated    =  document.BenchmarksForm.OperatingProfitMarginBenchmark_DateUpdated.value;</v>
      </c>
      <c r="V106" t="str">
        <f t="shared" si="32"/>
        <v xml:space="preserve">         document.BenchmarksForm.OperatingProfitMarginBenchmark_DateUpdated.value =  ToNumber(localStorage.OperatingProfitMarginBenchmark_DateUpdated);</v>
      </c>
      <c r="X106" t="str">
        <f t="shared" si="33"/>
        <v xml:space="preserve">         '$OperatingProfitMarginBenchmark_DateUpdated',</v>
      </c>
      <c r="Y106" t="str">
        <f t="shared" si="34"/>
        <v xml:space="preserve">         if(row$[ratio] ==  'date_updated'                )  { $OperatingProfitMarginBenchmark_DateUpdated      = row$['date_updated'                ];</v>
      </c>
    </row>
    <row r="107" spans="2:25" x14ac:dyDescent="0.25">
      <c r="B107" t="s">
        <v>91</v>
      </c>
      <c r="C107" t="str">
        <f t="shared" si="35"/>
        <v>data_source</v>
      </c>
      <c r="D107" s="6">
        <f t="shared" si="18"/>
        <v>11</v>
      </c>
      <c r="E107" s="6">
        <f t="shared" si="19"/>
        <v>28</v>
      </c>
      <c r="F107" s="5" t="str">
        <f t="shared" si="20"/>
        <v xml:space="preserve">'data_source'                 </v>
      </c>
      <c r="G107" t="str">
        <f t="shared" si="21"/>
        <v>'OperatingProfitMarginBenchmarkComment'</v>
      </c>
      <c r="H107" t="str">
        <f t="shared" si="22"/>
        <v>$OperatingProfitMarginBenchmarkComment</v>
      </c>
      <c r="I107" t="str">
        <f t="shared" si="23"/>
        <v>'$OperatingProfitMarginBenchmarkComment'</v>
      </c>
      <c r="J107" t="str">
        <f t="shared" si="24"/>
        <v>localStorage.OperatingProfitMarginBenchmarkComment</v>
      </c>
      <c r="K107" t="s">
        <v>243</v>
      </c>
      <c r="L107" t="s">
        <v>248</v>
      </c>
      <c r="M107" s="3" t="s">
        <v>294</v>
      </c>
      <c r="N107">
        <f t="shared" si="25"/>
        <v>38</v>
      </c>
      <c r="O107">
        <f>MAX(N:N)</f>
        <v>46</v>
      </c>
      <c r="P107" t="str">
        <f t="shared" si="26"/>
        <v xml:space="preserve">OperatingProfitMarginBenchmarkComment        </v>
      </c>
      <c r="Q107" t="str">
        <f t="shared" si="27"/>
        <v xml:space="preserve">'$OperatingProfitMarginBenchmarkComment'          </v>
      </c>
      <c r="R107" t="str">
        <f t="shared" si="28"/>
        <v>$OperatingProfitMarginBenchmarkComment           = 0; // ProfitabilityRatios-OperatingProfitMargin</v>
      </c>
      <c r="S107" t="str">
        <f t="shared" si="29"/>
        <v>$OperatingProfitMarginBenchmarkComment           =  str_replace(",","",$_POST['OperatingProfitMarginBenchmarkComment']) ;</v>
      </c>
      <c r="T107" t="str">
        <f t="shared" si="30"/>
        <v>localStorage.OperatingProfitMarginBenchmarkComment         = '&lt;php? echo $OperatingProfitMarginBenchmarkComment?&gt;' ;</v>
      </c>
      <c r="U107" t="str">
        <f t="shared" si="31"/>
        <v xml:space="preserve">         localStorage.OperatingProfitMarginBenchmarkComment         =  document.BenchmarksForm.OperatingProfitMarginBenchmarkComment.value;</v>
      </c>
      <c r="V107" t="str">
        <f t="shared" si="32"/>
        <v xml:space="preserve">         document.BenchmarksForm.OperatingProfitMarginBenchmarkComment.value =  ToNumber(localStorage.OperatingProfitMarginBenchmarkComment);</v>
      </c>
      <c r="X107" t="str">
        <f t="shared" si="33"/>
        <v xml:space="preserve">         '$username','$OperatingProfitMarginBenchmarkComment'),</v>
      </c>
      <c r="Y107" t="str">
        <f t="shared" si="34"/>
        <v xml:space="preserve">         if(row$[ratio] ==  'data_source'                 )  { $OperatingProfitMarginBenchmarkComment           = row$['data_source'                 ];</v>
      </c>
    </row>
    <row r="108" spans="2:25" x14ac:dyDescent="0.25">
      <c r="B108" t="s">
        <v>92</v>
      </c>
      <c r="C108" t="str">
        <f t="shared" si="35"/>
        <v>bench_mark_type</v>
      </c>
      <c r="D108" s="6">
        <f t="shared" si="18"/>
        <v>15</v>
      </c>
      <c r="E108" s="6">
        <f t="shared" si="19"/>
        <v>28</v>
      </c>
      <c r="F108" s="5" t="str">
        <f t="shared" si="20"/>
        <v xml:space="preserve">'bench_mark_type'             </v>
      </c>
      <c r="G108" t="str">
        <f t="shared" si="21"/>
        <v>'NetProfitMarginBenchmarkType'</v>
      </c>
      <c r="H108" t="str">
        <f t="shared" si="22"/>
        <v>$NetProfitMarginBenchmarkType</v>
      </c>
      <c r="I108" t="str">
        <f t="shared" si="23"/>
        <v>'$NetProfitMarginBenchmarkType'</v>
      </c>
      <c r="J108" t="str">
        <f t="shared" si="24"/>
        <v>localStorage.NetProfitMarginBenchmarkType</v>
      </c>
      <c r="K108" t="s">
        <v>243</v>
      </c>
      <c r="L108" t="s">
        <v>249</v>
      </c>
      <c r="M108" s="3" t="s">
        <v>294</v>
      </c>
      <c r="N108">
        <f t="shared" si="25"/>
        <v>29</v>
      </c>
      <c r="O108">
        <f>MAX(N:N)</f>
        <v>46</v>
      </c>
      <c r="P108" t="str">
        <f t="shared" si="26"/>
        <v xml:space="preserve">NetProfitMarginBenchmarkType                 </v>
      </c>
      <c r="Q108" t="str">
        <f t="shared" si="27"/>
        <v xml:space="preserve">'$NetProfitMarginBenchmarkType'                   </v>
      </c>
      <c r="R108" t="str">
        <f t="shared" si="28"/>
        <v>$NetProfitMarginBenchmarkType                    = 0; // ProfitabilityRatios-NetProfitMargin</v>
      </c>
      <c r="S108" t="str">
        <f t="shared" si="29"/>
        <v>$NetProfitMarginBenchmarkType                    =  str_replace(",","",$_POST['NetProfitMarginBenchmarkType']) ;</v>
      </c>
      <c r="T108" t="str">
        <f t="shared" si="30"/>
        <v>localStorage.NetProfitMarginBenchmarkType                  = '&lt;php? echo $NetProfitMarginBenchmarkType?&gt;' ;</v>
      </c>
      <c r="U108" t="str">
        <f t="shared" si="31"/>
        <v xml:space="preserve">         localStorage.NetProfitMarginBenchmarkType                  =  document.BenchmarksForm.NetProfitMarginBenchmarkType.value;</v>
      </c>
      <c r="V108" t="str">
        <f t="shared" si="32"/>
        <v xml:space="preserve">         document.BenchmarksForm.NetProfitMarginBenchmarkType.value =  ToNumber(localStorage.NetProfitMarginBenchmarkType);</v>
      </c>
      <c r="X108" t="str">
        <f t="shared" si="33"/>
        <v xml:space="preserve">         ('NetProfitMargin','%','$NetProfitMarginBenchmarkType',</v>
      </c>
      <c r="Y108" t="str">
        <f t="shared" si="34"/>
        <v xml:space="preserve">         if(row$[ratio] ==  'bench_mark_type'             )  { $NetProfitMarginBenchmarkType                    = row$['bench_mark_type'             ];</v>
      </c>
    </row>
    <row r="109" spans="2:25" x14ac:dyDescent="0.25">
      <c r="B109" t="s">
        <v>93</v>
      </c>
      <c r="C109" t="str">
        <f t="shared" si="35"/>
        <v>global_average</v>
      </c>
      <c r="D109" s="6">
        <f t="shared" si="18"/>
        <v>14</v>
      </c>
      <c r="E109" s="6">
        <f t="shared" si="19"/>
        <v>28</v>
      </c>
      <c r="F109" s="5" t="str">
        <f t="shared" si="20"/>
        <v xml:space="preserve">'global_average'              </v>
      </c>
      <c r="G109" t="str">
        <f t="shared" si="21"/>
        <v>'NetProfitMarginGlobalAverage'</v>
      </c>
      <c r="H109" t="str">
        <f t="shared" si="22"/>
        <v>$NetProfitMarginGlobalAverage</v>
      </c>
      <c r="I109" t="str">
        <f t="shared" si="23"/>
        <v>'$NetProfitMarginGlobalAverage'</v>
      </c>
      <c r="J109" t="str">
        <f t="shared" si="24"/>
        <v>localStorage.NetProfitMarginGlobalAverage</v>
      </c>
      <c r="K109" t="s">
        <v>243</v>
      </c>
      <c r="L109" t="s">
        <v>249</v>
      </c>
      <c r="M109" s="3" t="s">
        <v>294</v>
      </c>
      <c r="N109">
        <f t="shared" si="25"/>
        <v>29</v>
      </c>
      <c r="O109">
        <f>MAX(N:N)</f>
        <v>46</v>
      </c>
      <c r="P109" t="str">
        <f t="shared" si="26"/>
        <v xml:space="preserve">NetProfitMarginGlobalAverage                 </v>
      </c>
      <c r="Q109" t="str">
        <f t="shared" si="27"/>
        <v xml:space="preserve">'$NetProfitMarginGlobalAverage'                   </v>
      </c>
      <c r="R109" t="str">
        <f t="shared" si="28"/>
        <v>$NetProfitMarginGlobalAverage                    = 0; // ProfitabilityRatios-NetProfitMargin</v>
      </c>
      <c r="S109" t="str">
        <f t="shared" si="29"/>
        <v>$NetProfitMarginGlobalAverage                    =  str_replace(",","",$_POST['NetProfitMarginGlobalAverage']) ;</v>
      </c>
      <c r="T109" t="str">
        <f t="shared" si="30"/>
        <v>localStorage.NetProfitMarginGlobalAverage                  = '&lt;php? echo $NetProfitMarginGlobalAverage?&gt;' ;</v>
      </c>
      <c r="U109" t="str">
        <f t="shared" si="31"/>
        <v xml:space="preserve">         localStorage.NetProfitMarginGlobalAverage                  =  document.BenchmarksForm.NetProfitMarginGlobalAverage.value;</v>
      </c>
      <c r="V109" t="str">
        <f t="shared" si="32"/>
        <v xml:space="preserve">         document.BenchmarksForm.NetProfitMarginGlobalAverage.value =  ToNumber(localStorage.NetProfitMarginGlobalAverage);</v>
      </c>
      <c r="X109" t="str">
        <f t="shared" si="33"/>
        <v xml:space="preserve">         '$NetProfitMarginGlobalAverage',</v>
      </c>
      <c r="Y109" t="str">
        <f t="shared" si="34"/>
        <v xml:space="preserve">         if(row$[ratio] ==  'global_average'              )  { $NetProfitMarginGlobalAverage                    = row$['global_average'              ];</v>
      </c>
    </row>
    <row r="110" spans="2:25" x14ac:dyDescent="0.25">
      <c r="B110" t="s">
        <v>94</v>
      </c>
      <c r="C110" t="str">
        <f t="shared" si="35"/>
        <v>trade</v>
      </c>
      <c r="D110" s="6">
        <f t="shared" si="18"/>
        <v>5</v>
      </c>
      <c r="E110" s="6">
        <f t="shared" si="19"/>
        <v>28</v>
      </c>
      <c r="F110" s="5" t="str">
        <f t="shared" si="20"/>
        <v xml:space="preserve">'trade'                       </v>
      </c>
      <c r="G110" t="str">
        <f t="shared" si="21"/>
        <v>'NetProfitMarginBenchmark_Trade'</v>
      </c>
      <c r="H110" t="str">
        <f t="shared" si="22"/>
        <v>$NetProfitMarginBenchmark_Trade</v>
      </c>
      <c r="I110" t="str">
        <f t="shared" si="23"/>
        <v>'$NetProfitMarginBenchmark_Trade'</v>
      </c>
      <c r="J110" t="str">
        <f t="shared" si="24"/>
        <v>localStorage.NetProfitMarginBenchmark_Trade</v>
      </c>
      <c r="K110" t="s">
        <v>243</v>
      </c>
      <c r="L110" t="s">
        <v>249</v>
      </c>
      <c r="M110" s="3" t="s">
        <v>294</v>
      </c>
      <c r="N110">
        <f t="shared" si="25"/>
        <v>31</v>
      </c>
      <c r="O110">
        <f>MAX(N:N)</f>
        <v>46</v>
      </c>
      <c r="P110" t="str">
        <f t="shared" si="26"/>
        <v xml:space="preserve">NetProfitMarginBenchmark_Trade               </v>
      </c>
      <c r="Q110" t="str">
        <f t="shared" si="27"/>
        <v xml:space="preserve">'$NetProfitMarginBenchmark_Trade'                 </v>
      </c>
      <c r="R110" t="str">
        <f t="shared" si="28"/>
        <v>$NetProfitMarginBenchmark_Trade                  = 0; // ProfitabilityRatios-NetProfitMargin</v>
      </c>
      <c r="S110" t="str">
        <f t="shared" si="29"/>
        <v>$NetProfitMarginBenchmark_Trade                  =  str_replace(",","",$_POST['NetProfitMarginBenchmark_Trade']) ;</v>
      </c>
      <c r="T110" t="str">
        <f t="shared" si="30"/>
        <v>localStorage.NetProfitMarginBenchmark_Trade                = '&lt;php? echo $NetProfitMarginBenchmark_Trade?&gt;' ;</v>
      </c>
      <c r="U110" t="str">
        <f t="shared" si="31"/>
        <v xml:space="preserve">         localStorage.NetProfitMarginBenchmark_Trade                =  document.BenchmarksForm.NetProfitMarginBenchmark_Trade.value;</v>
      </c>
      <c r="V110" t="str">
        <f t="shared" si="32"/>
        <v xml:space="preserve">         document.BenchmarksForm.NetProfitMarginBenchmark_Trade.value =  ToNumber(localStorage.NetProfitMarginBenchmark_Trade);</v>
      </c>
      <c r="X110" t="str">
        <f t="shared" si="33"/>
        <v xml:space="preserve">         '$NetProfitMarginBenchmark_Trade',</v>
      </c>
      <c r="Y110" t="str">
        <f t="shared" si="34"/>
        <v xml:space="preserve">         if(row$[ratio] ==  'trade'                       )  { $NetProfitMarginBenchmark_Trade                  = row$['trade'                       ];</v>
      </c>
    </row>
    <row r="111" spans="2:25" x14ac:dyDescent="0.25">
      <c r="B111" t="s">
        <v>95</v>
      </c>
      <c r="C111" t="str">
        <f t="shared" si="35"/>
        <v>finance_and_business</v>
      </c>
      <c r="D111" s="6">
        <f t="shared" si="18"/>
        <v>20</v>
      </c>
      <c r="E111" s="6">
        <f t="shared" si="19"/>
        <v>28</v>
      </c>
      <c r="F111" s="5" t="str">
        <f t="shared" si="20"/>
        <v xml:space="preserve">'finance_and_business'        </v>
      </c>
      <c r="G111" t="str">
        <f t="shared" si="21"/>
        <v>'NetProfitMarginBenchmark_Finance'</v>
      </c>
      <c r="H111" t="str">
        <f t="shared" si="22"/>
        <v>$NetProfitMarginBenchmark_Finance</v>
      </c>
      <c r="I111" t="str">
        <f t="shared" si="23"/>
        <v>'$NetProfitMarginBenchmark_Finance'</v>
      </c>
      <c r="J111" t="str">
        <f t="shared" si="24"/>
        <v>localStorage.NetProfitMarginBenchmark_Finance</v>
      </c>
      <c r="K111" t="s">
        <v>243</v>
      </c>
      <c r="L111" t="s">
        <v>249</v>
      </c>
      <c r="M111" s="3" t="s">
        <v>294</v>
      </c>
      <c r="N111">
        <f t="shared" si="25"/>
        <v>33</v>
      </c>
      <c r="O111">
        <f>MAX(N:N)</f>
        <v>46</v>
      </c>
      <c r="P111" t="str">
        <f t="shared" si="26"/>
        <v xml:space="preserve">NetProfitMarginBenchmark_Finance             </v>
      </c>
      <c r="Q111" t="str">
        <f t="shared" si="27"/>
        <v xml:space="preserve">'$NetProfitMarginBenchmark_Finance'               </v>
      </c>
      <c r="R111" t="str">
        <f t="shared" si="28"/>
        <v>$NetProfitMarginBenchmark_Finance                = 0; // ProfitabilityRatios-NetProfitMargin</v>
      </c>
      <c r="S111" t="str">
        <f t="shared" si="29"/>
        <v>$NetProfitMarginBenchmark_Finance                =  str_replace(",","",$_POST['NetProfitMarginBenchmark_Finance']) ;</v>
      </c>
      <c r="T111" t="str">
        <f t="shared" si="30"/>
        <v>localStorage.NetProfitMarginBenchmark_Finance              = '&lt;php? echo $NetProfitMarginBenchmark_Finance?&gt;' ;</v>
      </c>
      <c r="U111" t="str">
        <f t="shared" si="31"/>
        <v xml:space="preserve">         localStorage.NetProfitMarginBenchmark_Finance              =  document.BenchmarksForm.NetProfitMarginBenchmark_Finance.value;</v>
      </c>
      <c r="V111" t="str">
        <f t="shared" si="32"/>
        <v xml:space="preserve">         document.BenchmarksForm.NetProfitMarginBenchmark_Finance.value =  ToNumber(localStorage.NetProfitMarginBenchmark_Finance);</v>
      </c>
      <c r="X111" t="str">
        <f t="shared" si="33"/>
        <v xml:space="preserve">         '$NetProfitMarginBenchmark_Finance',</v>
      </c>
      <c r="Y111" t="str">
        <f t="shared" si="34"/>
        <v xml:space="preserve">         if(row$[ratio] ==  'finance_and_business'        )  { $NetProfitMarginBenchmark_Finance                = row$['finance_and_business'        ];</v>
      </c>
    </row>
    <row r="112" spans="2:25" x14ac:dyDescent="0.25">
      <c r="B112" t="s">
        <v>96</v>
      </c>
      <c r="C112" t="str">
        <f t="shared" si="35"/>
        <v>real_estate</v>
      </c>
      <c r="D112" s="6">
        <f t="shared" si="18"/>
        <v>11</v>
      </c>
      <c r="E112" s="6">
        <f t="shared" si="19"/>
        <v>28</v>
      </c>
      <c r="F112" s="5" t="str">
        <f t="shared" si="20"/>
        <v xml:space="preserve">'real_estate'                 </v>
      </c>
      <c r="G112" t="str">
        <f t="shared" si="21"/>
        <v>'NetProfitMarginBenchmark_RealEstate'</v>
      </c>
      <c r="H112" t="str">
        <f t="shared" si="22"/>
        <v>$NetProfitMarginBenchmark_RealEstate</v>
      </c>
      <c r="I112" t="str">
        <f t="shared" si="23"/>
        <v>'$NetProfitMarginBenchmark_RealEstate'</v>
      </c>
      <c r="J112" t="str">
        <f t="shared" si="24"/>
        <v>localStorage.NetProfitMarginBenchmark_RealEstate</v>
      </c>
      <c r="K112" t="s">
        <v>243</v>
      </c>
      <c r="L112" t="s">
        <v>249</v>
      </c>
      <c r="M112" s="3" t="s">
        <v>294</v>
      </c>
      <c r="N112">
        <f t="shared" si="25"/>
        <v>36</v>
      </c>
      <c r="O112">
        <f>MAX(N:N)</f>
        <v>46</v>
      </c>
      <c r="P112" t="str">
        <f t="shared" si="26"/>
        <v xml:space="preserve">NetProfitMarginBenchmark_RealEstate          </v>
      </c>
      <c r="Q112" t="str">
        <f t="shared" si="27"/>
        <v xml:space="preserve">'$NetProfitMarginBenchmark_RealEstate'            </v>
      </c>
      <c r="R112" t="str">
        <f t="shared" si="28"/>
        <v>$NetProfitMarginBenchmark_RealEstate             = 0; // ProfitabilityRatios-NetProfitMargin</v>
      </c>
      <c r="S112" t="str">
        <f t="shared" si="29"/>
        <v>$NetProfitMarginBenchmark_RealEstate             =  str_replace(",","",$_POST['NetProfitMarginBenchmark_RealEstate']) ;</v>
      </c>
      <c r="T112" t="str">
        <f t="shared" si="30"/>
        <v>localStorage.NetProfitMarginBenchmark_RealEstate           = '&lt;php? echo $NetProfitMarginBenchmark_RealEstate?&gt;' ;</v>
      </c>
      <c r="U112" t="str">
        <f t="shared" si="31"/>
        <v xml:space="preserve">         localStorage.NetProfitMarginBenchmark_RealEstate           =  document.BenchmarksForm.NetProfitMarginBenchmark_RealEstate.value;</v>
      </c>
      <c r="V112" t="str">
        <f t="shared" si="32"/>
        <v xml:space="preserve">         document.BenchmarksForm.NetProfitMarginBenchmark_RealEstate.value =  ToNumber(localStorage.NetProfitMarginBenchmark_RealEstate);</v>
      </c>
      <c r="X112" t="str">
        <f t="shared" si="33"/>
        <v xml:space="preserve">         '$NetProfitMarginBenchmark_RealEstate',</v>
      </c>
      <c r="Y112" t="str">
        <f t="shared" si="34"/>
        <v xml:space="preserve">         if(row$[ratio] ==  'real_estate'                 )  { $NetProfitMarginBenchmark_RealEstate             = row$['real_estate'                 ];</v>
      </c>
    </row>
    <row r="113" spans="2:25" x14ac:dyDescent="0.25">
      <c r="B113" t="s">
        <v>97</v>
      </c>
      <c r="C113" t="str">
        <f t="shared" si="35"/>
        <v>manufacturing</v>
      </c>
      <c r="D113" s="6">
        <f t="shared" si="18"/>
        <v>13</v>
      </c>
      <c r="E113" s="6">
        <f t="shared" si="19"/>
        <v>28</v>
      </c>
      <c r="F113" s="5" t="str">
        <f t="shared" si="20"/>
        <v xml:space="preserve">'manufacturing'               </v>
      </c>
      <c r="G113" t="str">
        <f t="shared" si="21"/>
        <v>'NetProfitMarginBenchmark_Manufacturing'</v>
      </c>
      <c r="H113" t="str">
        <f t="shared" si="22"/>
        <v>$NetProfitMarginBenchmark_Manufacturing</v>
      </c>
      <c r="I113" t="str">
        <f t="shared" si="23"/>
        <v>'$NetProfitMarginBenchmark_Manufacturing'</v>
      </c>
      <c r="J113" t="str">
        <f t="shared" si="24"/>
        <v>localStorage.NetProfitMarginBenchmark_Manufacturing</v>
      </c>
      <c r="K113" t="s">
        <v>243</v>
      </c>
      <c r="L113" t="s">
        <v>249</v>
      </c>
      <c r="M113" s="3" t="s">
        <v>294</v>
      </c>
      <c r="N113">
        <f t="shared" si="25"/>
        <v>39</v>
      </c>
      <c r="O113">
        <f>MAX(N:N)</f>
        <v>46</v>
      </c>
      <c r="P113" t="str">
        <f t="shared" si="26"/>
        <v xml:space="preserve">NetProfitMarginBenchmark_Manufacturing       </v>
      </c>
      <c r="Q113" t="str">
        <f t="shared" si="27"/>
        <v xml:space="preserve">'$NetProfitMarginBenchmark_Manufacturing'         </v>
      </c>
      <c r="R113" t="str">
        <f t="shared" si="28"/>
        <v>$NetProfitMarginBenchmark_Manufacturing          = 0; // ProfitabilityRatios-NetProfitMargin</v>
      </c>
      <c r="S113" t="str">
        <f t="shared" si="29"/>
        <v>$NetProfitMarginBenchmark_Manufacturing          =  str_replace(",","",$_POST['NetProfitMarginBenchmark_Manufacturing']) ;</v>
      </c>
      <c r="T113" t="str">
        <f t="shared" si="30"/>
        <v>localStorage.NetProfitMarginBenchmark_Manufacturing        = '&lt;php? echo $NetProfitMarginBenchmark_Manufacturing?&gt;' ;</v>
      </c>
      <c r="U113" t="str">
        <f t="shared" si="31"/>
        <v xml:space="preserve">         localStorage.NetProfitMarginBenchmark_Manufacturing        =  document.BenchmarksForm.NetProfitMarginBenchmark_Manufacturing.value;</v>
      </c>
      <c r="V113" t="str">
        <f t="shared" si="32"/>
        <v xml:space="preserve">         document.BenchmarksForm.NetProfitMarginBenchmark_Manufacturing.value =  ToNumber(localStorage.NetProfitMarginBenchmark_Manufacturing);</v>
      </c>
      <c r="X113" t="str">
        <f t="shared" si="33"/>
        <v xml:space="preserve">         '$NetProfitMarginBenchmark_Manufacturing',</v>
      </c>
      <c r="Y113" t="str">
        <f t="shared" si="34"/>
        <v xml:space="preserve">         if(row$[ratio] ==  'manufacturing'               )  { $NetProfitMarginBenchmark_Manufacturing          = row$['manufacturing'               ];</v>
      </c>
    </row>
    <row r="114" spans="2:25" x14ac:dyDescent="0.25">
      <c r="B114" t="s">
        <v>278</v>
      </c>
      <c r="C114" t="str">
        <f t="shared" si="35"/>
        <v>construction</v>
      </c>
      <c r="D114" s="6">
        <f t="shared" si="18"/>
        <v>12</v>
      </c>
      <c r="E114" s="6">
        <f t="shared" si="19"/>
        <v>28</v>
      </c>
      <c r="F114" s="5" t="str">
        <f t="shared" si="20"/>
        <v xml:space="preserve">'construction'                </v>
      </c>
      <c r="G114" t="str">
        <f t="shared" si="21"/>
        <v>'NetProfitMarginBenchmark_Construction'</v>
      </c>
      <c r="H114" t="str">
        <f t="shared" si="22"/>
        <v>$NetProfitMarginBenchmark_Construction</v>
      </c>
      <c r="I114" t="str">
        <f t="shared" si="23"/>
        <v>'$NetProfitMarginBenchmark_Construction'</v>
      </c>
      <c r="J114" t="str">
        <f t="shared" si="24"/>
        <v>localStorage.NetProfitMarginBenchmark_Construction</v>
      </c>
      <c r="K114" t="s">
        <v>243</v>
      </c>
      <c r="L114" t="s">
        <v>249</v>
      </c>
      <c r="M114" s="3" t="s">
        <v>294</v>
      </c>
      <c r="N114">
        <f t="shared" si="25"/>
        <v>38</v>
      </c>
      <c r="O114">
        <f>MAX(N:N)</f>
        <v>46</v>
      </c>
      <c r="P114" t="str">
        <f t="shared" si="26"/>
        <v xml:space="preserve">NetProfitMarginBenchmark_Construction        </v>
      </c>
      <c r="Q114" t="str">
        <f t="shared" si="27"/>
        <v xml:space="preserve">'$NetProfitMarginBenchmark_Construction'          </v>
      </c>
      <c r="R114" t="str">
        <f t="shared" si="28"/>
        <v>$NetProfitMarginBenchmark_Construction           = 0; // ProfitabilityRatios-NetProfitMargin</v>
      </c>
      <c r="S114" t="str">
        <f t="shared" si="29"/>
        <v>$NetProfitMarginBenchmark_Construction           =  str_replace(",","",$_POST['NetProfitMarginBenchmark_Construction']) ;</v>
      </c>
      <c r="T114" t="str">
        <f t="shared" si="30"/>
        <v>localStorage.NetProfitMarginBenchmark_Construction         = '&lt;php? echo $NetProfitMarginBenchmark_Construction?&gt;' ;</v>
      </c>
      <c r="U114" t="str">
        <f t="shared" si="31"/>
        <v xml:space="preserve">         localStorage.NetProfitMarginBenchmark_Construction         =  document.BenchmarksForm.NetProfitMarginBenchmark_Construction.value;</v>
      </c>
      <c r="V114" t="str">
        <f t="shared" si="32"/>
        <v xml:space="preserve">         document.BenchmarksForm.NetProfitMarginBenchmark_Construction.value =  ToNumber(localStorage.NetProfitMarginBenchmark_Construction);</v>
      </c>
      <c r="X114" t="str">
        <f t="shared" si="33"/>
        <v xml:space="preserve">         '$NetProfitMarginBenchmark_Construction',</v>
      </c>
      <c r="Y114" t="str">
        <f t="shared" si="34"/>
        <v xml:space="preserve">         if(row$[ratio] ==  'construction'                )  { $NetProfitMarginBenchmark_Construction           = row$['construction'                ];</v>
      </c>
    </row>
    <row r="115" spans="2:25" x14ac:dyDescent="0.25">
      <c r="B115" t="s">
        <v>98</v>
      </c>
      <c r="C115" t="str">
        <f t="shared" si="35"/>
        <v>agriculture</v>
      </c>
      <c r="D115" s="6">
        <f t="shared" si="18"/>
        <v>11</v>
      </c>
      <c r="E115" s="6">
        <f t="shared" si="19"/>
        <v>28</v>
      </c>
      <c r="F115" s="5" t="str">
        <f t="shared" si="20"/>
        <v xml:space="preserve">'agriculture'                 </v>
      </c>
      <c r="G115" t="str">
        <f t="shared" si="21"/>
        <v>'NetProfitMarginBenchmark_Agriculture'</v>
      </c>
      <c r="H115" t="str">
        <f t="shared" si="22"/>
        <v>$NetProfitMarginBenchmark_Agriculture</v>
      </c>
      <c r="I115" t="str">
        <f t="shared" si="23"/>
        <v>'$NetProfitMarginBenchmark_Agriculture'</v>
      </c>
      <c r="J115" t="str">
        <f t="shared" si="24"/>
        <v>localStorage.NetProfitMarginBenchmark_Agriculture</v>
      </c>
      <c r="K115" t="s">
        <v>243</v>
      </c>
      <c r="L115" t="s">
        <v>249</v>
      </c>
      <c r="M115" s="3" t="s">
        <v>294</v>
      </c>
      <c r="N115">
        <f t="shared" si="25"/>
        <v>37</v>
      </c>
      <c r="O115">
        <f>MAX(N:N)</f>
        <v>46</v>
      </c>
      <c r="P115" t="str">
        <f t="shared" si="26"/>
        <v xml:space="preserve">NetProfitMarginBenchmark_Agriculture         </v>
      </c>
      <c r="Q115" t="str">
        <f t="shared" si="27"/>
        <v xml:space="preserve">'$NetProfitMarginBenchmark_Agriculture'           </v>
      </c>
      <c r="R115" t="str">
        <f t="shared" si="28"/>
        <v>$NetProfitMarginBenchmark_Agriculture            = 0; // ProfitabilityRatios-NetProfitMargin</v>
      </c>
      <c r="S115" t="str">
        <f t="shared" si="29"/>
        <v>$NetProfitMarginBenchmark_Agriculture            =  str_replace(",","",$_POST['NetProfitMarginBenchmark_Agriculture']) ;</v>
      </c>
      <c r="T115" t="str">
        <f t="shared" si="30"/>
        <v>localStorage.NetProfitMarginBenchmark_Agriculture          = '&lt;php? echo $NetProfitMarginBenchmark_Agriculture?&gt;' ;</v>
      </c>
      <c r="U115" t="str">
        <f t="shared" si="31"/>
        <v xml:space="preserve">         localStorage.NetProfitMarginBenchmark_Agriculture          =  document.BenchmarksForm.NetProfitMarginBenchmark_Agriculture.value;</v>
      </c>
      <c r="V115" t="str">
        <f t="shared" si="32"/>
        <v xml:space="preserve">         document.BenchmarksForm.NetProfitMarginBenchmark_Agriculture.value =  ToNumber(localStorage.NetProfitMarginBenchmark_Agriculture);</v>
      </c>
      <c r="X115" t="str">
        <f t="shared" si="33"/>
        <v xml:space="preserve">         '$NetProfitMarginBenchmark_Agriculture',</v>
      </c>
      <c r="Y115" t="str">
        <f t="shared" si="34"/>
        <v xml:space="preserve">         if(row$[ratio] ==  'agriculture'                 )  { $NetProfitMarginBenchmark_Agriculture            = row$['agriculture'                 ];</v>
      </c>
    </row>
    <row r="116" spans="2:25" x14ac:dyDescent="0.25">
      <c r="B116" t="s">
        <v>306</v>
      </c>
      <c r="C116" t="str">
        <f t="shared" si="35"/>
        <v>parastatals</v>
      </c>
      <c r="D116" s="6">
        <f t="shared" si="18"/>
        <v>11</v>
      </c>
      <c r="E116" s="6">
        <f t="shared" si="19"/>
        <v>28</v>
      </c>
      <c r="F116" s="5" t="str">
        <f t="shared" si="20"/>
        <v xml:space="preserve">'parastatals'                 </v>
      </c>
      <c r="G116" t="str">
        <f t="shared" si="21"/>
        <v>'NetProfitMarginBenchmark_Parastatals'</v>
      </c>
      <c r="H116" t="str">
        <f t="shared" si="22"/>
        <v>$NetProfitMarginBenchmark_Parastatals</v>
      </c>
      <c r="I116" t="str">
        <f t="shared" si="23"/>
        <v>'$NetProfitMarginBenchmark_Parastatals'</v>
      </c>
      <c r="J116" t="str">
        <f t="shared" si="24"/>
        <v>localStorage.NetProfitMarginBenchmark_Parastatals</v>
      </c>
      <c r="K116" t="s">
        <v>243</v>
      </c>
      <c r="L116" t="s">
        <v>249</v>
      </c>
      <c r="M116" s="3" t="s">
        <v>294</v>
      </c>
      <c r="N116">
        <f t="shared" si="25"/>
        <v>37</v>
      </c>
      <c r="O116">
        <f>MAX(N:N)</f>
        <v>46</v>
      </c>
      <c r="P116" t="str">
        <f t="shared" si="26"/>
        <v xml:space="preserve">NetProfitMarginBenchmark_Parastatals         </v>
      </c>
      <c r="Q116" t="str">
        <f t="shared" si="27"/>
        <v xml:space="preserve">'$NetProfitMarginBenchmark_Parastatals'           </v>
      </c>
      <c r="R116" t="str">
        <f t="shared" si="28"/>
        <v>$NetProfitMarginBenchmark_Parastatals            = 0; // ProfitabilityRatios-NetProfitMargin</v>
      </c>
      <c r="S116" t="str">
        <f t="shared" si="29"/>
        <v>$NetProfitMarginBenchmark_Parastatals            =  str_replace(",","",$_POST['NetProfitMarginBenchmark_Parastatals']) ;</v>
      </c>
      <c r="T116" t="str">
        <f t="shared" si="30"/>
        <v>localStorage.NetProfitMarginBenchmark_Parastatals          = '&lt;php? echo $NetProfitMarginBenchmark_Parastatals?&gt;' ;</v>
      </c>
      <c r="U116" t="str">
        <f t="shared" si="31"/>
        <v xml:space="preserve">         localStorage.NetProfitMarginBenchmark_Parastatals          =  document.BenchmarksForm.NetProfitMarginBenchmark_Parastatals.value;</v>
      </c>
      <c r="V116" t="str">
        <f t="shared" si="32"/>
        <v xml:space="preserve">         document.BenchmarksForm.NetProfitMarginBenchmark_Parastatals.value =  ToNumber(localStorage.NetProfitMarginBenchmark_Parastatals);</v>
      </c>
      <c r="X116" t="str">
        <f t="shared" si="33"/>
        <v xml:space="preserve">         '$NetProfitMarginBenchmark_Parastatals',</v>
      </c>
      <c r="Y116" t="str">
        <f t="shared" si="34"/>
        <v xml:space="preserve">         if(row$[ratio] ==  'parastatals'                 )  { $NetProfitMarginBenchmark_Parastatals            = row$['parastatals'                 ];</v>
      </c>
    </row>
    <row r="117" spans="2:25" x14ac:dyDescent="0.25">
      <c r="B117" t="s">
        <v>99</v>
      </c>
      <c r="C117" t="str">
        <f t="shared" si="35"/>
        <v>transport_and_communications</v>
      </c>
      <c r="D117" s="6">
        <f t="shared" si="18"/>
        <v>28</v>
      </c>
      <c r="E117" s="6">
        <f t="shared" si="19"/>
        <v>28</v>
      </c>
      <c r="F117" s="5" t="str">
        <f t="shared" si="20"/>
        <v>'transport_and_communications'</v>
      </c>
      <c r="G117" t="str">
        <f t="shared" si="21"/>
        <v>'NetProfitMarginBenchmark_Transport'</v>
      </c>
      <c r="H117" t="str">
        <f t="shared" si="22"/>
        <v>$NetProfitMarginBenchmark_Transport</v>
      </c>
      <c r="I117" t="str">
        <f t="shared" si="23"/>
        <v>'$NetProfitMarginBenchmark_Transport'</v>
      </c>
      <c r="J117" t="str">
        <f t="shared" si="24"/>
        <v>localStorage.NetProfitMarginBenchmark_Transport</v>
      </c>
      <c r="K117" t="s">
        <v>243</v>
      </c>
      <c r="L117" t="s">
        <v>249</v>
      </c>
      <c r="M117" s="3" t="s">
        <v>294</v>
      </c>
      <c r="N117">
        <f t="shared" si="25"/>
        <v>35</v>
      </c>
      <c r="O117">
        <f>MAX(N:N)</f>
        <v>46</v>
      </c>
      <c r="P117" t="str">
        <f t="shared" si="26"/>
        <v xml:space="preserve">NetProfitMarginBenchmark_Transport           </v>
      </c>
      <c r="Q117" t="str">
        <f t="shared" si="27"/>
        <v xml:space="preserve">'$NetProfitMarginBenchmark_Transport'             </v>
      </c>
      <c r="R117" t="str">
        <f t="shared" si="28"/>
        <v>$NetProfitMarginBenchmark_Transport              = 0; // ProfitabilityRatios-NetProfitMargin</v>
      </c>
      <c r="S117" t="str">
        <f t="shared" si="29"/>
        <v>$NetProfitMarginBenchmark_Transport              =  str_replace(",","",$_POST['NetProfitMarginBenchmark_Transport']) ;</v>
      </c>
      <c r="T117" t="str">
        <f t="shared" si="30"/>
        <v>localStorage.NetProfitMarginBenchmark_Transport            = '&lt;php? echo $NetProfitMarginBenchmark_Transport?&gt;' ;</v>
      </c>
      <c r="U117" t="str">
        <f t="shared" si="31"/>
        <v xml:space="preserve">         localStorage.NetProfitMarginBenchmark_Transport            =  document.BenchmarksForm.NetProfitMarginBenchmark_Transport.value;</v>
      </c>
      <c r="V117" t="str">
        <f t="shared" si="32"/>
        <v xml:space="preserve">         document.BenchmarksForm.NetProfitMarginBenchmark_Transport.value =  ToNumber(localStorage.NetProfitMarginBenchmark_Transport);</v>
      </c>
      <c r="X117" t="str">
        <f t="shared" si="33"/>
        <v xml:space="preserve">         '$NetProfitMarginBenchmark_Transport',</v>
      </c>
      <c r="Y117" t="str">
        <f t="shared" si="34"/>
        <v xml:space="preserve">         if(row$[ratio] ==  'transport_and_communications')  { $NetProfitMarginBenchmark_Transport              = row$['transport_and_communications'];</v>
      </c>
    </row>
    <row r="118" spans="2:25" x14ac:dyDescent="0.25">
      <c r="B118" t="s">
        <v>100</v>
      </c>
      <c r="C118" t="str">
        <f t="shared" si="35"/>
        <v>mining</v>
      </c>
      <c r="D118" s="6">
        <f t="shared" si="18"/>
        <v>6</v>
      </c>
      <c r="E118" s="6">
        <f t="shared" si="19"/>
        <v>28</v>
      </c>
      <c r="F118" s="5" t="str">
        <f t="shared" si="20"/>
        <v xml:space="preserve">'mining'                      </v>
      </c>
      <c r="G118" t="str">
        <f t="shared" si="21"/>
        <v>'NetProfitMarginBenchmark_Mining'</v>
      </c>
      <c r="H118" t="str">
        <f t="shared" si="22"/>
        <v>$NetProfitMarginBenchmark_Mining</v>
      </c>
      <c r="I118" t="str">
        <f t="shared" si="23"/>
        <v>'$NetProfitMarginBenchmark_Mining'</v>
      </c>
      <c r="J118" t="str">
        <f t="shared" si="24"/>
        <v>localStorage.NetProfitMarginBenchmark_Mining</v>
      </c>
      <c r="K118" t="s">
        <v>243</v>
      </c>
      <c r="L118" t="s">
        <v>249</v>
      </c>
      <c r="M118" s="3" t="s">
        <v>294</v>
      </c>
      <c r="N118">
        <f t="shared" si="25"/>
        <v>32</v>
      </c>
      <c r="O118">
        <f>MAX(N:N)</f>
        <v>46</v>
      </c>
      <c r="P118" t="str">
        <f t="shared" si="26"/>
        <v xml:space="preserve">NetProfitMarginBenchmark_Mining              </v>
      </c>
      <c r="Q118" t="str">
        <f t="shared" si="27"/>
        <v xml:space="preserve">'$NetProfitMarginBenchmark_Mining'                </v>
      </c>
      <c r="R118" t="str">
        <f t="shared" si="28"/>
        <v>$NetProfitMarginBenchmark_Mining                 = 0; // ProfitabilityRatios-NetProfitMargin</v>
      </c>
      <c r="S118" t="str">
        <f t="shared" si="29"/>
        <v>$NetProfitMarginBenchmark_Mining                 =  str_replace(",","",$_POST['NetProfitMarginBenchmark_Mining']) ;</v>
      </c>
      <c r="T118" t="str">
        <f t="shared" si="30"/>
        <v>localStorage.NetProfitMarginBenchmark_Mining               = '&lt;php? echo $NetProfitMarginBenchmark_Mining?&gt;' ;</v>
      </c>
      <c r="U118" t="str">
        <f t="shared" si="31"/>
        <v xml:space="preserve">         localStorage.NetProfitMarginBenchmark_Mining               =  document.BenchmarksForm.NetProfitMarginBenchmark_Mining.value;</v>
      </c>
      <c r="V118" t="str">
        <f t="shared" si="32"/>
        <v xml:space="preserve">         document.BenchmarksForm.NetProfitMarginBenchmark_Mining.value =  ToNumber(localStorage.NetProfitMarginBenchmark_Mining);</v>
      </c>
      <c r="X118" t="str">
        <f t="shared" si="33"/>
        <v xml:space="preserve">         '$NetProfitMarginBenchmark_Mining',</v>
      </c>
      <c r="Y118" t="str">
        <f t="shared" si="34"/>
        <v xml:space="preserve">         if(row$[ratio] ==  'mining'                      )  { $NetProfitMarginBenchmark_Mining                 = row$['mining'                      ];</v>
      </c>
    </row>
    <row r="119" spans="2:25" x14ac:dyDescent="0.25">
      <c r="B119" t="s">
        <v>101</v>
      </c>
      <c r="C119" t="str">
        <f t="shared" si="35"/>
        <v>date_updated</v>
      </c>
      <c r="D119" s="6">
        <f t="shared" si="18"/>
        <v>12</v>
      </c>
      <c r="E119" s="6">
        <f t="shared" si="19"/>
        <v>28</v>
      </c>
      <c r="F119" s="5" t="str">
        <f t="shared" si="20"/>
        <v xml:space="preserve">'date_updated'                </v>
      </c>
      <c r="G119" t="str">
        <f t="shared" si="21"/>
        <v>'NetProfitMarginBenchmark_DateUpdated'</v>
      </c>
      <c r="H119" t="str">
        <f t="shared" si="22"/>
        <v>$NetProfitMarginBenchmark_DateUpdated</v>
      </c>
      <c r="I119" t="str">
        <f t="shared" si="23"/>
        <v>'$NetProfitMarginBenchmark_DateUpdated'</v>
      </c>
      <c r="J119" t="str">
        <f t="shared" si="24"/>
        <v>localStorage.NetProfitMarginBenchmark_DateUpdated</v>
      </c>
      <c r="K119" t="s">
        <v>243</v>
      </c>
      <c r="L119" t="s">
        <v>249</v>
      </c>
      <c r="M119" s="3" t="s">
        <v>294</v>
      </c>
      <c r="N119">
        <f t="shared" si="25"/>
        <v>37</v>
      </c>
      <c r="O119">
        <f>MAX(N:N)</f>
        <v>46</v>
      </c>
      <c r="P119" t="str">
        <f t="shared" si="26"/>
        <v xml:space="preserve">NetProfitMarginBenchmark_DateUpdated         </v>
      </c>
      <c r="Q119" t="str">
        <f t="shared" si="27"/>
        <v xml:space="preserve">'$NetProfitMarginBenchmark_DateUpdated'           </v>
      </c>
      <c r="R119" t="str">
        <f t="shared" si="28"/>
        <v>$NetProfitMarginBenchmark_DateUpdated            = 0; // ProfitabilityRatios-NetProfitMargin</v>
      </c>
      <c r="S119" t="str">
        <f t="shared" si="29"/>
        <v>$NetProfitMarginBenchmark_DateUpdated            =  str_replace(",","",$_POST['NetProfitMarginBenchmark_DateUpdated']) ;</v>
      </c>
      <c r="T119" t="str">
        <f t="shared" si="30"/>
        <v>localStorage.NetProfitMarginBenchmark_DateUpdated          = '&lt;php? echo $NetProfitMarginBenchmark_DateUpdated?&gt;' ;</v>
      </c>
      <c r="U119" t="str">
        <f t="shared" si="31"/>
        <v xml:space="preserve">         localStorage.NetProfitMarginBenchmark_DateUpdated          =  document.BenchmarksForm.NetProfitMarginBenchmark_DateUpdated.value;</v>
      </c>
      <c r="V119" t="str">
        <f t="shared" si="32"/>
        <v xml:space="preserve">         document.BenchmarksForm.NetProfitMarginBenchmark_DateUpdated.value =  ToNumber(localStorage.NetProfitMarginBenchmark_DateUpdated);</v>
      </c>
      <c r="X119" t="str">
        <f t="shared" si="33"/>
        <v xml:space="preserve">         '$NetProfitMarginBenchmark_DateUpdated',</v>
      </c>
      <c r="Y119" t="str">
        <f t="shared" si="34"/>
        <v xml:space="preserve">         if(row$[ratio] ==  'date_updated'                )  { $NetProfitMarginBenchmark_DateUpdated            = row$['date_updated'                ];</v>
      </c>
    </row>
    <row r="120" spans="2:25" x14ac:dyDescent="0.25">
      <c r="B120" t="s">
        <v>102</v>
      </c>
      <c r="C120" t="str">
        <f t="shared" si="35"/>
        <v>data_source</v>
      </c>
      <c r="D120" s="6">
        <f t="shared" si="18"/>
        <v>11</v>
      </c>
      <c r="E120" s="6">
        <f t="shared" si="19"/>
        <v>28</v>
      </c>
      <c r="F120" s="5" t="str">
        <f t="shared" si="20"/>
        <v xml:space="preserve">'data_source'                 </v>
      </c>
      <c r="G120" t="str">
        <f t="shared" si="21"/>
        <v>'NetProfitMarginBenchmarkComment'</v>
      </c>
      <c r="H120" t="str">
        <f t="shared" si="22"/>
        <v>$NetProfitMarginBenchmarkComment</v>
      </c>
      <c r="I120" t="str">
        <f t="shared" si="23"/>
        <v>'$NetProfitMarginBenchmarkComment'</v>
      </c>
      <c r="J120" t="str">
        <f t="shared" si="24"/>
        <v>localStorage.NetProfitMarginBenchmarkComment</v>
      </c>
      <c r="K120" t="s">
        <v>243</v>
      </c>
      <c r="L120" t="s">
        <v>249</v>
      </c>
      <c r="M120" s="3" t="s">
        <v>294</v>
      </c>
      <c r="N120">
        <f t="shared" si="25"/>
        <v>32</v>
      </c>
      <c r="O120">
        <f>MAX(N:N)</f>
        <v>46</v>
      </c>
      <c r="P120" t="str">
        <f t="shared" si="26"/>
        <v xml:space="preserve">NetProfitMarginBenchmarkComment              </v>
      </c>
      <c r="Q120" t="str">
        <f t="shared" si="27"/>
        <v xml:space="preserve">'$NetProfitMarginBenchmarkComment'                </v>
      </c>
      <c r="R120" t="str">
        <f t="shared" si="28"/>
        <v>$NetProfitMarginBenchmarkComment                 = 0; // ProfitabilityRatios-NetProfitMargin</v>
      </c>
      <c r="S120" t="str">
        <f t="shared" si="29"/>
        <v>$NetProfitMarginBenchmarkComment                 =  str_replace(",","",$_POST['NetProfitMarginBenchmarkComment']) ;</v>
      </c>
      <c r="T120" t="str">
        <f t="shared" si="30"/>
        <v>localStorage.NetProfitMarginBenchmarkComment               = '&lt;php? echo $NetProfitMarginBenchmarkComment?&gt;' ;</v>
      </c>
      <c r="U120" t="str">
        <f t="shared" si="31"/>
        <v xml:space="preserve">         localStorage.NetProfitMarginBenchmarkComment               =  document.BenchmarksForm.NetProfitMarginBenchmarkComment.value;</v>
      </c>
      <c r="V120" t="str">
        <f t="shared" si="32"/>
        <v xml:space="preserve">         document.BenchmarksForm.NetProfitMarginBenchmarkComment.value =  ToNumber(localStorage.NetProfitMarginBenchmarkComment);</v>
      </c>
      <c r="X120" t="str">
        <f t="shared" si="33"/>
        <v xml:space="preserve">         '$username','$NetProfitMarginBenchmarkComment'),</v>
      </c>
      <c r="Y120" t="str">
        <f t="shared" si="34"/>
        <v xml:space="preserve">         if(row$[ratio] ==  'data_source'                 )  { $NetProfitMarginBenchmarkComment                 = row$['data_source'                 ];</v>
      </c>
    </row>
    <row r="121" spans="2:25" x14ac:dyDescent="0.25">
      <c r="B121" t="s">
        <v>104</v>
      </c>
      <c r="C121" t="str">
        <f t="shared" si="35"/>
        <v>bench_mark_type</v>
      </c>
      <c r="D121" s="6">
        <f t="shared" si="18"/>
        <v>15</v>
      </c>
      <c r="E121" s="6">
        <f t="shared" si="19"/>
        <v>28</v>
      </c>
      <c r="F121" s="5" t="str">
        <f t="shared" si="20"/>
        <v xml:space="preserve">'bench_mark_type'             </v>
      </c>
      <c r="G121" t="str">
        <f t="shared" si="21"/>
        <v>'ROEBenchmarkType'</v>
      </c>
      <c r="H121" t="str">
        <f t="shared" si="22"/>
        <v>$ROEBenchmarkType</v>
      </c>
      <c r="I121" t="str">
        <f t="shared" si="23"/>
        <v>'$ROEBenchmarkType'</v>
      </c>
      <c r="J121" t="str">
        <f t="shared" si="24"/>
        <v>localStorage.ROEBenchmarkType</v>
      </c>
      <c r="K121" t="s">
        <v>243</v>
      </c>
      <c r="L121" t="s">
        <v>103</v>
      </c>
      <c r="M121" s="3" t="s">
        <v>294</v>
      </c>
      <c r="N121">
        <f t="shared" si="25"/>
        <v>17</v>
      </c>
      <c r="O121">
        <f>MAX(N:N)</f>
        <v>46</v>
      </c>
      <c r="P121" t="str">
        <f t="shared" si="26"/>
        <v xml:space="preserve">ROEBenchmarkType                             </v>
      </c>
      <c r="Q121" t="str">
        <f t="shared" si="27"/>
        <v xml:space="preserve">'$ROEBenchmarkType'                               </v>
      </c>
      <c r="R121" t="str">
        <f t="shared" si="28"/>
        <v>$ROEBenchmarkType                                = 0; // ProfitabilityRatios-ReturnOnEquity(ROE)</v>
      </c>
      <c r="S121" t="str">
        <f t="shared" si="29"/>
        <v>$ROEBenchmarkType                                =  str_replace(",","",$_POST['ROEBenchmarkType']) ;</v>
      </c>
      <c r="T121" t="str">
        <f t="shared" si="30"/>
        <v>localStorage.ROEBenchmarkType                              = '&lt;php? echo $ROEBenchmarkType?&gt;' ;</v>
      </c>
      <c r="U121" t="str">
        <f t="shared" si="31"/>
        <v xml:space="preserve">         localStorage.ROEBenchmarkType                              =  document.BenchmarksForm.ROEBenchmarkType.value;</v>
      </c>
      <c r="V121" t="str">
        <f t="shared" si="32"/>
        <v xml:space="preserve">         document.BenchmarksForm.ROEBenchmarkType.value =  ToNumber(localStorage.ROEBenchmarkType);</v>
      </c>
      <c r="X121" t="str">
        <f t="shared" si="33"/>
        <v xml:space="preserve">         ('ReturnOnEquity(ROE)','%','$ROEBenchmarkType',</v>
      </c>
      <c r="Y121" t="str">
        <f t="shared" si="34"/>
        <v xml:space="preserve">         if(row$[ratio] ==  'bench_mark_type'             )  { $ROEBenchmarkType                                = row$['bench_mark_type'             ];</v>
      </c>
    </row>
    <row r="122" spans="2:25" x14ac:dyDescent="0.25">
      <c r="B122" t="s">
        <v>105</v>
      </c>
      <c r="C122" t="str">
        <f t="shared" si="35"/>
        <v>global_average</v>
      </c>
      <c r="D122" s="6">
        <f t="shared" si="18"/>
        <v>14</v>
      </c>
      <c r="E122" s="6">
        <f t="shared" si="19"/>
        <v>28</v>
      </c>
      <c r="F122" s="5" t="str">
        <f t="shared" si="20"/>
        <v xml:space="preserve">'global_average'              </v>
      </c>
      <c r="G122" t="str">
        <f t="shared" si="21"/>
        <v>'ROEGlobalAverage'</v>
      </c>
      <c r="H122" t="str">
        <f t="shared" si="22"/>
        <v>$ROEGlobalAverage</v>
      </c>
      <c r="I122" t="str">
        <f t="shared" si="23"/>
        <v>'$ROEGlobalAverage'</v>
      </c>
      <c r="J122" t="str">
        <f t="shared" si="24"/>
        <v>localStorage.ROEGlobalAverage</v>
      </c>
      <c r="K122" t="s">
        <v>243</v>
      </c>
      <c r="L122" t="s">
        <v>103</v>
      </c>
      <c r="M122" s="3" t="s">
        <v>294</v>
      </c>
      <c r="N122">
        <f t="shared" si="25"/>
        <v>17</v>
      </c>
      <c r="O122">
        <f>MAX(N:N)</f>
        <v>46</v>
      </c>
      <c r="P122" t="str">
        <f t="shared" si="26"/>
        <v xml:space="preserve">ROEGlobalAverage                             </v>
      </c>
      <c r="Q122" t="str">
        <f t="shared" si="27"/>
        <v xml:space="preserve">'$ROEGlobalAverage'                               </v>
      </c>
      <c r="R122" t="str">
        <f t="shared" si="28"/>
        <v>$ROEGlobalAverage                                = 0; // ProfitabilityRatios-ReturnOnEquity(ROE)</v>
      </c>
      <c r="S122" t="str">
        <f t="shared" si="29"/>
        <v>$ROEGlobalAverage                                =  str_replace(",","",$_POST['ROEGlobalAverage']) ;</v>
      </c>
      <c r="T122" t="str">
        <f t="shared" si="30"/>
        <v>localStorage.ROEGlobalAverage                              = '&lt;php? echo $ROEGlobalAverage?&gt;' ;</v>
      </c>
      <c r="U122" t="str">
        <f t="shared" si="31"/>
        <v xml:space="preserve">         localStorage.ROEGlobalAverage                              =  document.BenchmarksForm.ROEGlobalAverage.value;</v>
      </c>
      <c r="V122" t="str">
        <f t="shared" si="32"/>
        <v xml:space="preserve">         document.BenchmarksForm.ROEGlobalAverage.value =  ToNumber(localStorage.ROEGlobalAverage);</v>
      </c>
      <c r="X122" t="str">
        <f t="shared" si="33"/>
        <v xml:space="preserve">         '$ROEGlobalAverage',</v>
      </c>
      <c r="Y122" t="str">
        <f t="shared" si="34"/>
        <v xml:space="preserve">         if(row$[ratio] ==  'global_average'              )  { $ROEGlobalAverage                                = row$['global_average'              ];</v>
      </c>
    </row>
    <row r="123" spans="2:25" x14ac:dyDescent="0.25">
      <c r="B123" t="s">
        <v>106</v>
      </c>
      <c r="C123" t="str">
        <f t="shared" si="35"/>
        <v>trade</v>
      </c>
      <c r="D123" s="6">
        <f t="shared" si="18"/>
        <v>5</v>
      </c>
      <c r="E123" s="6">
        <f t="shared" si="19"/>
        <v>28</v>
      </c>
      <c r="F123" s="5" t="str">
        <f t="shared" si="20"/>
        <v xml:space="preserve">'trade'                       </v>
      </c>
      <c r="G123" t="str">
        <f t="shared" si="21"/>
        <v>'ROEBenchmark_Trade'</v>
      </c>
      <c r="H123" t="str">
        <f t="shared" si="22"/>
        <v>$ROEBenchmark_Trade</v>
      </c>
      <c r="I123" t="str">
        <f t="shared" si="23"/>
        <v>'$ROEBenchmark_Trade'</v>
      </c>
      <c r="J123" t="str">
        <f t="shared" si="24"/>
        <v>localStorage.ROEBenchmark_Trade</v>
      </c>
      <c r="K123" t="s">
        <v>243</v>
      </c>
      <c r="L123" t="s">
        <v>103</v>
      </c>
      <c r="M123" s="3" t="s">
        <v>294</v>
      </c>
      <c r="N123">
        <f t="shared" si="25"/>
        <v>19</v>
      </c>
      <c r="O123">
        <f>MAX(N:N)</f>
        <v>46</v>
      </c>
      <c r="P123" t="str">
        <f t="shared" si="26"/>
        <v xml:space="preserve">ROEBenchmark_Trade                           </v>
      </c>
      <c r="Q123" t="str">
        <f t="shared" si="27"/>
        <v xml:space="preserve">'$ROEBenchmark_Trade'                             </v>
      </c>
      <c r="R123" t="str">
        <f t="shared" si="28"/>
        <v>$ROEBenchmark_Trade                              = 0; // ProfitabilityRatios-ReturnOnEquity(ROE)</v>
      </c>
      <c r="S123" t="str">
        <f t="shared" si="29"/>
        <v>$ROEBenchmark_Trade                              =  str_replace(",","",$_POST['ROEBenchmark_Trade']) ;</v>
      </c>
      <c r="T123" t="str">
        <f t="shared" si="30"/>
        <v>localStorage.ROEBenchmark_Trade                            = '&lt;php? echo $ROEBenchmark_Trade?&gt;' ;</v>
      </c>
      <c r="U123" t="str">
        <f t="shared" si="31"/>
        <v xml:space="preserve">         localStorage.ROEBenchmark_Trade                            =  document.BenchmarksForm.ROEBenchmark_Trade.value;</v>
      </c>
      <c r="V123" t="str">
        <f t="shared" si="32"/>
        <v xml:space="preserve">         document.BenchmarksForm.ROEBenchmark_Trade.value =  ToNumber(localStorage.ROEBenchmark_Trade);</v>
      </c>
      <c r="X123" t="str">
        <f t="shared" si="33"/>
        <v xml:space="preserve">         '$ROEBenchmark_Trade',</v>
      </c>
      <c r="Y123" t="str">
        <f t="shared" si="34"/>
        <v xml:space="preserve">         if(row$[ratio] ==  'trade'                       )  { $ROEBenchmark_Trade                              = row$['trade'                       ];</v>
      </c>
    </row>
    <row r="124" spans="2:25" x14ac:dyDescent="0.25">
      <c r="B124" t="s">
        <v>107</v>
      </c>
      <c r="C124" t="str">
        <f t="shared" si="35"/>
        <v>finance_and_business</v>
      </c>
      <c r="D124" s="6">
        <f t="shared" si="18"/>
        <v>20</v>
      </c>
      <c r="E124" s="6">
        <f t="shared" si="19"/>
        <v>28</v>
      </c>
      <c r="F124" s="5" t="str">
        <f t="shared" si="20"/>
        <v xml:space="preserve">'finance_and_business'        </v>
      </c>
      <c r="G124" t="str">
        <f t="shared" si="21"/>
        <v>'ROEBenchmark_Finance'</v>
      </c>
      <c r="H124" t="str">
        <f t="shared" si="22"/>
        <v>$ROEBenchmark_Finance</v>
      </c>
      <c r="I124" t="str">
        <f t="shared" si="23"/>
        <v>'$ROEBenchmark_Finance'</v>
      </c>
      <c r="J124" t="str">
        <f t="shared" si="24"/>
        <v>localStorage.ROEBenchmark_Finance</v>
      </c>
      <c r="K124" t="s">
        <v>243</v>
      </c>
      <c r="L124" t="s">
        <v>103</v>
      </c>
      <c r="M124" s="3" t="s">
        <v>294</v>
      </c>
      <c r="N124">
        <f t="shared" si="25"/>
        <v>21</v>
      </c>
      <c r="O124">
        <f>MAX(N:N)</f>
        <v>46</v>
      </c>
      <c r="P124" t="str">
        <f t="shared" si="26"/>
        <v xml:space="preserve">ROEBenchmark_Finance                         </v>
      </c>
      <c r="Q124" t="str">
        <f t="shared" si="27"/>
        <v xml:space="preserve">'$ROEBenchmark_Finance'                           </v>
      </c>
      <c r="R124" t="str">
        <f t="shared" si="28"/>
        <v>$ROEBenchmark_Finance                            = 0; // ProfitabilityRatios-ReturnOnEquity(ROE)</v>
      </c>
      <c r="S124" t="str">
        <f t="shared" si="29"/>
        <v>$ROEBenchmark_Finance                            =  str_replace(",","",$_POST['ROEBenchmark_Finance']) ;</v>
      </c>
      <c r="T124" t="str">
        <f t="shared" si="30"/>
        <v>localStorage.ROEBenchmark_Finance                          = '&lt;php? echo $ROEBenchmark_Finance?&gt;' ;</v>
      </c>
      <c r="U124" t="str">
        <f t="shared" si="31"/>
        <v xml:space="preserve">         localStorage.ROEBenchmark_Finance                          =  document.BenchmarksForm.ROEBenchmark_Finance.value;</v>
      </c>
      <c r="V124" t="str">
        <f t="shared" si="32"/>
        <v xml:space="preserve">         document.BenchmarksForm.ROEBenchmark_Finance.value =  ToNumber(localStorage.ROEBenchmark_Finance);</v>
      </c>
      <c r="X124" t="str">
        <f t="shared" si="33"/>
        <v xml:space="preserve">         '$ROEBenchmark_Finance',</v>
      </c>
      <c r="Y124" t="str">
        <f t="shared" si="34"/>
        <v xml:space="preserve">         if(row$[ratio] ==  'finance_and_business'        )  { $ROEBenchmark_Finance                            = row$['finance_and_business'        ];</v>
      </c>
    </row>
    <row r="125" spans="2:25" x14ac:dyDescent="0.25">
      <c r="B125" t="s">
        <v>108</v>
      </c>
      <c r="C125" t="str">
        <f t="shared" si="35"/>
        <v>real_estate</v>
      </c>
      <c r="D125" s="6">
        <f t="shared" si="18"/>
        <v>11</v>
      </c>
      <c r="E125" s="6">
        <f t="shared" si="19"/>
        <v>28</v>
      </c>
      <c r="F125" s="5" t="str">
        <f t="shared" si="20"/>
        <v xml:space="preserve">'real_estate'                 </v>
      </c>
      <c r="G125" t="str">
        <f t="shared" si="21"/>
        <v>'ROEBenchmark_RealEstate'</v>
      </c>
      <c r="H125" t="str">
        <f t="shared" si="22"/>
        <v>$ROEBenchmark_RealEstate</v>
      </c>
      <c r="I125" t="str">
        <f t="shared" si="23"/>
        <v>'$ROEBenchmark_RealEstate'</v>
      </c>
      <c r="J125" t="str">
        <f t="shared" si="24"/>
        <v>localStorage.ROEBenchmark_RealEstate</v>
      </c>
      <c r="K125" t="s">
        <v>243</v>
      </c>
      <c r="L125" t="s">
        <v>103</v>
      </c>
      <c r="M125" s="3" t="s">
        <v>294</v>
      </c>
      <c r="N125">
        <f t="shared" si="25"/>
        <v>24</v>
      </c>
      <c r="O125">
        <f>MAX(N:N)</f>
        <v>46</v>
      </c>
      <c r="P125" t="str">
        <f t="shared" si="26"/>
        <v xml:space="preserve">ROEBenchmark_RealEstate                      </v>
      </c>
      <c r="Q125" t="str">
        <f t="shared" si="27"/>
        <v xml:space="preserve">'$ROEBenchmark_RealEstate'                        </v>
      </c>
      <c r="R125" t="str">
        <f t="shared" si="28"/>
        <v>$ROEBenchmark_RealEstate                         = 0; // ProfitabilityRatios-ReturnOnEquity(ROE)</v>
      </c>
      <c r="S125" t="str">
        <f t="shared" si="29"/>
        <v>$ROEBenchmark_RealEstate                         =  str_replace(",","",$_POST['ROEBenchmark_RealEstate']) ;</v>
      </c>
      <c r="T125" t="str">
        <f t="shared" si="30"/>
        <v>localStorage.ROEBenchmark_RealEstate                       = '&lt;php? echo $ROEBenchmark_RealEstate?&gt;' ;</v>
      </c>
      <c r="U125" t="str">
        <f t="shared" si="31"/>
        <v xml:space="preserve">         localStorage.ROEBenchmark_RealEstate                       =  document.BenchmarksForm.ROEBenchmark_RealEstate.value;</v>
      </c>
      <c r="V125" t="str">
        <f t="shared" si="32"/>
        <v xml:space="preserve">         document.BenchmarksForm.ROEBenchmark_RealEstate.value =  ToNumber(localStorage.ROEBenchmark_RealEstate);</v>
      </c>
      <c r="X125" t="str">
        <f t="shared" si="33"/>
        <v xml:space="preserve">         '$ROEBenchmark_RealEstate',</v>
      </c>
      <c r="Y125" t="str">
        <f t="shared" si="34"/>
        <v xml:space="preserve">         if(row$[ratio] ==  'real_estate'                 )  { $ROEBenchmark_RealEstate                         = row$['real_estate'                 ];</v>
      </c>
    </row>
    <row r="126" spans="2:25" x14ac:dyDescent="0.25">
      <c r="B126" t="s">
        <v>109</v>
      </c>
      <c r="C126" t="str">
        <f t="shared" si="35"/>
        <v>manufacturing</v>
      </c>
      <c r="D126" s="6">
        <f t="shared" si="18"/>
        <v>13</v>
      </c>
      <c r="E126" s="6">
        <f t="shared" si="19"/>
        <v>28</v>
      </c>
      <c r="F126" s="5" t="str">
        <f t="shared" si="20"/>
        <v xml:space="preserve">'manufacturing'               </v>
      </c>
      <c r="G126" t="str">
        <f t="shared" si="21"/>
        <v>'ROEBenchmark_Manufacturing'</v>
      </c>
      <c r="H126" t="str">
        <f t="shared" si="22"/>
        <v>$ROEBenchmark_Manufacturing</v>
      </c>
      <c r="I126" t="str">
        <f t="shared" si="23"/>
        <v>'$ROEBenchmark_Manufacturing'</v>
      </c>
      <c r="J126" t="str">
        <f t="shared" si="24"/>
        <v>localStorage.ROEBenchmark_Manufacturing</v>
      </c>
      <c r="K126" t="s">
        <v>243</v>
      </c>
      <c r="L126" t="s">
        <v>103</v>
      </c>
      <c r="M126" s="3" t="s">
        <v>294</v>
      </c>
      <c r="N126">
        <f t="shared" si="25"/>
        <v>27</v>
      </c>
      <c r="O126">
        <f>MAX(N:N)</f>
        <v>46</v>
      </c>
      <c r="P126" t="str">
        <f t="shared" si="26"/>
        <v xml:space="preserve">ROEBenchmark_Manufacturing                   </v>
      </c>
      <c r="Q126" t="str">
        <f t="shared" si="27"/>
        <v xml:space="preserve">'$ROEBenchmark_Manufacturing'                     </v>
      </c>
      <c r="R126" t="str">
        <f t="shared" si="28"/>
        <v>$ROEBenchmark_Manufacturing                      = 0; // ProfitabilityRatios-ReturnOnEquity(ROE)</v>
      </c>
      <c r="S126" t="str">
        <f t="shared" si="29"/>
        <v>$ROEBenchmark_Manufacturing                      =  str_replace(",","",$_POST['ROEBenchmark_Manufacturing']) ;</v>
      </c>
      <c r="T126" t="str">
        <f t="shared" si="30"/>
        <v>localStorage.ROEBenchmark_Manufacturing                    = '&lt;php? echo $ROEBenchmark_Manufacturing?&gt;' ;</v>
      </c>
      <c r="U126" t="str">
        <f t="shared" si="31"/>
        <v xml:space="preserve">         localStorage.ROEBenchmark_Manufacturing                    =  document.BenchmarksForm.ROEBenchmark_Manufacturing.value;</v>
      </c>
      <c r="V126" t="str">
        <f t="shared" si="32"/>
        <v xml:space="preserve">         document.BenchmarksForm.ROEBenchmark_Manufacturing.value =  ToNumber(localStorage.ROEBenchmark_Manufacturing);</v>
      </c>
      <c r="X126" t="str">
        <f t="shared" si="33"/>
        <v xml:space="preserve">         '$ROEBenchmark_Manufacturing',</v>
      </c>
      <c r="Y126" t="str">
        <f t="shared" si="34"/>
        <v xml:space="preserve">         if(row$[ratio] ==  'manufacturing'               )  { $ROEBenchmark_Manufacturing                      = row$['manufacturing'               ];</v>
      </c>
    </row>
    <row r="127" spans="2:25" x14ac:dyDescent="0.25">
      <c r="B127" t="s">
        <v>279</v>
      </c>
      <c r="C127" t="str">
        <f t="shared" si="35"/>
        <v>construction</v>
      </c>
      <c r="D127" s="6">
        <f t="shared" si="18"/>
        <v>12</v>
      </c>
      <c r="E127" s="6">
        <f t="shared" si="19"/>
        <v>28</v>
      </c>
      <c r="F127" s="5" t="str">
        <f t="shared" si="20"/>
        <v xml:space="preserve">'construction'                </v>
      </c>
      <c r="G127" t="str">
        <f t="shared" si="21"/>
        <v>'ROEBenchmark_Construction'</v>
      </c>
      <c r="H127" t="str">
        <f t="shared" si="22"/>
        <v>$ROEBenchmark_Construction</v>
      </c>
      <c r="I127" t="str">
        <f t="shared" si="23"/>
        <v>'$ROEBenchmark_Construction'</v>
      </c>
      <c r="J127" t="str">
        <f t="shared" si="24"/>
        <v>localStorage.ROEBenchmark_Construction</v>
      </c>
      <c r="K127" t="s">
        <v>243</v>
      </c>
      <c r="L127" t="s">
        <v>103</v>
      </c>
      <c r="M127" s="3" t="s">
        <v>294</v>
      </c>
      <c r="N127">
        <f t="shared" si="25"/>
        <v>26</v>
      </c>
      <c r="O127">
        <f>MAX(N:N)</f>
        <v>46</v>
      </c>
      <c r="P127" t="str">
        <f t="shared" si="26"/>
        <v xml:space="preserve">ROEBenchmark_Construction                    </v>
      </c>
      <c r="Q127" t="str">
        <f t="shared" si="27"/>
        <v xml:space="preserve">'$ROEBenchmark_Construction'                      </v>
      </c>
      <c r="R127" t="str">
        <f t="shared" si="28"/>
        <v>$ROEBenchmark_Construction                       = 0; // ProfitabilityRatios-ReturnOnEquity(ROE)</v>
      </c>
      <c r="S127" t="str">
        <f t="shared" si="29"/>
        <v>$ROEBenchmark_Construction                       =  str_replace(",","",$_POST['ROEBenchmark_Construction']) ;</v>
      </c>
      <c r="T127" t="str">
        <f t="shared" si="30"/>
        <v>localStorage.ROEBenchmark_Construction                     = '&lt;php? echo $ROEBenchmark_Construction?&gt;' ;</v>
      </c>
      <c r="U127" t="str">
        <f t="shared" si="31"/>
        <v xml:space="preserve">         localStorage.ROEBenchmark_Construction                     =  document.BenchmarksForm.ROEBenchmark_Construction.value;</v>
      </c>
      <c r="V127" t="str">
        <f t="shared" si="32"/>
        <v xml:space="preserve">         document.BenchmarksForm.ROEBenchmark_Construction.value =  ToNumber(localStorage.ROEBenchmark_Construction);</v>
      </c>
      <c r="X127" t="str">
        <f t="shared" si="33"/>
        <v xml:space="preserve">         '$ROEBenchmark_Construction',</v>
      </c>
      <c r="Y127" t="str">
        <f t="shared" si="34"/>
        <v xml:space="preserve">         if(row$[ratio] ==  'construction'                )  { $ROEBenchmark_Construction                       = row$['construction'                ];</v>
      </c>
    </row>
    <row r="128" spans="2:25" x14ac:dyDescent="0.25">
      <c r="B128" t="s">
        <v>110</v>
      </c>
      <c r="C128" t="str">
        <f t="shared" si="35"/>
        <v>agriculture</v>
      </c>
      <c r="D128" s="6">
        <f t="shared" si="18"/>
        <v>11</v>
      </c>
      <c r="E128" s="6">
        <f t="shared" si="19"/>
        <v>28</v>
      </c>
      <c r="F128" s="5" t="str">
        <f t="shared" si="20"/>
        <v xml:space="preserve">'agriculture'                 </v>
      </c>
      <c r="G128" t="str">
        <f t="shared" si="21"/>
        <v>'ROEBenchmark_Agriculture'</v>
      </c>
      <c r="H128" t="str">
        <f t="shared" si="22"/>
        <v>$ROEBenchmark_Agriculture</v>
      </c>
      <c r="I128" t="str">
        <f t="shared" si="23"/>
        <v>'$ROEBenchmark_Agriculture'</v>
      </c>
      <c r="J128" t="str">
        <f t="shared" si="24"/>
        <v>localStorage.ROEBenchmark_Agriculture</v>
      </c>
      <c r="K128" t="s">
        <v>243</v>
      </c>
      <c r="L128" t="s">
        <v>103</v>
      </c>
      <c r="M128" s="3" t="s">
        <v>294</v>
      </c>
      <c r="N128">
        <f t="shared" si="25"/>
        <v>25</v>
      </c>
      <c r="O128">
        <f>MAX(N:N)</f>
        <v>46</v>
      </c>
      <c r="P128" t="str">
        <f t="shared" si="26"/>
        <v xml:space="preserve">ROEBenchmark_Agriculture                     </v>
      </c>
      <c r="Q128" t="str">
        <f t="shared" si="27"/>
        <v xml:space="preserve">'$ROEBenchmark_Agriculture'                       </v>
      </c>
      <c r="R128" t="str">
        <f t="shared" si="28"/>
        <v>$ROEBenchmark_Agriculture                        = 0; // ProfitabilityRatios-ReturnOnEquity(ROE)</v>
      </c>
      <c r="S128" t="str">
        <f t="shared" si="29"/>
        <v>$ROEBenchmark_Agriculture                        =  str_replace(",","",$_POST['ROEBenchmark_Agriculture']) ;</v>
      </c>
      <c r="T128" t="str">
        <f t="shared" si="30"/>
        <v>localStorage.ROEBenchmark_Agriculture                      = '&lt;php? echo $ROEBenchmark_Agriculture?&gt;' ;</v>
      </c>
      <c r="U128" t="str">
        <f t="shared" si="31"/>
        <v xml:space="preserve">         localStorage.ROEBenchmark_Agriculture                      =  document.BenchmarksForm.ROEBenchmark_Agriculture.value;</v>
      </c>
      <c r="V128" t="str">
        <f t="shared" si="32"/>
        <v xml:space="preserve">         document.BenchmarksForm.ROEBenchmark_Agriculture.value =  ToNumber(localStorage.ROEBenchmark_Agriculture);</v>
      </c>
      <c r="X128" t="str">
        <f t="shared" si="33"/>
        <v xml:space="preserve">         '$ROEBenchmark_Agriculture',</v>
      </c>
      <c r="Y128" t="str">
        <f t="shared" si="34"/>
        <v xml:space="preserve">         if(row$[ratio] ==  'agriculture'                 )  { $ROEBenchmark_Agriculture                        = row$['agriculture'                 ];</v>
      </c>
    </row>
    <row r="129" spans="2:25" x14ac:dyDescent="0.25">
      <c r="B129" t="s">
        <v>307</v>
      </c>
      <c r="C129" t="str">
        <f t="shared" si="35"/>
        <v>parastatals</v>
      </c>
      <c r="D129" s="6">
        <f t="shared" si="18"/>
        <v>11</v>
      </c>
      <c r="E129" s="6">
        <f t="shared" si="19"/>
        <v>28</v>
      </c>
      <c r="F129" s="5" t="str">
        <f t="shared" si="20"/>
        <v xml:space="preserve">'parastatals'                 </v>
      </c>
      <c r="G129" t="str">
        <f t="shared" si="21"/>
        <v>'ROEBenchmark_Parastatals'</v>
      </c>
      <c r="H129" t="str">
        <f t="shared" si="22"/>
        <v>$ROEBenchmark_Parastatals</v>
      </c>
      <c r="I129" t="str">
        <f t="shared" si="23"/>
        <v>'$ROEBenchmark_Parastatals'</v>
      </c>
      <c r="J129" t="str">
        <f t="shared" si="24"/>
        <v>localStorage.ROEBenchmark_Parastatals</v>
      </c>
      <c r="K129" t="s">
        <v>243</v>
      </c>
      <c r="L129" t="s">
        <v>103</v>
      </c>
      <c r="M129" s="3" t="s">
        <v>294</v>
      </c>
      <c r="N129">
        <f t="shared" si="25"/>
        <v>25</v>
      </c>
      <c r="O129">
        <f>MAX(N:N)</f>
        <v>46</v>
      </c>
      <c r="P129" t="str">
        <f t="shared" si="26"/>
        <v xml:space="preserve">ROEBenchmark_Parastatals                     </v>
      </c>
      <c r="Q129" t="str">
        <f t="shared" si="27"/>
        <v xml:space="preserve">'$ROEBenchmark_Parastatals'                       </v>
      </c>
      <c r="R129" t="str">
        <f t="shared" si="28"/>
        <v>$ROEBenchmark_Parastatals                        = 0; // ProfitabilityRatios-ReturnOnEquity(ROE)</v>
      </c>
      <c r="S129" t="str">
        <f t="shared" si="29"/>
        <v>$ROEBenchmark_Parastatals                        =  str_replace(",","",$_POST['ROEBenchmark_Parastatals']) ;</v>
      </c>
      <c r="T129" t="str">
        <f t="shared" si="30"/>
        <v>localStorage.ROEBenchmark_Parastatals                      = '&lt;php? echo $ROEBenchmark_Parastatals?&gt;' ;</v>
      </c>
      <c r="U129" t="str">
        <f t="shared" si="31"/>
        <v xml:space="preserve">         localStorage.ROEBenchmark_Parastatals                      =  document.BenchmarksForm.ROEBenchmark_Parastatals.value;</v>
      </c>
      <c r="V129" t="str">
        <f t="shared" si="32"/>
        <v xml:space="preserve">         document.BenchmarksForm.ROEBenchmark_Parastatals.value =  ToNumber(localStorage.ROEBenchmark_Parastatals);</v>
      </c>
      <c r="X129" t="str">
        <f t="shared" si="33"/>
        <v xml:space="preserve">         '$ROEBenchmark_Parastatals',</v>
      </c>
      <c r="Y129" t="str">
        <f t="shared" si="34"/>
        <v xml:space="preserve">         if(row$[ratio] ==  'parastatals'                 )  { $ROEBenchmark_Parastatals                        = row$['parastatals'                 ];</v>
      </c>
    </row>
    <row r="130" spans="2:25" x14ac:dyDescent="0.25">
      <c r="B130" t="s">
        <v>111</v>
      </c>
      <c r="C130" t="str">
        <f t="shared" si="35"/>
        <v>transport_and_communications</v>
      </c>
      <c r="D130" s="6">
        <f t="shared" si="18"/>
        <v>28</v>
      </c>
      <c r="E130" s="6">
        <f t="shared" si="19"/>
        <v>28</v>
      </c>
      <c r="F130" s="5" t="str">
        <f t="shared" si="20"/>
        <v>'transport_and_communications'</v>
      </c>
      <c r="G130" t="str">
        <f t="shared" si="21"/>
        <v>'ROEBenchmark_Transport'</v>
      </c>
      <c r="H130" t="str">
        <f t="shared" si="22"/>
        <v>$ROEBenchmark_Transport</v>
      </c>
      <c r="I130" t="str">
        <f t="shared" si="23"/>
        <v>'$ROEBenchmark_Transport'</v>
      </c>
      <c r="J130" t="str">
        <f t="shared" si="24"/>
        <v>localStorage.ROEBenchmark_Transport</v>
      </c>
      <c r="K130" t="s">
        <v>243</v>
      </c>
      <c r="L130" t="s">
        <v>103</v>
      </c>
      <c r="M130" s="3" t="s">
        <v>294</v>
      </c>
      <c r="N130">
        <f t="shared" si="25"/>
        <v>23</v>
      </c>
      <c r="O130">
        <f>MAX(N:N)</f>
        <v>46</v>
      </c>
      <c r="P130" t="str">
        <f t="shared" si="26"/>
        <v xml:space="preserve">ROEBenchmark_Transport                       </v>
      </c>
      <c r="Q130" t="str">
        <f t="shared" si="27"/>
        <v xml:space="preserve">'$ROEBenchmark_Transport'                         </v>
      </c>
      <c r="R130" t="str">
        <f t="shared" si="28"/>
        <v>$ROEBenchmark_Transport                          = 0; // ProfitabilityRatios-ReturnOnEquity(ROE)</v>
      </c>
      <c r="S130" t="str">
        <f t="shared" si="29"/>
        <v>$ROEBenchmark_Transport                          =  str_replace(",","",$_POST['ROEBenchmark_Transport']) ;</v>
      </c>
      <c r="T130" t="str">
        <f t="shared" si="30"/>
        <v>localStorage.ROEBenchmark_Transport                        = '&lt;php? echo $ROEBenchmark_Transport?&gt;' ;</v>
      </c>
      <c r="U130" t="str">
        <f t="shared" si="31"/>
        <v xml:space="preserve">         localStorage.ROEBenchmark_Transport                        =  document.BenchmarksForm.ROEBenchmark_Transport.value;</v>
      </c>
      <c r="V130" t="str">
        <f t="shared" si="32"/>
        <v xml:space="preserve">         document.BenchmarksForm.ROEBenchmark_Transport.value =  ToNumber(localStorage.ROEBenchmark_Transport);</v>
      </c>
      <c r="X130" t="str">
        <f t="shared" si="33"/>
        <v xml:space="preserve">         '$ROEBenchmark_Transport',</v>
      </c>
      <c r="Y130" t="str">
        <f t="shared" si="34"/>
        <v xml:space="preserve">         if(row$[ratio] ==  'transport_and_communications')  { $ROEBenchmark_Transport                          = row$['transport_and_communications'];</v>
      </c>
    </row>
    <row r="131" spans="2:25" x14ac:dyDescent="0.25">
      <c r="B131" t="s">
        <v>112</v>
      </c>
      <c r="C131" t="str">
        <f t="shared" si="35"/>
        <v>mining</v>
      </c>
      <c r="D131" s="6">
        <f t="shared" si="18"/>
        <v>6</v>
      </c>
      <c r="E131" s="6">
        <f t="shared" si="19"/>
        <v>28</v>
      </c>
      <c r="F131" s="5" t="str">
        <f t="shared" si="20"/>
        <v xml:space="preserve">'mining'                      </v>
      </c>
      <c r="G131" t="str">
        <f t="shared" si="21"/>
        <v>'ROEBenchmark_Mining'</v>
      </c>
      <c r="H131" t="str">
        <f t="shared" si="22"/>
        <v>$ROEBenchmark_Mining</v>
      </c>
      <c r="I131" t="str">
        <f t="shared" si="23"/>
        <v>'$ROEBenchmark_Mining'</v>
      </c>
      <c r="J131" t="str">
        <f t="shared" si="24"/>
        <v>localStorage.ROEBenchmark_Mining</v>
      </c>
      <c r="K131" t="s">
        <v>243</v>
      </c>
      <c r="L131" t="s">
        <v>103</v>
      </c>
      <c r="M131" s="3" t="s">
        <v>294</v>
      </c>
      <c r="N131">
        <f t="shared" si="25"/>
        <v>20</v>
      </c>
      <c r="O131">
        <f>MAX(N:N)</f>
        <v>46</v>
      </c>
      <c r="P131" t="str">
        <f t="shared" si="26"/>
        <v xml:space="preserve">ROEBenchmark_Mining                          </v>
      </c>
      <c r="Q131" t="str">
        <f t="shared" si="27"/>
        <v xml:space="preserve">'$ROEBenchmark_Mining'                            </v>
      </c>
      <c r="R131" t="str">
        <f t="shared" si="28"/>
        <v>$ROEBenchmark_Mining                             = 0; // ProfitabilityRatios-ReturnOnEquity(ROE)</v>
      </c>
      <c r="S131" t="str">
        <f t="shared" si="29"/>
        <v>$ROEBenchmark_Mining                             =  str_replace(",","",$_POST['ROEBenchmark_Mining']) ;</v>
      </c>
      <c r="T131" t="str">
        <f t="shared" si="30"/>
        <v>localStorage.ROEBenchmark_Mining                           = '&lt;php? echo $ROEBenchmark_Mining?&gt;' ;</v>
      </c>
      <c r="U131" t="str">
        <f t="shared" si="31"/>
        <v xml:space="preserve">         localStorage.ROEBenchmark_Mining                           =  document.BenchmarksForm.ROEBenchmark_Mining.value;</v>
      </c>
      <c r="V131" t="str">
        <f t="shared" si="32"/>
        <v xml:space="preserve">         document.BenchmarksForm.ROEBenchmark_Mining.value =  ToNumber(localStorage.ROEBenchmark_Mining);</v>
      </c>
      <c r="X131" t="str">
        <f t="shared" si="33"/>
        <v xml:space="preserve">         '$ROEBenchmark_Mining',</v>
      </c>
      <c r="Y131" t="str">
        <f t="shared" si="34"/>
        <v xml:space="preserve">         if(row$[ratio] ==  'mining'                      )  { $ROEBenchmark_Mining                             = row$['mining'                      ];</v>
      </c>
    </row>
    <row r="132" spans="2:25" x14ac:dyDescent="0.25">
      <c r="B132" t="s">
        <v>113</v>
      </c>
      <c r="C132" t="str">
        <f t="shared" si="35"/>
        <v>date_updated</v>
      </c>
      <c r="D132" s="6">
        <f t="shared" si="18"/>
        <v>12</v>
      </c>
      <c r="E132" s="6">
        <f t="shared" si="19"/>
        <v>28</v>
      </c>
      <c r="F132" s="5" t="str">
        <f t="shared" si="20"/>
        <v xml:space="preserve">'date_updated'                </v>
      </c>
      <c r="G132" t="str">
        <f t="shared" si="21"/>
        <v>'ROEBenchmark_DateUpdated'</v>
      </c>
      <c r="H132" t="str">
        <f t="shared" si="22"/>
        <v>$ROEBenchmark_DateUpdated</v>
      </c>
      <c r="I132" t="str">
        <f t="shared" si="23"/>
        <v>'$ROEBenchmark_DateUpdated'</v>
      </c>
      <c r="J132" t="str">
        <f t="shared" si="24"/>
        <v>localStorage.ROEBenchmark_DateUpdated</v>
      </c>
      <c r="K132" t="s">
        <v>243</v>
      </c>
      <c r="L132" t="s">
        <v>103</v>
      </c>
      <c r="M132" s="3" t="s">
        <v>294</v>
      </c>
      <c r="N132">
        <f t="shared" si="25"/>
        <v>25</v>
      </c>
      <c r="O132">
        <f>MAX(N:N)</f>
        <v>46</v>
      </c>
      <c r="P132" t="str">
        <f t="shared" si="26"/>
        <v xml:space="preserve">ROEBenchmark_DateUpdated                     </v>
      </c>
      <c r="Q132" t="str">
        <f t="shared" si="27"/>
        <v xml:space="preserve">'$ROEBenchmark_DateUpdated'                       </v>
      </c>
      <c r="R132" t="str">
        <f t="shared" si="28"/>
        <v>$ROEBenchmark_DateUpdated                        = 0; // ProfitabilityRatios-ReturnOnEquity(ROE)</v>
      </c>
      <c r="S132" t="str">
        <f t="shared" si="29"/>
        <v>$ROEBenchmark_DateUpdated                        =  str_replace(",","",$_POST['ROEBenchmark_DateUpdated']) ;</v>
      </c>
      <c r="T132" t="str">
        <f t="shared" si="30"/>
        <v>localStorage.ROEBenchmark_DateUpdated                      = '&lt;php? echo $ROEBenchmark_DateUpdated?&gt;' ;</v>
      </c>
      <c r="U132" t="str">
        <f t="shared" si="31"/>
        <v xml:space="preserve">         localStorage.ROEBenchmark_DateUpdated                      =  document.BenchmarksForm.ROEBenchmark_DateUpdated.value;</v>
      </c>
      <c r="V132" t="str">
        <f t="shared" si="32"/>
        <v xml:space="preserve">         document.BenchmarksForm.ROEBenchmark_DateUpdated.value =  ToNumber(localStorage.ROEBenchmark_DateUpdated);</v>
      </c>
      <c r="X132" t="str">
        <f t="shared" si="33"/>
        <v xml:space="preserve">         '$ROEBenchmark_DateUpdated',</v>
      </c>
      <c r="Y132" t="str">
        <f t="shared" si="34"/>
        <v xml:space="preserve">         if(row$[ratio] ==  'date_updated'                )  { $ROEBenchmark_DateUpdated                        = row$['date_updated'                ];</v>
      </c>
    </row>
    <row r="133" spans="2:25" x14ac:dyDescent="0.25">
      <c r="B133" t="s">
        <v>12</v>
      </c>
      <c r="C133" t="str">
        <f t="shared" si="35"/>
        <v>data_source</v>
      </c>
      <c r="D133" s="6">
        <f t="shared" ref="D133:D196" si="36">LEN(C133)</f>
        <v>11</v>
      </c>
      <c r="E133" s="6">
        <f t="shared" ref="E133:E196" si="37">MAX(D:D)</f>
        <v>28</v>
      </c>
      <c r="F133" s="5" t="str">
        <f t="shared" ref="F133:F196" si="38">"'"&amp;C133&amp;"'"&amp;REPT(" ",E133-D133)</f>
        <v xml:space="preserve">'data_source'                 </v>
      </c>
      <c r="G133" t="str">
        <f t="shared" ref="G133:G196" si="39">"'"&amp;B133&amp;"'"</f>
        <v>'CurrentRatioBenchmarkComment'</v>
      </c>
      <c r="H133" t="str">
        <f t="shared" ref="H133:H196" si="40">"$"&amp;B133</f>
        <v>$CurrentRatioBenchmarkComment</v>
      </c>
      <c r="I133" t="str">
        <f t="shared" ref="I133:I196" si="41">"'"&amp;H133&amp;"'"</f>
        <v>'$CurrentRatioBenchmarkComment'</v>
      </c>
      <c r="J133" t="str">
        <f t="shared" ref="J133:J196" si="42">"localStorage."&amp;B133</f>
        <v>localStorage.CurrentRatioBenchmarkComment</v>
      </c>
      <c r="K133" t="s">
        <v>243</v>
      </c>
      <c r="L133" t="s">
        <v>103</v>
      </c>
      <c r="M133" s="3" t="s">
        <v>294</v>
      </c>
      <c r="N133">
        <f t="shared" ref="N133:N196" si="43">LEN(H133)</f>
        <v>29</v>
      </c>
      <c r="O133">
        <f>MAX(N:N)</f>
        <v>46</v>
      </c>
      <c r="P133" t="str">
        <f t="shared" ref="P133:P196" si="44">B133&amp;REPT(" ",O133-N133)</f>
        <v xml:space="preserve">CurrentRatioBenchmarkComment                 </v>
      </c>
      <c r="Q133" t="str">
        <f t="shared" ref="Q133:Q196" si="45">I133&amp;REPT(" ",O133-N133+2)</f>
        <v xml:space="preserve">'$CurrentRatioBenchmarkComment'                   </v>
      </c>
      <c r="R133" t="str">
        <f t="shared" ref="R133:R196" si="46">SUBSTITUTE(Q133,"'","")&amp;" = 0; " &amp; "// "&amp;K133&amp;"-"&amp;L133</f>
        <v>$CurrentRatioBenchmarkComment                    = 0; // ProfitabilityRatios-ReturnOnEquity(ROE)</v>
      </c>
      <c r="S133" t="str">
        <f t="shared" ref="S133:S196" si="47">SUBSTITUTE(Q133,"'","")&amp;" =  str_replace("","","""",$_POST["&amp;G133&amp;"]) ;"</f>
        <v>$CurrentRatioBenchmarkComment                    =  str_replace(",","",$_POST['CurrentRatioBenchmarkComment']) ;</v>
      </c>
      <c r="T133" t="str">
        <f t="shared" ref="T133:T196" si="48">"localStorage."&amp;P133&amp;" = '&lt;php? echo "&amp; H133&amp;"?&gt;' ;"</f>
        <v>localStorage.CurrentRatioBenchmarkComment                  = '&lt;php? echo $CurrentRatioBenchmarkComment?&gt;' ;</v>
      </c>
      <c r="U133" t="str">
        <f t="shared" ref="U133:U196" si="49">"         localStorage."&amp;P133&amp;" =  document.BenchmarksForm."&amp;B133&amp;".value;"</f>
        <v xml:space="preserve">         localStorage.CurrentRatioBenchmarkComment                  =  document.BenchmarksForm.CurrentRatioBenchmarkComment.value;</v>
      </c>
      <c r="V133" t="str">
        <f t="shared" ref="V133:V196" si="50">"         document.BenchmarksForm."&amp;B133&amp;".value"&amp;" =  ToNumber("&amp;J133&amp;");"</f>
        <v xml:space="preserve">         document.BenchmarksForm.CurrentRatioBenchmarkComment.value =  ToNumber(localStorage.CurrentRatioBenchmarkComment);</v>
      </c>
      <c r="X133" t="str">
        <f t="shared" ref="X133:X196" si="51">IF(NOT(ISERROR(SEARCH("BenchmarkType",B133,1))),"         ("&amp;"'"&amp;L133&amp;"',"&amp;"'"&amp;M133&amp;"',"&amp;I133&amp;",",IF(NOT(ISERROR(SEARCH("BenchmarkComment",B133,1))),"         '$username',"&amp;I133&amp;"),","         "&amp;I133&amp;","))</f>
        <v xml:space="preserve">         '$username','$CurrentRatioBenchmarkComment'),</v>
      </c>
      <c r="Y133" t="str">
        <f t="shared" ref="Y133:Y196" si="52">"         if(row$[ratio] ==  "&amp;F133&amp; ")  { "&amp;SUBSTITUTE(Q133,"'","")&amp;" = " &amp; "row$["&amp;F133&amp;"];"</f>
        <v xml:space="preserve">         if(row$[ratio] ==  'data_source'                 )  { $CurrentRatioBenchmarkComment                    = row$['data_source'                 ];</v>
      </c>
    </row>
    <row r="134" spans="2:25" x14ac:dyDescent="0.25">
      <c r="B134" t="s">
        <v>114</v>
      </c>
      <c r="C134" t="str">
        <f t="shared" si="35"/>
        <v>bench_mark_type</v>
      </c>
      <c r="D134" s="6">
        <f t="shared" si="36"/>
        <v>15</v>
      </c>
      <c r="E134" s="6">
        <f t="shared" si="37"/>
        <v>28</v>
      </c>
      <c r="F134" s="5" t="str">
        <f t="shared" si="38"/>
        <v xml:space="preserve">'bench_mark_type'             </v>
      </c>
      <c r="G134" t="str">
        <f t="shared" si="39"/>
        <v>'ROABenchmarkType'</v>
      </c>
      <c r="H134" t="str">
        <f t="shared" si="40"/>
        <v>$ROABenchmarkType</v>
      </c>
      <c r="I134" t="str">
        <f t="shared" si="41"/>
        <v>'$ROABenchmarkType'</v>
      </c>
      <c r="J134" t="str">
        <f t="shared" si="42"/>
        <v>localStorage.ROABenchmarkType</v>
      </c>
      <c r="K134" t="s">
        <v>243</v>
      </c>
      <c r="L134" t="s">
        <v>250</v>
      </c>
      <c r="M134" s="3" t="s">
        <v>294</v>
      </c>
      <c r="N134">
        <f t="shared" si="43"/>
        <v>17</v>
      </c>
      <c r="O134">
        <f>MAX(N:N)</f>
        <v>46</v>
      </c>
      <c r="P134" t="str">
        <f t="shared" si="44"/>
        <v xml:space="preserve">ROABenchmarkType                             </v>
      </c>
      <c r="Q134" t="str">
        <f t="shared" si="45"/>
        <v xml:space="preserve">'$ROABenchmarkType'                               </v>
      </c>
      <c r="R134" t="str">
        <f t="shared" si="46"/>
        <v>$ROABenchmarkType                                = 0; // ProfitabilityRatios-ReturnOnAssets(ROA)</v>
      </c>
      <c r="S134" t="str">
        <f t="shared" si="47"/>
        <v>$ROABenchmarkType                                =  str_replace(",","",$_POST['ROABenchmarkType']) ;</v>
      </c>
      <c r="T134" t="str">
        <f t="shared" si="48"/>
        <v>localStorage.ROABenchmarkType                              = '&lt;php? echo $ROABenchmarkType?&gt;' ;</v>
      </c>
      <c r="U134" t="str">
        <f t="shared" si="49"/>
        <v xml:space="preserve">         localStorage.ROABenchmarkType                              =  document.BenchmarksForm.ROABenchmarkType.value;</v>
      </c>
      <c r="V134" t="str">
        <f t="shared" si="50"/>
        <v xml:space="preserve">         document.BenchmarksForm.ROABenchmarkType.value =  ToNumber(localStorage.ROABenchmarkType);</v>
      </c>
      <c r="X134" t="str">
        <f t="shared" si="51"/>
        <v xml:space="preserve">         ('ReturnOnAssets(ROA)','%','$ROABenchmarkType',</v>
      </c>
      <c r="Y134" t="str">
        <f t="shared" si="52"/>
        <v xml:space="preserve">         if(row$[ratio] ==  'bench_mark_type'             )  { $ROABenchmarkType                                = row$['bench_mark_type'             ];</v>
      </c>
    </row>
    <row r="135" spans="2:25" x14ac:dyDescent="0.25">
      <c r="B135" t="s">
        <v>115</v>
      </c>
      <c r="C135" t="str">
        <f t="shared" si="35"/>
        <v>global_average</v>
      </c>
      <c r="D135" s="6">
        <f t="shared" si="36"/>
        <v>14</v>
      </c>
      <c r="E135" s="6">
        <f t="shared" si="37"/>
        <v>28</v>
      </c>
      <c r="F135" s="5" t="str">
        <f t="shared" si="38"/>
        <v xml:space="preserve">'global_average'              </v>
      </c>
      <c r="G135" t="str">
        <f t="shared" si="39"/>
        <v>'ROAGlobalAverage'</v>
      </c>
      <c r="H135" t="str">
        <f t="shared" si="40"/>
        <v>$ROAGlobalAverage</v>
      </c>
      <c r="I135" t="str">
        <f t="shared" si="41"/>
        <v>'$ROAGlobalAverage'</v>
      </c>
      <c r="J135" t="str">
        <f t="shared" si="42"/>
        <v>localStorage.ROAGlobalAverage</v>
      </c>
      <c r="K135" t="s">
        <v>243</v>
      </c>
      <c r="L135" t="s">
        <v>250</v>
      </c>
      <c r="M135" s="3" t="s">
        <v>294</v>
      </c>
      <c r="N135">
        <f t="shared" si="43"/>
        <v>17</v>
      </c>
      <c r="O135">
        <f>MAX(N:N)</f>
        <v>46</v>
      </c>
      <c r="P135" t="str">
        <f t="shared" si="44"/>
        <v xml:space="preserve">ROAGlobalAverage                             </v>
      </c>
      <c r="Q135" t="str">
        <f t="shared" si="45"/>
        <v xml:space="preserve">'$ROAGlobalAverage'                               </v>
      </c>
      <c r="R135" t="str">
        <f t="shared" si="46"/>
        <v>$ROAGlobalAverage                                = 0; // ProfitabilityRatios-ReturnOnAssets(ROA)</v>
      </c>
      <c r="S135" t="str">
        <f t="shared" si="47"/>
        <v>$ROAGlobalAverage                                =  str_replace(",","",$_POST['ROAGlobalAverage']) ;</v>
      </c>
      <c r="T135" t="str">
        <f t="shared" si="48"/>
        <v>localStorage.ROAGlobalAverage                              = '&lt;php? echo $ROAGlobalAverage?&gt;' ;</v>
      </c>
      <c r="U135" t="str">
        <f t="shared" si="49"/>
        <v xml:space="preserve">         localStorage.ROAGlobalAverage                              =  document.BenchmarksForm.ROAGlobalAverage.value;</v>
      </c>
      <c r="V135" t="str">
        <f t="shared" si="50"/>
        <v xml:space="preserve">         document.BenchmarksForm.ROAGlobalAverage.value =  ToNumber(localStorage.ROAGlobalAverage);</v>
      </c>
      <c r="X135" t="str">
        <f t="shared" si="51"/>
        <v xml:space="preserve">         '$ROAGlobalAverage',</v>
      </c>
      <c r="Y135" t="str">
        <f t="shared" si="52"/>
        <v xml:space="preserve">         if(row$[ratio] ==  'global_average'              )  { $ROAGlobalAverage                                = row$['global_average'              ];</v>
      </c>
    </row>
    <row r="136" spans="2:25" x14ac:dyDescent="0.25">
      <c r="B136" t="s">
        <v>116</v>
      </c>
      <c r="C136" t="str">
        <f t="shared" si="35"/>
        <v>trade</v>
      </c>
      <c r="D136" s="6">
        <f t="shared" si="36"/>
        <v>5</v>
      </c>
      <c r="E136" s="6">
        <f t="shared" si="37"/>
        <v>28</v>
      </c>
      <c r="F136" s="5" t="str">
        <f t="shared" si="38"/>
        <v xml:space="preserve">'trade'                       </v>
      </c>
      <c r="G136" t="str">
        <f t="shared" si="39"/>
        <v>'ROABenchmark_Trade'</v>
      </c>
      <c r="H136" t="str">
        <f t="shared" si="40"/>
        <v>$ROABenchmark_Trade</v>
      </c>
      <c r="I136" t="str">
        <f t="shared" si="41"/>
        <v>'$ROABenchmark_Trade'</v>
      </c>
      <c r="J136" t="str">
        <f t="shared" si="42"/>
        <v>localStorage.ROABenchmark_Trade</v>
      </c>
      <c r="K136" t="s">
        <v>243</v>
      </c>
      <c r="L136" t="s">
        <v>250</v>
      </c>
      <c r="M136" s="3" t="s">
        <v>294</v>
      </c>
      <c r="N136">
        <f t="shared" si="43"/>
        <v>19</v>
      </c>
      <c r="O136">
        <f>MAX(N:N)</f>
        <v>46</v>
      </c>
      <c r="P136" t="str">
        <f t="shared" si="44"/>
        <v xml:space="preserve">ROABenchmark_Trade                           </v>
      </c>
      <c r="Q136" t="str">
        <f t="shared" si="45"/>
        <v xml:space="preserve">'$ROABenchmark_Trade'                             </v>
      </c>
      <c r="R136" t="str">
        <f t="shared" si="46"/>
        <v>$ROABenchmark_Trade                              = 0; // ProfitabilityRatios-ReturnOnAssets(ROA)</v>
      </c>
      <c r="S136" t="str">
        <f t="shared" si="47"/>
        <v>$ROABenchmark_Trade                              =  str_replace(",","",$_POST['ROABenchmark_Trade']) ;</v>
      </c>
      <c r="T136" t="str">
        <f t="shared" si="48"/>
        <v>localStorage.ROABenchmark_Trade                            = '&lt;php? echo $ROABenchmark_Trade?&gt;' ;</v>
      </c>
      <c r="U136" t="str">
        <f t="shared" si="49"/>
        <v xml:space="preserve">         localStorage.ROABenchmark_Trade                            =  document.BenchmarksForm.ROABenchmark_Trade.value;</v>
      </c>
      <c r="V136" t="str">
        <f t="shared" si="50"/>
        <v xml:space="preserve">         document.BenchmarksForm.ROABenchmark_Trade.value =  ToNumber(localStorage.ROABenchmark_Trade);</v>
      </c>
      <c r="X136" t="str">
        <f t="shared" si="51"/>
        <v xml:space="preserve">         '$ROABenchmark_Trade',</v>
      </c>
      <c r="Y136" t="str">
        <f t="shared" si="52"/>
        <v xml:space="preserve">         if(row$[ratio] ==  'trade'                       )  { $ROABenchmark_Trade                              = row$['trade'                       ];</v>
      </c>
    </row>
    <row r="137" spans="2:25" x14ac:dyDescent="0.25">
      <c r="B137" t="s">
        <v>117</v>
      </c>
      <c r="C137" t="str">
        <f t="shared" si="35"/>
        <v>finance_and_business</v>
      </c>
      <c r="D137" s="6">
        <f t="shared" si="36"/>
        <v>20</v>
      </c>
      <c r="E137" s="6">
        <f t="shared" si="37"/>
        <v>28</v>
      </c>
      <c r="F137" s="5" t="str">
        <f t="shared" si="38"/>
        <v xml:space="preserve">'finance_and_business'        </v>
      </c>
      <c r="G137" t="str">
        <f t="shared" si="39"/>
        <v>'ROABenchmark_Finance'</v>
      </c>
      <c r="H137" t="str">
        <f t="shared" si="40"/>
        <v>$ROABenchmark_Finance</v>
      </c>
      <c r="I137" t="str">
        <f t="shared" si="41"/>
        <v>'$ROABenchmark_Finance'</v>
      </c>
      <c r="J137" t="str">
        <f t="shared" si="42"/>
        <v>localStorage.ROABenchmark_Finance</v>
      </c>
      <c r="K137" t="s">
        <v>243</v>
      </c>
      <c r="L137" t="s">
        <v>250</v>
      </c>
      <c r="M137" s="3" t="s">
        <v>294</v>
      </c>
      <c r="N137">
        <f t="shared" si="43"/>
        <v>21</v>
      </c>
      <c r="O137">
        <f>MAX(N:N)</f>
        <v>46</v>
      </c>
      <c r="P137" t="str">
        <f t="shared" si="44"/>
        <v xml:space="preserve">ROABenchmark_Finance                         </v>
      </c>
      <c r="Q137" t="str">
        <f t="shared" si="45"/>
        <v xml:space="preserve">'$ROABenchmark_Finance'                           </v>
      </c>
      <c r="R137" t="str">
        <f t="shared" si="46"/>
        <v>$ROABenchmark_Finance                            = 0; // ProfitabilityRatios-ReturnOnAssets(ROA)</v>
      </c>
      <c r="S137" t="str">
        <f t="shared" si="47"/>
        <v>$ROABenchmark_Finance                            =  str_replace(",","",$_POST['ROABenchmark_Finance']) ;</v>
      </c>
      <c r="T137" t="str">
        <f t="shared" si="48"/>
        <v>localStorage.ROABenchmark_Finance                          = '&lt;php? echo $ROABenchmark_Finance?&gt;' ;</v>
      </c>
      <c r="U137" t="str">
        <f t="shared" si="49"/>
        <v xml:space="preserve">         localStorage.ROABenchmark_Finance                          =  document.BenchmarksForm.ROABenchmark_Finance.value;</v>
      </c>
      <c r="V137" t="str">
        <f t="shared" si="50"/>
        <v xml:space="preserve">         document.BenchmarksForm.ROABenchmark_Finance.value =  ToNumber(localStorage.ROABenchmark_Finance);</v>
      </c>
      <c r="X137" t="str">
        <f t="shared" si="51"/>
        <v xml:space="preserve">         '$ROABenchmark_Finance',</v>
      </c>
      <c r="Y137" t="str">
        <f t="shared" si="52"/>
        <v xml:space="preserve">         if(row$[ratio] ==  'finance_and_business'        )  { $ROABenchmark_Finance                            = row$['finance_and_business'        ];</v>
      </c>
    </row>
    <row r="138" spans="2:25" x14ac:dyDescent="0.25">
      <c r="B138" t="s">
        <v>118</v>
      </c>
      <c r="C138" t="str">
        <f t="shared" si="35"/>
        <v>real_estate</v>
      </c>
      <c r="D138" s="6">
        <f t="shared" si="36"/>
        <v>11</v>
      </c>
      <c r="E138" s="6">
        <f t="shared" si="37"/>
        <v>28</v>
      </c>
      <c r="F138" s="5" t="str">
        <f t="shared" si="38"/>
        <v xml:space="preserve">'real_estate'                 </v>
      </c>
      <c r="G138" t="str">
        <f t="shared" si="39"/>
        <v>'ROABenchmark_RealEstate'</v>
      </c>
      <c r="H138" t="str">
        <f t="shared" si="40"/>
        <v>$ROABenchmark_RealEstate</v>
      </c>
      <c r="I138" t="str">
        <f t="shared" si="41"/>
        <v>'$ROABenchmark_RealEstate'</v>
      </c>
      <c r="J138" t="str">
        <f t="shared" si="42"/>
        <v>localStorage.ROABenchmark_RealEstate</v>
      </c>
      <c r="K138" t="s">
        <v>243</v>
      </c>
      <c r="L138" t="s">
        <v>250</v>
      </c>
      <c r="M138" s="3" t="s">
        <v>294</v>
      </c>
      <c r="N138">
        <f t="shared" si="43"/>
        <v>24</v>
      </c>
      <c r="O138">
        <f>MAX(N:N)</f>
        <v>46</v>
      </c>
      <c r="P138" t="str">
        <f t="shared" si="44"/>
        <v xml:space="preserve">ROABenchmark_RealEstate                      </v>
      </c>
      <c r="Q138" t="str">
        <f t="shared" si="45"/>
        <v xml:space="preserve">'$ROABenchmark_RealEstate'                        </v>
      </c>
      <c r="R138" t="str">
        <f t="shared" si="46"/>
        <v>$ROABenchmark_RealEstate                         = 0; // ProfitabilityRatios-ReturnOnAssets(ROA)</v>
      </c>
      <c r="S138" t="str">
        <f t="shared" si="47"/>
        <v>$ROABenchmark_RealEstate                         =  str_replace(",","",$_POST['ROABenchmark_RealEstate']) ;</v>
      </c>
      <c r="T138" t="str">
        <f t="shared" si="48"/>
        <v>localStorage.ROABenchmark_RealEstate                       = '&lt;php? echo $ROABenchmark_RealEstate?&gt;' ;</v>
      </c>
      <c r="U138" t="str">
        <f t="shared" si="49"/>
        <v xml:space="preserve">         localStorage.ROABenchmark_RealEstate                       =  document.BenchmarksForm.ROABenchmark_RealEstate.value;</v>
      </c>
      <c r="V138" t="str">
        <f t="shared" si="50"/>
        <v xml:space="preserve">         document.BenchmarksForm.ROABenchmark_RealEstate.value =  ToNumber(localStorage.ROABenchmark_RealEstate);</v>
      </c>
      <c r="X138" t="str">
        <f t="shared" si="51"/>
        <v xml:space="preserve">         '$ROABenchmark_RealEstate',</v>
      </c>
      <c r="Y138" t="str">
        <f t="shared" si="52"/>
        <v xml:space="preserve">         if(row$[ratio] ==  'real_estate'                 )  { $ROABenchmark_RealEstate                         = row$['real_estate'                 ];</v>
      </c>
    </row>
    <row r="139" spans="2:25" x14ac:dyDescent="0.25">
      <c r="B139" t="s">
        <v>119</v>
      </c>
      <c r="C139" t="str">
        <f t="shared" si="35"/>
        <v>manufacturing</v>
      </c>
      <c r="D139" s="6">
        <f t="shared" si="36"/>
        <v>13</v>
      </c>
      <c r="E139" s="6">
        <f t="shared" si="37"/>
        <v>28</v>
      </c>
      <c r="F139" s="5" t="str">
        <f t="shared" si="38"/>
        <v xml:space="preserve">'manufacturing'               </v>
      </c>
      <c r="G139" t="str">
        <f t="shared" si="39"/>
        <v>'ROABenchmark_Manufacturing'</v>
      </c>
      <c r="H139" t="str">
        <f t="shared" si="40"/>
        <v>$ROABenchmark_Manufacturing</v>
      </c>
      <c r="I139" t="str">
        <f t="shared" si="41"/>
        <v>'$ROABenchmark_Manufacturing'</v>
      </c>
      <c r="J139" t="str">
        <f t="shared" si="42"/>
        <v>localStorage.ROABenchmark_Manufacturing</v>
      </c>
      <c r="K139" t="s">
        <v>243</v>
      </c>
      <c r="L139" t="s">
        <v>250</v>
      </c>
      <c r="M139" s="3" t="s">
        <v>294</v>
      </c>
      <c r="N139">
        <f t="shared" si="43"/>
        <v>27</v>
      </c>
      <c r="O139">
        <f>MAX(N:N)</f>
        <v>46</v>
      </c>
      <c r="P139" t="str">
        <f t="shared" si="44"/>
        <v xml:space="preserve">ROABenchmark_Manufacturing                   </v>
      </c>
      <c r="Q139" t="str">
        <f t="shared" si="45"/>
        <v xml:space="preserve">'$ROABenchmark_Manufacturing'                     </v>
      </c>
      <c r="R139" t="str">
        <f t="shared" si="46"/>
        <v>$ROABenchmark_Manufacturing                      = 0; // ProfitabilityRatios-ReturnOnAssets(ROA)</v>
      </c>
      <c r="S139" t="str">
        <f t="shared" si="47"/>
        <v>$ROABenchmark_Manufacturing                      =  str_replace(",","",$_POST['ROABenchmark_Manufacturing']) ;</v>
      </c>
      <c r="T139" t="str">
        <f t="shared" si="48"/>
        <v>localStorage.ROABenchmark_Manufacturing                    = '&lt;php? echo $ROABenchmark_Manufacturing?&gt;' ;</v>
      </c>
      <c r="U139" t="str">
        <f t="shared" si="49"/>
        <v xml:space="preserve">         localStorage.ROABenchmark_Manufacturing                    =  document.BenchmarksForm.ROABenchmark_Manufacturing.value;</v>
      </c>
      <c r="V139" t="str">
        <f t="shared" si="50"/>
        <v xml:space="preserve">         document.BenchmarksForm.ROABenchmark_Manufacturing.value =  ToNumber(localStorage.ROABenchmark_Manufacturing);</v>
      </c>
      <c r="X139" t="str">
        <f t="shared" si="51"/>
        <v xml:space="preserve">         '$ROABenchmark_Manufacturing',</v>
      </c>
      <c r="Y139" t="str">
        <f t="shared" si="52"/>
        <v xml:space="preserve">         if(row$[ratio] ==  'manufacturing'               )  { $ROABenchmark_Manufacturing                      = row$['manufacturing'               ];</v>
      </c>
    </row>
    <row r="140" spans="2:25" x14ac:dyDescent="0.25">
      <c r="B140" t="s">
        <v>280</v>
      </c>
      <c r="C140" t="str">
        <f t="shared" si="35"/>
        <v>construction</v>
      </c>
      <c r="D140" s="6">
        <f t="shared" si="36"/>
        <v>12</v>
      </c>
      <c r="E140" s="6">
        <f t="shared" si="37"/>
        <v>28</v>
      </c>
      <c r="F140" s="5" t="str">
        <f t="shared" si="38"/>
        <v xml:space="preserve">'construction'                </v>
      </c>
      <c r="G140" t="str">
        <f t="shared" si="39"/>
        <v>'ROABenchmark_Construction'</v>
      </c>
      <c r="H140" t="str">
        <f t="shared" si="40"/>
        <v>$ROABenchmark_Construction</v>
      </c>
      <c r="I140" t="str">
        <f t="shared" si="41"/>
        <v>'$ROABenchmark_Construction'</v>
      </c>
      <c r="J140" t="str">
        <f t="shared" si="42"/>
        <v>localStorage.ROABenchmark_Construction</v>
      </c>
      <c r="K140" t="s">
        <v>243</v>
      </c>
      <c r="L140" t="s">
        <v>250</v>
      </c>
      <c r="M140" s="3" t="s">
        <v>294</v>
      </c>
      <c r="N140">
        <f t="shared" si="43"/>
        <v>26</v>
      </c>
      <c r="O140">
        <f>MAX(N:N)</f>
        <v>46</v>
      </c>
      <c r="P140" t="str">
        <f t="shared" si="44"/>
        <v xml:space="preserve">ROABenchmark_Construction                    </v>
      </c>
      <c r="Q140" t="str">
        <f t="shared" si="45"/>
        <v xml:space="preserve">'$ROABenchmark_Construction'                      </v>
      </c>
      <c r="R140" t="str">
        <f t="shared" si="46"/>
        <v>$ROABenchmark_Construction                       = 0; // ProfitabilityRatios-ReturnOnAssets(ROA)</v>
      </c>
      <c r="S140" t="str">
        <f t="shared" si="47"/>
        <v>$ROABenchmark_Construction                       =  str_replace(",","",$_POST['ROABenchmark_Construction']) ;</v>
      </c>
      <c r="T140" t="str">
        <f t="shared" si="48"/>
        <v>localStorage.ROABenchmark_Construction                     = '&lt;php? echo $ROABenchmark_Construction?&gt;' ;</v>
      </c>
      <c r="U140" t="str">
        <f t="shared" si="49"/>
        <v xml:space="preserve">         localStorage.ROABenchmark_Construction                     =  document.BenchmarksForm.ROABenchmark_Construction.value;</v>
      </c>
      <c r="V140" t="str">
        <f t="shared" si="50"/>
        <v xml:space="preserve">         document.BenchmarksForm.ROABenchmark_Construction.value =  ToNumber(localStorage.ROABenchmark_Construction);</v>
      </c>
      <c r="X140" t="str">
        <f t="shared" si="51"/>
        <v xml:space="preserve">         '$ROABenchmark_Construction',</v>
      </c>
      <c r="Y140" t="str">
        <f t="shared" si="52"/>
        <v xml:space="preserve">         if(row$[ratio] ==  'construction'                )  { $ROABenchmark_Construction                       = row$['construction'                ];</v>
      </c>
    </row>
    <row r="141" spans="2:25" x14ac:dyDescent="0.25">
      <c r="B141" t="s">
        <v>120</v>
      </c>
      <c r="C141" t="str">
        <f t="shared" si="35"/>
        <v>agriculture</v>
      </c>
      <c r="D141" s="6">
        <f t="shared" si="36"/>
        <v>11</v>
      </c>
      <c r="E141" s="6">
        <f t="shared" si="37"/>
        <v>28</v>
      </c>
      <c r="F141" s="5" t="str">
        <f t="shared" si="38"/>
        <v xml:space="preserve">'agriculture'                 </v>
      </c>
      <c r="G141" t="str">
        <f t="shared" si="39"/>
        <v>'ROABenchmark_Agriculture'</v>
      </c>
      <c r="H141" t="str">
        <f t="shared" si="40"/>
        <v>$ROABenchmark_Agriculture</v>
      </c>
      <c r="I141" t="str">
        <f t="shared" si="41"/>
        <v>'$ROABenchmark_Agriculture'</v>
      </c>
      <c r="J141" t="str">
        <f t="shared" si="42"/>
        <v>localStorage.ROABenchmark_Agriculture</v>
      </c>
      <c r="K141" t="s">
        <v>243</v>
      </c>
      <c r="L141" t="s">
        <v>250</v>
      </c>
      <c r="M141" s="3" t="s">
        <v>294</v>
      </c>
      <c r="N141">
        <f t="shared" si="43"/>
        <v>25</v>
      </c>
      <c r="O141">
        <f>MAX(N:N)</f>
        <v>46</v>
      </c>
      <c r="P141" t="str">
        <f t="shared" si="44"/>
        <v xml:space="preserve">ROABenchmark_Agriculture                     </v>
      </c>
      <c r="Q141" t="str">
        <f t="shared" si="45"/>
        <v xml:space="preserve">'$ROABenchmark_Agriculture'                       </v>
      </c>
      <c r="R141" t="str">
        <f t="shared" si="46"/>
        <v>$ROABenchmark_Agriculture                        = 0; // ProfitabilityRatios-ReturnOnAssets(ROA)</v>
      </c>
      <c r="S141" t="str">
        <f t="shared" si="47"/>
        <v>$ROABenchmark_Agriculture                        =  str_replace(",","",$_POST['ROABenchmark_Agriculture']) ;</v>
      </c>
      <c r="T141" t="str">
        <f t="shared" si="48"/>
        <v>localStorage.ROABenchmark_Agriculture                      = '&lt;php? echo $ROABenchmark_Agriculture?&gt;' ;</v>
      </c>
      <c r="U141" t="str">
        <f t="shared" si="49"/>
        <v xml:space="preserve">         localStorage.ROABenchmark_Agriculture                      =  document.BenchmarksForm.ROABenchmark_Agriculture.value;</v>
      </c>
      <c r="V141" t="str">
        <f t="shared" si="50"/>
        <v xml:space="preserve">         document.BenchmarksForm.ROABenchmark_Agriculture.value =  ToNumber(localStorage.ROABenchmark_Agriculture);</v>
      </c>
      <c r="X141" t="str">
        <f t="shared" si="51"/>
        <v xml:space="preserve">         '$ROABenchmark_Agriculture',</v>
      </c>
      <c r="Y141" t="str">
        <f t="shared" si="52"/>
        <v xml:space="preserve">         if(row$[ratio] ==  'agriculture'                 )  { $ROABenchmark_Agriculture                        = row$['agriculture'                 ];</v>
      </c>
    </row>
    <row r="142" spans="2:25" x14ac:dyDescent="0.25">
      <c r="B142" t="s">
        <v>308</v>
      </c>
      <c r="C142" t="str">
        <f t="shared" si="35"/>
        <v>parastatals</v>
      </c>
      <c r="D142" s="6">
        <f t="shared" si="36"/>
        <v>11</v>
      </c>
      <c r="E142" s="6">
        <f t="shared" si="37"/>
        <v>28</v>
      </c>
      <c r="F142" s="5" t="str">
        <f t="shared" si="38"/>
        <v xml:space="preserve">'parastatals'                 </v>
      </c>
      <c r="G142" t="str">
        <f t="shared" si="39"/>
        <v>'ROABenchmark_Parastatals'</v>
      </c>
      <c r="H142" t="str">
        <f t="shared" si="40"/>
        <v>$ROABenchmark_Parastatals</v>
      </c>
      <c r="I142" t="str">
        <f t="shared" si="41"/>
        <v>'$ROABenchmark_Parastatals'</v>
      </c>
      <c r="J142" t="str">
        <f t="shared" si="42"/>
        <v>localStorage.ROABenchmark_Parastatals</v>
      </c>
      <c r="K142" t="s">
        <v>243</v>
      </c>
      <c r="L142" t="s">
        <v>250</v>
      </c>
      <c r="M142" s="3" t="s">
        <v>294</v>
      </c>
      <c r="N142">
        <f t="shared" si="43"/>
        <v>25</v>
      </c>
      <c r="O142">
        <f>MAX(N:N)</f>
        <v>46</v>
      </c>
      <c r="P142" t="str">
        <f t="shared" si="44"/>
        <v xml:space="preserve">ROABenchmark_Parastatals                     </v>
      </c>
      <c r="Q142" t="str">
        <f t="shared" si="45"/>
        <v xml:space="preserve">'$ROABenchmark_Parastatals'                       </v>
      </c>
      <c r="R142" t="str">
        <f t="shared" si="46"/>
        <v>$ROABenchmark_Parastatals                        = 0; // ProfitabilityRatios-ReturnOnAssets(ROA)</v>
      </c>
      <c r="S142" t="str">
        <f t="shared" si="47"/>
        <v>$ROABenchmark_Parastatals                        =  str_replace(",","",$_POST['ROABenchmark_Parastatals']) ;</v>
      </c>
      <c r="T142" t="str">
        <f t="shared" si="48"/>
        <v>localStorage.ROABenchmark_Parastatals                      = '&lt;php? echo $ROABenchmark_Parastatals?&gt;' ;</v>
      </c>
      <c r="U142" t="str">
        <f t="shared" si="49"/>
        <v xml:space="preserve">         localStorage.ROABenchmark_Parastatals                      =  document.BenchmarksForm.ROABenchmark_Parastatals.value;</v>
      </c>
      <c r="V142" t="str">
        <f t="shared" si="50"/>
        <v xml:space="preserve">         document.BenchmarksForm.ROABenchmark_Parastatals.value =  ToNumber(localStorage.ROABenchmark_Parastatals);</v>
      </c>
      <c r="X142" t="str">
        <f t="shared" si="51"/>
        <v xml:space="preserve">         '$ROABenchmark_Parastatals',</v>
      </c>
      <c r="Y142" t="str">
        <f t="shared" si="52"/>
        <v xml:space="preserve">         if(row$[ratio] ==  'parastatals'                 )  { $ROABenchmark_Parastatals                        = row$['parastatals'                 ];</v>
      </c>
    </row>
    <row r="143" spans="2:25" x14ac:dyDescent="0.25">
      <c r="B143" t="s">
        <v>121</v>
      </c>
      <c r="C143" t="str">
        <f t="shared" si="35"/>
        <v>transport_and_communications</v>
      </c>
      <c r="D143" s="6">
        <f t="shared" si="36"/>
        <v>28</v>
      </c>
      <c r="E143" s="6">
        <f t="shared" si="37"/>
        <v>28</v>
      </c>
      <c r="F143" s="5" t="str">
        <f t="shared" si="38"/>
        <v>'transport_and_communications'</v>
      </c>
      <c r="G143" t="str">
        <f t="shared" si="39"/>
        <v>'ROABenchmark_Transport'</v>
      </c>
      <c r="H143" t="str">
        <f t="shared" si="40"/>
        <v>$ROABenchmark_Transport</v>
      </c>
      <c r="I143" t="str">
        <f t="shared" si="41"/>
        <v>'$ROABenchmark_Transport'</v>
      </c>
      <c r="J143" t="str">
        <f t="shared" si="42"/>
        <v>localStorage.ROABenchmark_Transport</v>
      </c>
      <c r="K143" t="s">
        <v>243</v>
      </c>
      <c r="L143" t="s">
        <v>250</v>
      </c>
      <c r="M143" s="3" t="s">
        <v>294</v>
      </c>
      <c r="N143">
        <f t="shared" si="43"/>
        <v>23</v>
      </c>
      <c r="O143">
        <f>MAX(N:N)</f>
        <v>46</v>
      </c>
      <c r="P143" t="str">
        <f t="shared" si="44"/>
        <v xml:space="preserve">ROABenchmark_Transport                       </v>
      </c>
      <c r="Q143" t="str">
        <f t="shared" si="45"/>
        <v xml:space="preserve">'$ROABenchmark_Transport'                         </v>
      </c>
      <c r="R143" t="str">
        <f t="shared" si="46"/>
        <v>$ROABenchmark_Transport                          = 0; // ProfitabilityRatios-ReturnOnAssets(ROA)</v>
      </c>
      <c r="S143" t="str">
        <f t="shared" si="47"/>
        <v>$ROABenchmark_Transport                          =  str_replace(",","",$_POST['ROABenchmark_Transport']) ;</v>
      </c>
      <c r="T143" t="str">
        <f t="shared" si="48"/>
        <v>localStorage.ROABenchmark_Transport                        = '&lt;php? echo $ROABenchmark_Transport?&gt;' ;</v>
      </c>
      <c r="U143" t="str">
        <f t="shared" si="49"/>
        <v xml:space="preserve">         localStorage.ROABenchmark_Transport                        =  document.BenchmarksForm.ROABenchmark_Transport.value;</v>
      </c>
      <c r="V143" t="str">
        <f t="shared" si="50"/>
        <v xml:space="preserve">         document.BenchmarksForm.ROABenchmark_Transport.value =  ToNumber(localStorage.ROABenchmark_Transport);</v>
      </c>
      <c r="X143" t="str">
        <f t="shared" si="51"/>
        <v xml:space="preserve">         '$ROABenchmark_Transport',</v>
      </c>
      <c r="Y143" t="str">
        <f t="shared" si="52"/>
        <v xml:space="preserve">         if(row$[ratio] ==  'transport_and_communications')  { $ROABenchmark_Transport                          = row$['transport_and_communications'];</v>
      </c>
    </row>
    <row r="144" spans="2:25" x14ac:dyDescent="0.25">
      <c r="B144" t="s">
        <v>122</v>
      </c>
      <c r="C144" t="str">
        <f t="shared" si="35"/>
        <v>mining</v>
      </c>
      <c r="D144" s="6">
        <f t="shared" si="36"/>
        <v>6</v>
      </c>
      <c r="E144" s="6">
        <f t="shared" si="37"/>
        <v>28</v>
      </c>
      <c r="F144" s="5" t="str">
        <f t="shared" si="38"/>
        <v xml:space="preserve">'mining'                      </v>
      </c>
      <c r="G144" t="str">
        <f t="shared" si="39"/>
        <v>'ROABenchmark_Mining'</v>
      </c>
      <c r="H144" t="str">
        <f t="shared" si="40"/>
        <v>$ROABenchmark_Mining</v>
      </c>
      <c r="I144" t="str">
        <f t="shared" si="41"/>
        <v>'$ROABenchmark_Mining'</v>
      </c>
      <c r="J144" t="str">
        <f t="shared" si="42"/>
        <v>localStorage.ROABenchmark_Mining</v>
      </c>
      <c r="K144" t="s">
        <v>243</v>
      </c>
      <c r="L144" t="s">
        <v>250</v>
      </c>
      <c r="M144" s="3" t="s">
        <v>294</v>
      </c>
      <c r="N144">
        <f t="shared" si="43"/>
        <v>20</v>
      </c>
      <c r="O144">
        <f>MAX(N:N)</f>
        <v>46</v>
      </c>
      <c r="P144" t="str">
        <f t="shared" si="44"/>
        <v xml:space="preserve">ROABenchmark_Mining                          </v>
      </c>
      <c r="Q144" t="str">
        <f t="shared" si="45"/>
        <v xml:space="preserve">'$ROABenchmark_Mining'                            </v>
      </c>
      <c r="R144" t="str">
        <f t="shared" si="46"/>
        <v>$ROABenchmark_Mining                             = 0; // ProfitabilityRatios-ReturnOnAssets(ROA)</v>
      </c>
      <c r="S144" t="str">
        <f t="shared" si="47"/>
        <v>$ROABenchmark_Mining                             =  str_replace(",","",$_POST['ROABenchmark_Mining']) ;</v>
      </c>
      <c r="T144" t="str">
        <f t="shared" si="48"/>
        <v>localStorage.ROABenchmark_Mining                           = '&lt;php? echo $ROABenchmark_Mining?&gt;' ;</v>
      </c>
      <c r="U144" t="str">
        <f t="shared" si="49"/>
        <v xml:space="preserve">         localStorage.ROABenchmark_Mining                           =  document.BenchmarksForm.ROABenchmark_Mining.value;</v>
      </c>
      <c r="V144" t="str">
        <f t="shared" si="50"/>
        <v xml:space="preserve">         document.BenchmarksForm.ROABenchmark_Mining.value =  ToNumber(localStorage.ROABenchmark_Mining);</v>
      </c>
      <c r="X144" t="str">
        <f t="shared" si="51"/>
        <v xml:space="preserve">         '$ROABenchmark_Mining',</v>
      </c>
      <c r="Y144" t="str">
        <f t="shared" si="52"/>
        <v xml:space="preserve">         if(row$[ratio] ==  'mining'                      )  { $ROABenchmark_Mining                             = row$['mining'                      ];</v>
      </c>
    </row>
    <row r="145" spans="2:25" x14ac:dyDescent="0.25">
      <c r="B145" t="s">
        <v>123</v>
      </c>
      <c r="C145" t="str">
        <f t="shared" si="35"/>
        <v>date_updated</v>
      </c>
      <c r="D145" s="6">
        <f t="shared" si="36"/>
        <v>12</v>
      </c>
      <c r="E145" s="6">
        <f t="shared" si="37"/>
        <v>28</v>
      </c>
      <c r="F145" s="5" t="str">
        <f t="shared" si="38"/>
        <v xml:space="preserve">'date_updated'                </v>
      </c>
      <c r="G145" t="str">
        <f t="shared" si="39"/>
        <v>'ROABenchmark_DateUpdated'</v>
      </c>
      <c r="H145" t="str">
        <f t="shared" si="40"/>
        <v>$ROABenchmark_DateUpdated</v>
      </c>
      <c r="I145" t="str">
        <f t="shared" si="41"/>
        <v>'$ROABenchmark_DateUpdated'</v>
      </c>
      <c r="J145" t="str">
        <f t="shared" si="42"/>
        <v>localStorage.ROABenchmark_DateUpdated</v>
      </c>
      <c r="K145" t="s">
        <v>243</v>
      </c>
      <c r="L145" t="s">
        <v>250</v>
      </c>
      <c r="M145" s="3" t="s">
        <v>294</v>
      </c>
      <c r="N145">
        <f t="shared" si="43"/>
        <v>25</v>
      </c>
      <c r="O145">
        <f>MAX(N:N)</f>
        <v>46</v>
      </c>
      <c r="P145" t="str">
        <f t="shared" si="44"/>
        <v xml:space="preserve">ROABenchmark_DateUpdated                     </v>
      </c>
      <c r="Q145" t="str">
        <f t="shared" si="45"/>
        <v xml:space="preserve">'$ROABenchmark_DateUpdated'                       </v>
      </c>
      <c r="R145" t="str">
        <f t="shared" si="46"/>
        <v>$ROABenchmark_DateUpdated                        = 0; // ProfitabilityRatios-ReturnOnAssets(ROA)</v>
      </c>
      <c r="S145" t="str">
        <f t="shared" si="47"/>
        <v>$ROABenchmark_DateUpdated                        =  str_replace(",","",$_POST['ROABenchmark_DateUpdated']) ;</v>
      </c>
      <c r="T145" t="str">
        <f t="shared" si="48"/>
        <v>localStorage.ROABenchmark_DateUpdated                      = '&lt;php? echo $ROABenchmark_DateUpdated?&gt;' ;</v>
      </c>
      <c r="U145" t="str">
        <f t="shared" si="49"/>
        <v xml:space="preserve">         localStorage.ROABenchmark_DateUpdated                      =  document.BenchmarksForm.ROABenchmark_DateUpdated.value;</v>
      </c>
      <c r="V145" t="str">
        <f t="shared" si="50"/>
        <v xml:space="preserve">         document.BenchmarksForm.ROABenchmark_DateUpdated.value =  ToNumber(localStorage.ROABenchmark_DateUpdated);</v>
      </c>
      <c r="X145" t="str">
        <f t="shared" si="51"/>
        <v xml:space="preserve">         '$ROABenchmark_DateUpdated',</v>
      </c>
      <c r="Y145" t="str">
        <f t="shared" si="52"/>
        <v xml:space="preserve">         if(row$[ratio] ==  'date_updated'                )  { $ROABenchmark_DateUpdated                        = row$['date_updated'                ];</v>
      </c>
    </row>
    <row r="146" spans="2:25" x14ac:dyDescent="0.25">
      <c r="B146" t="s">
        <v>124</v>
      </c>
      <c r="C146" t="str">
        <f t="shared" ref="C146:C209" si="53">C133</f>
        <v>data_source</v>
      </c>
      <c r="D146" s="6">
        <f t="shared" si="36"/>
        <v>11</v>
      </c>
      <c r="E146" s="6">
        <f t="shared" si="37"/>
        <v>28</v>
      </c>
      <c r="F146" s="5" t="str">
        <f t="shared" si="38"/>
        <v xml:space="preserve">'data_source'                 </v>
      </c>
      <c r="G146" t="str">
        <f t="shared" si="39"/>
        <v>'ROABenchmarkComment'</v>
      </c>
      <c r="H146" t="str">
        <f t="shared" si="40"/>
        <v>$ROABenchmarkComment</v>
      </c>
      <c r="I146" t="str">
        <f t="shared" si="41"/>
        <v>'$ROABenchmarkComment'</v>
      </c>
      <c r="J146" t="str">
        <f t="shared" si="42"/>
        <v>localStorage.ROABenchmarkComment</v>
      </c>
      <c r="K146" t="s">
        <v>243</v>
      </c>
      <c r="L146" t="s">
        <v>250</v>
      </c>
      <c r="M146" s="3" t="s">
        <v>294</v>
      </c>
      <c r="N146">
        <f t="shared" si="43"/>
        <v>20</v>
      </c>
      <c r="O146">
        <f>MAX(N:N)</f>
        <v>46</v>
      </c>
      <c r="P146" t="str">
        <f t="shared" si="44"/>
        <v xml:space="preserve">ROABenchmarkComment                          </v>
      </c>
      <c r="Q146" t="str">
        <f t="shared" si="45"/>
        <v xml:space="preserve">'$ROABenchmarkComment'                            </v>
      </c>
      <c r="R146" t="str">
        <f t="shared" si="46"/>
        <v>$ROABenchmarkComment                             = 0; // ProfitabilityRatios-ReturnOnAssets(ROA)</v>
      </c>
      <c r="S146" t="str">
        <f t="shared" si="47"/>
        <v>$ROABenchmarkComment                             =  str_replace(",","",$_POST['ROABenchmarkComment']) ;</v>
      </c>
      <c r="T146" t="str">
        <f t="shared" si="48"/>
        <v>localStorage.ROABenchmarkComment                           = '&lt;php? echo $ROABenchmarkComment?&gt;' ;</v>
      </c>
      <c r="U146" t="str">
        <f t="shared" si="49"/>
        <v xml:space="preserve">         localStorage.ROABenchmarkComment                           =  document.BenchmarksForm.ROABenchmarkComment.value;</v>
      </c>
      <c r="V146" t="str">
        <f t="shared" si="50"/>
        <v xml:space="preserve">         document.BenchmarksForm.ROABenchmarkComment.value =  ToNumber(localStorage.ROABenchmarkComment);</v>
      </c>
      <c r="X146" t="str">
        <f t="shared" si="51"/>
        <v xml:space="preserve">         '$username','$ROABenchmarkComment'),</v>
      </c>
      <c r="Y146" t="str">
        <f t="shared" si="52"/>
        <v xml:space="preserve">         if(row$[ratio] ==  'data_source'                 )  { $ROABenchmarkComment                             = row$['data_source'                 ];</v>
      </c>
    </row>
    <row r="147" spans="2:25" x14ac:dyDescent="0.25">
      <c r="B147" t="s">
        <v>125</v>
      </c>
      <c r="C147" t="str">
        <f t="shared" si="53"/>
        <v>bench_mark_type</v>
      </c>
      <c r="D147" s="6">
        <f t="shared" si="36"/>
        <v>15</v>
      </c>
      <c r="E147" s="6">
        <f t="shared" si="37"/>
        <v>28</v>
      </c>
      <c r="F147" s="5" t="str">
        <f t="shared" si="38"/>
        <v xml:space="preserve">'bench_mark_type'             </v>
      </c>
      <c r="G147" t="str">
        <f t="shared" si="39"/>
        <v>'ROIBenchmarkType'</v>
      </c>
      <c r="H147" t="str">
        <f t="shared" si="40"/>
        <v>$ROIBenchmarkType</v>
      </c>
      <c r="I147" t="str">
        <f t="shared" si="41"/>
        <v>'$ROIBenchmarkType'</v>
      </c>
      <c r="J147" t="str">
        <f t="shared" si="42"/>
        <v>localStorage.ROIBenchmarkType</v>
      </c>
      <c r="K147" t="s">
        <v>243</v>
      </c>
      <c r="L147" t="s">
        <v>251</v>
      </c>
      <c r="M147" s="3" t="s">
        <v>294</v>
      </c>
      <c r="N147">
        <f t="shared" si="43"/>
        <v>17</v>
      </c>
      <c r="O147">
        <f>MAX(N:N)</f>
        <v>46</v>
      </c>
      <c r="P147" t="str">
        <f t="shared" si="44"/>
        <v xml:space="preserve">ROIBenchmarkType                             </v>
      </c>
      <c r="Q147" t="str">
        <f t="shared" si="45"/>
        <v xml:space="preserve">'$ROIBenchmarkType'                               </v>
      </c>
      <c r="R147" t="str">
        <f t="shared" si="46"/>
        <v>$ROIBenchmarkType                                = 0; // ProfitabilityRatios-ReturnOnInvestments(ROI)</v>
      </c>
      <c r="S147" t="str">
        <f t="shared" si="47"/>
        <v>$ROIBenchmarkType                                =  str_replace(",","",$_POST['ROIBenchmarkType']) ;</v>
      </c>
      <c r="T147" t="str">
        <f t="shared" si="48"/>
        <v>localStorage.ROIBenchmarkType                              = '&lt;php? echo $ROIBenchmarkType?&gt;' ;</v>
      </c>
      <c r="U147" t="str">
        <f t="shared" si="49"/>
        <v xml:space="preserve">         localStorage.ROIBenchmarkType                              =  document.BenchmarksForm.ROIBenchmarkType.value;</v>
      </c>
      <c r="V147" t="str">
        <f t="shared" si="50"/>
        <v xml:space="preserve">         document.BenchmarksForm.ROIBenchmarkType.value =  ToNumber(localStorage.ROIBenchmarkType);</v>
      </c>
      <c r="X147" t="str">
        <f t="shared" si="51"/>
        <v xml:space="preserve">         ('ReturnOnInvestments(ROI)','%','$ROIBenchmarkType',</v>
      </c>
      <c r="Y147" t="str">
        <f t="shared" si="52"/>
        <v xml:space="preserve">         if(row$[ratio] ==  'bench_mark_type'             )  { $ROIBenchmarkType                                = row$['bench_mark_type'             ];</v>
      </c>
    </row>
    <row r="148" spans="2:25" x14ac:dyDescent="0.25">
      <c r="B148" t="s">
        <v>126</v>
      </c>
      <c r="C148" t="str">
        <f t="shared" si="53"/>
        <v>global_average</v>
      </c>
      <c r="D148" s="6">
        <f t="shared" si="36"/>
        <v>14</v>
      </c>
      <c r="E148" s="6">
        <f t="shared" si="37"/>
        <v>28</v>
      </c>
      <c r="F148" s="5" t="str">
        <f t="shared" si="38"/>
        <v xml:space="preserve">'global_average'              </v>
      </c>
      <c r="G148" t="str">
        <f t="shared" si="39"/>
        <v>'ROIGlobalAverage'</v>
      </c>
      <c r="H148" t="str">
        <f t="shared" si="40"/>
        <v>$ROIGlobalAverage</v>
      </c>
      <c r="I148" t="str">
        <f t="shared" si="41"/>
        <v>'$ROIGlobalAverage'</v>
      </c>
      <c r="J148" t="str">
        <f t="shared" si="42"/>
        <v>localStorage.ROIGlobalAverage</v>
      </c>
      <c r="K148" t="s">
        <v>243</v>
      </c>
      <c r="L148" t="s">
        <v>251</v>
      </c>
      <c r="M148" s="3" t="s">
        <v>294</v>
      </c>
      <c r="N148">
        <f t="shared" si="43"/>
        <v>17</v>
      </c>
      <c r="O148">
        <f>MAX(N:N)</f>
        <v>46</v>
      </c>
      <c r="P148" t="str">
        <f t="shared" si="44"/>
        <v xml:space="preserve">ROIGlobalAverage                             </v>
      </c>
      <c r="Q148" t="str">
        <f t="shared" si="45"/>
        <v xml:space="preserve">'$ROIGlobalAverage'                               </v>
      </c>
      <c r="R148" t="str">
        <f t="shared" si="46"/>
        <v>$ROIGlobalAverage                                = 0; // ProfitabilityRatios-ReturnOnInvestments(ROI)</v>
      </c>
      <c r="S148" t="str">
        <f t="shared" si="47"/>
        <v>$ROIGlobalAverage                                =  str_replace(",","",$_POST['ROIGlobalAverage']) ;</v>
      </c>
      <c r="T148" t="str">
        <f t="shared" si="48"/>
        <v>localStorage.ROIGlobalAverage                              = '&lt;php? echo $ROIGlobalAverage?&gt;' ;</v>
      </c>
      <c r="U148" t="str">
        <f t="shared" si="49"/>
        <v xml:space="preserve">         localStorage.ROIGlobalAverage                              =  document.BenchmarksForm.ROIGlobalAverage.value;</v>
      </c>
      <c r="V148" t="str">
        <f t="shared" si="50"/>
        <v xml:space="preserve">         document.BenchmarksForm.ROIGlobalAverage.value =  ToNumber(localStorage.ROIGlobalAverage);</v>
      </c>
      <c r="X148" t="str">
        <f t="shared" si="51"/>
        <v xml:space="preserve">         '$ROIGlobalAverage',</v>
      </c>
      <c r="Y148" t="str">
        <f t="shared" si="52"/>
        <v xml:space="preserve">         if(row$[ratio] ==  'global_average'              )  { $ROIGlobalAverage                                = row$['global_average'              ];</v>
      </c>
    </row>
    <row r="149" spans="2:25" x14ac:dyDescent="0.25">
      <c r="B149" t="s">
        <v>127</v>
      </c>
      <c r="C149" t="str">
        <f t="shared" si="53"/>
        <v>trade</v>
      </c>
      <c r="D149" s="6">
        <f t="shared" si="36"/>
        <v>5</v>
      </c>
      <c r="E149" s="6">
        <f t="shared" si="37"/>
        <v>28</v>
      </c>
      <c r="F149" s="5" t="str">
        <f t="shared" si="38"/>
        <v xml:space="preserve">'trade'                       </v>
      </c>
      <c r="G149" t="str">
        <f t="shared" si="39"/>
        <v>'ROIBenchmark_Trade'</v>
      </c>
      <c r="H149" t="str">
        <f t="shared" si="40"/>
        <v>$ROIBenchmark_Trade</v>
      </c>
      <c r="I149" t="str">
        <f t="shared" si="41"/>
        <v>'$ROIBenchmark_Trade'</v>
      </c>
      <c r="J149" t="str">
        <f t="shared" si="42"/>
        <v>localStorage.ROIBenchmark_Trade</v>
      </c>
      <c r="K149" t="s">
        <v>243</v>
      </c>
      <c r="L149" t="s">
        <v>251</v>
      </c>
      <c r="M149" s="3" t="s">
        <v>294</v>
      </c>
      <c r="N149">
        <f t="shared" si="43"/>
        <v>19</v>
      </c>
      <c r="O149">
        <f>MAX(N:N)</f>
        <v>46</v>
      </c>
      <c r="P149" t="str">
        <f t="shared" si="44"/>
        <v xml:space="preserve">ROIBenchmark_Trade                           </v>
      </c>
      <c r="Q149" t="str">
        <f t="shared" si="45"/>
        <v xml:space="preserve">'$ROIBenchmark_Trade'                             </v>
      </c>
      <c r="R149" t="str">
        <f t="shared" si="46"/>
        <v>$ROIBenchmark_Trade                              = 0; // ProfitabilityRatios-ReturnOnInvestments(ROI)</v>
      </c>
      <c r="S149" t="str">
        <f t="shared" si="47"/>
        <v>$ROIBenchmark_Trade                              =  str_replace(",","",$_POST['ROIBenchmark_Trade']) ;</v>
      </c>
      <c r="T149" t="str">
        <f t="shared" si="48"/>
        <v>localStorage.ROIBenchmark_Trade                            = '&lt;php? echo $ROIBenchmark_Trade?&gt;' ;</v>
      </c>
      <c r="U149" t="str">
        <f t="shared" si="49"/>
        <v xml:space="preserve">         localStorage.ROIBenchmark_Trade                            =  document.BenchmarksForm.ROIBenchmark_Trade.value;</v>
      </c>
      <c r="V149" t="str">
        <f t="shared" si="50"/>
        <v xml:space="preserve">         document.BenchmarksForm.ROIBenchmark_Trade.value =  ToNumber(localStorage.ROIBenchmark_Trade);</v>
      </c>
      <c r="X149" t="str">
        <f t="shared" si="51"/>
        <v xml:space="preserve">         '$ROIBenchmark_Trade',</v>
      </c>
      <c r="Y149" t="str">
        <f t="shared" si="52"/>
        <v xml:space="preserve">         if(row$[ratio] ==  'trade'                       )  { $ROIBenchmark_Trade                              = row$['trade'                       ];</v>
      </c>
    </row>
    <row r="150" spans="2:25" x14ac:dyDescent="0.25">
      <c r="B150" t="s">
        <v>128</v>
      </c>
      <c r="C150" t="str">
        <f t="shared" si="53"/>
        <v>finance_and_business</v>
      </c>
      <c r="D150" s="6">
        <f t="shared" si="36"/>
        <v>20</v>
      </c>
      <c r="E150" s="6">
        <f t="shared" si="37"/>
        <v>28</v>
      </c>
      <c r="F150" s="5" t="str">
        <f t="shared" si="38"/>
        <v xml:space="preserve">'finance_and_business'        </v>
      </c>
      <c r="G150" t="str">
        <f t="shared" si="39"/>
        <v>'ROIBenchmark_Finance'</v>
      </c>
      <c r="H150" t="str">
        <f t="shared" si="40"/>
        <v>$ROIBenchmark_Finance</v>
      </c>
      <c r="I150" t="str">
        <f t="shared" si="41"/>
        <v>'$ROIBenchmark_Finance'</v>
      </c>
      <c r="J150" t="str">
        <f t="shared" si="42"/>
        <v>localStorage.ROIBenchmark_Finance</v>
      </c>
      <c r="K150" t="s">
        <v>243</v>
      </c>
      <c r="L150" t="s">
        <v>251</v>
      </c>
      <c r="M150" s="3" t="s">
        <v>294</v>
      </c>
      <c r="N150">
        <f t="shared" si="43"/>
        <v>21</v>
      </c>
      <c r="O150">
        <f>MAX(N:N)</f>
        <v>46</v>
      </c>
      <c r="P150" t="str">
        <f t="shared" si="44"/>
        <v xml:space="preserve">ROIBenchmark_Finance                         </v>
      </c>
      <c r="Q150" t="str">
        <f t="shared" si="45"/>
        <v xml:space="preserve">'$ROIBenchmark_Finance'                           </v>
      </c>
      <c r="R150" t="str">
        <f t="shared" si="46"/>
        <v>$ROIBenchmark_Finance                            = 0; // ProfitabilityRatios-ReturnOnInvestments(ROI)</v>
      </c>
      <c r="S150" t="str">
        <f t="shared" si="47"/>
        <v>$ROIBenchmark_Finance                            =  str_replace(",","",$_POST['ROIBenchmark_Finance']) ;</v>
      </c>
      <c r="T150" t="str">
        <f t="shared" si="48"/>
        <v>localStorage.ROIBenchmark_Finance                          = '&lt;php? echo $ROIBenchmark_Finance?&gt;' ;</v>
      </c>
      <c r="U150" t="str">
        <f t="shared" si="49"/>
        <v xml:space="preserve">         localStorage.ROIBenchmark_Finance                          =  document.BenchmarksForm.ROIBenchmark_Finance.value;</v>
      </c>
      <c r="V150" t="str">
        <f t="shared" si="50"/>
        <v xml:space="preserve">         document.BenchmarksForm.ROIBenchmark_Finance.value =  ToNumber(localStorage.ROIBenchmark_Finance);</v>
      </c>
      <c r="X150" t="str">
        <f t="shared" si="51"/>
        <v xml:space="preserve">         '$ROIBenchmark_Finance',</v>
      </c>
      <c r="Y150" t="str">
        <f t="shared" si="52"/>
        <v xml:space="preserve">         if(row$[ratio] ==  'finance_and_business'        )  { $ROIBenchmark_Finance                            = row$['finance_and_business'        ];</v>
      </c>
    </row>
    <row r="151" spans="2:25" x14ac:dyDescent="0.25">
      <c r="B151" t="s">
        <v>129</v>
      </c>
      <c r="C151" t="str">
        <f t="shared" si="53"/>
        <v>real_estate</v>
      </c>
      <c r="D151" s="6">
        <f t="shared" si="36"/>
        <v>11</v>
      </c>
      <c r="E151" s="6">
        <f t="shared" si="37"/>
        <v>28</v>
      </c>
      <c r="F151" s="5" t="str">
        <f t="shared" si="38"/>
        <v xml:space="preserve">'real_estate'                 </v>
      </c>
      <c r="G151" t="str">
        <f t="shared" si="39"/>
        <v>'ROIBenchmark_RealEstate'</v>
      </c>
      <c r="H151" t="str">
        <f t="shared" si="40"/>
        <v>$ROIBenchmark_RealEstate</v>
      </c>
      <c r="I151" t="str">
        <f t="shared" si="41"/>
        <v>'$ROIBenchmark_RealEstate'</v>
      </c>
      <c r="J151" t="str">
        <f t="shared" si="42"/>
        <v>localStorage.ROIBenchmark_RealEstate</v>
      </c>
      <c r="K151" t="s">
        <v>243</v>
      </c>
      <c r="L151" t="s">
        <v>251</v>
      </c>
      <c r="M151" s="3" t="s">
        <v>294</v>
      </c>
      <c r="N151">
        <f t="shared" si="43"/>
        <v>24</v>
      </c>
      <c r="O151">
        <f>MAX(N:N)</f>
        <v>46</v>
      </c>
      <c r="P151" t="str">
        <f t="shared" si="44"/>
        <v xml:space="preserve">ROIBenchmark_RealEstate                      </v>
      </c>
      <c r="Q151" t="str">
        <f t="shared" si="45"/>
        <v xml:space="preserve">'$ROIBenchmark_RealEstate'                        </v>
      </c>
      <c r="R151" t="str">
        <f t="shared" si="46"/>
        <v>$ROIBenchmark_RealEstate                         = 0; // ProfitabilityRatios-ReturnOnInvestments(ROI)</v>
      </c>
      <c r="S151" t="str">
        <f t="shared" si="47"/>
        <v>$ROIBenchmark_RealEstate                         =  str_replace(",","",$_POST['ROIBenchmark_RealEstate']) ;</v>
      </c>
      <c r="T151" t="str">
        <f t="shared" si="48"/>
        <v>localStorage.ROIBenchmark_RealEstate                       = '&lt;php? echo $ROIBenchmark_RealEstate?&gt;' ;</v>
      </c>
      <c r="U151" t="str">
        <f t="shared" si="49"/>
        <v xml:space="preserve">         localStorage.ROIBenchmark_RealEstate                       =  document.BenchmarksForm.ROIBenchmark_RealEstate.value;</v>
      </c>
      <c r="V151" t="str">
        <f t="shared" si="50"/>
        <v xml:space="preserve">         document.BenchmarksForm.ROIBenchmark_RealEstate.value =  ToNumber(localStorage.ROIBenchmark_RealEstate);</v>
      </c>
      <c r="X151" t="str">
        <f t="shared" si="51"/>
        <v xml:space="preserve">         '$ROIBenchmark_RealEstate',</v>
      </c>
      <c r="Y151" t="str">
        <f t="shared" si="52"/>
        <v xml:space="preserve">         if(row$[ratio] ==  'real_estate'                 )  { $ROIBenchmark_RealEstate                         = row$['real_estate'                 ];</v>
      </c>
    </row>
    <row r="152" spans="2:25" x14ac:dyDescent="0.25">
      <c r="B152" t="s">
        <v>130</v>
      </c>
      <c r="C152" t="str">
        <f t="shared" si="53"/>
        <v>manufacturing</v>
      </c>
      <c r="D152" s="6">
        <f t="shared" si="36"/>
        <v>13</v>
      </c>
      <c r="E152" s="6">
        <f t="shared" si="37"/>
        <v>28</v>
      </c>
      <c r="F152" s="5" t="str">
        <f t="shared" si="38"/>
        <v xml:space="preserve">'manufacturing'               </v>
      </c>
      <c r="G152" t="str">
        <f t="shared" si="39"/>
        <v>'ROIBenchmark_Manufacturing'</v>
      </c>
      <c r="H152" t="str">
        <f t="shared" si="40"/>
        <v>$ROIBenchmark_Manufacturing</v>
      </c>
      <c r="I152" t="str">
        <f t="shared" si="41"/>
        <v>'$ROIBenchmark_Manufacturing'</v>
      </c>
      <c r="J152" t="str">
        <f t="shared" si="42"/>
        <v>localStorage.ROIBenchmark_Manufacturing</v>
      </c>
      <c r="K152" t="s">
        <v>243</v>
      </c>
      <c r="L152" t="s">
        <v>251</v>
      </c>
      <c r="M152" s="3" t="s">
        <v>294</v>
      </c>
      <c r="N152">
        <f t="shared" si="43"/>
        <v>27</v>
      </c>
      <c r="O152">
        <f>MAX(N:N)</f>
        <v>46</v>
      </c>
      <c r="P152" t="str">
        <f t="shared" si="44"/>
        <v xml:space="preserve">ROIBenchmark_Manufacturing                   </v>
      </c>
      <c r="Q152" t="str">
        <f t="shared" si="45"/>
        <v xml:space="preserve">'$ROIBenchmark_Manufacturing'                     </v>
      </c>
      <c r="R152" t="str">
        <f t="shared" si="46"/>
        <v>$ROIBenchmark_Manufacturing                      = 0; // ProfitabilityRatios-ReturnOnInvestments(ROI)</v>
      </c>
      <c r="S152" t="str">
        <f t="shared" si="47"/>
        <v>$ROIBenchmark_Manufacturing                      =  str_replace(",","",$_POST['ROIBenchmark_Manufacturing']) ;</v>
      </c>
      <c r="T152" t="str">
        <f t="shared" si="48"/>
        <v>localStorage.ROIBenchmark_Manufacturing                    = '&lt;php? echo $ROIBenchmark_Manufacturing?&gt;' ;</v>
      </c>
      <c r="U152" t="str">
        <f t="shared" si="49"/>
        <v xml:space="preserve">         localStorage.ROIBenchmark_Manufacturing                    =  document.BenchmarksForm.ROIBenchmark_Manufacturing.value;</v>
      </c>
      <c r="V152" t="str">
        <f t="shared" si="50"/>
        <v xml:space="preserve">         document.BenchmarksForm.ROIBenchmark_Manufacturing.value =  ToNumber(localStorage.ROIBenchmark_Manufacturing);</v>
      </c>
      <c r="X152" t="str">
        <f t="shared" si="51"/>
        <v xml:space="preserve">         '$ROIBenchmark_Manufacturing',</v>
      </c>
      <c r="Y152" t="str">
        <f t="shared" si="52"/>
        <v xml:space="preserve">         if(row$[ratio] ==  'manufacturing'               )  { $ROIBenchmark_Manufacturing                      = row$['manufacturing'               ];</v>
      </c>
    </row>
    <row r="153" spans="2:25" x14ac:dyDescent="0.25">
      <c r="B153" t="s">
        <v>281</v>
      </c>
      <c r="C153" t="str">
        <f t="shared" si="53"/>
        <v>construction</v>
      </c>
      <c r="D153" s="6">
        <f t="shared" si="36"/>
        <v>12</v>
      </c>
      <c r="E153" s="6">
        <f t="shared" si="37"/>
        <v>28</v>
      </c>
      <c r="F153" s="5" t="str">
        <f t="shared" si="38"/>
        <v xml:space="preserve">'construction'                </v>
      </c>
      <c r="G153" t="str">
        <f t="shared" si="39"/>
        <v>'ROIBenchmark_Construction'</v>
      </c>
      <c r="H153" t="str">
        <f t="shared" si="40"/>
        <v>$ROIBenchmark_Construction</v>
      </c>
      <c r="I153" t="str">
        <f t="shared" si="41"/>
        <v>'$ROIBenchmark_Construction'</v>
      </c>
      <c r="J153" t="str">
        <f t="shared" si="42"/>
        <v>localStorage.ROIBenchmark_Construction</v>
      </c>
      <c r="K153" t="s">
        <v>243</v>
      </c>
      <c r="L153" t="s">
        <v>251</v>
      </c>
      <c r="M153" s="3" t="s">
        <v>294</v>
      </c>
      <c r="N153">
        <f t="shared" si="43"/>
        <v>26</v>
      </c>
      <c r="O153">
        <f>MAX(N:N)</f>
        <v>46</v>
      </c>
      <c r="P153" t="str">
        <f t="shared" si="44"/>
        <v xml:space="preserve">ROIBenchmark_Construction                    </v>
      </c>
      <c r="Q153" t="str">
        <f t="shared" si="45"/>
        <v xml:space="preserve">'$ROIBenchmark_Construction'                      </v>
      </c>
      <c r="R153" t="str">
        <f t="shared" si="46"/>
        <v>$ROIBenchmark_Construction                       = 0; // ProfitabilityRatios-ReturnOnInvestments(ROI)</v>
      </c>
      <c r="S153" t="str">
        <f t="shared" si="47"/>
        <v>$ROIBenchmark_Construction                       =  str_replace(",","",$_POST['ROIBenchmark_Construction']) ;</v>
      </c>
      <c r="T153" t="str">
        <f t="shared" si="48"/>
        <v>localStorage.ROIBenchmark_Construction                     = '&lt;php? echo $ROIBenchmark_Construction?&gt;' ;</v>
      </c>
      <c r="U153" t="str">
        <f t="shared" si="49"/>
        <v xml:space="preserve">         localStorage.ROIBenchmark_Construction                     =  document.BenchmarksForm.ROIBenchmark_Construction.value;</v>
      </c>
      <c r="V153" t="str">
        <f t="shared" si="50"/>
        <v xml:space="preserve">         document.BenchmarksForm.ROIBenchmark_Construction.value =  ToNumber(localStorage.ROIBenchmark_Construction);</v>
      </c>
      <c r="X153" t="str">
        <f t="shared" si="51"/>
        <v xml:space="preserve">         '$ROIBenchmark_Construction',</v>
      </c>
      <c r="Y153" t="str">
        <f t="shared" si="52"/>
        <v xml:space="preserve">         if(row$[ratio] ==  'construction'                )  { $ROIBenchmark_Construction                       = row$['construction'                ];</v>
      </c>
    </row>
    <row r="154" spans="2:25" x14ac:dyDescent="0.25">
      <c r="B154" t="s">
        <v>131</v>
      </c>
      <c r="C154" t="str">
        <f t="shared" si="53"/>
        <v>agriculture</v>
      </c>
      <c r="D154" s="6">
        <f t="shared" si="36"/>
        <v>11</v>
      </c>
      <c r="E154" s="6">
        <f t="shared" si="37"/>
        <v>28</v>
      </c>
      <c r="F154" s="5" t="str">
        <f t="shared" si="38"/>
        <v xml:space="preserve">'agriculture'                 </v>
      </c>
      <c r="G154" t="str">
        <f t="shared" si="39"/>
        <v>'ROIBenchmark_Agriculture'</v>
      </c>
      <c r="H154" t="str">
        <f t="shared" si="40"/>
        <v>$ROIBenchmark_Agriculture</v>
      </c>
      <c r="I154" t="str">
        <f t="shared" si="41"/>
        <v>'$ROIBenchmark_Agriculture'</v>
      </c>
      <c r="J154" t="str">
        <f t="shared" si="42"/>
        <v>localStorage.ROIBenchmark_Agriculture</v>
      </c>
      <c r="K154" t="s">
        <v>243</v>
      </c>
      <c r="L154" t="s">
        <v>251</v>
      </c>
      <c r="M154" s="3" t="s">
        <v>294</v>
      </c>
      <c r="N154">
        <f t="shared" si="43"/>
        <v>25</v>
      </c>
      <c r="O154">
        <f>MAX(N:N)</f>
        <v>46</v>
      </c>
      <c r="P154" t="str">
        <f t="shared" si="44"/>
        <v xml:space="preserve">ROIBenchmark_Agriculture                     </v>
      </c>
      <c r="Q154" t="str">
        <f t="shared" si="45"/>
        <v xml:space="preserve">'$ROIBenchmark_Agriculture'                       </v>
      </c>
      <c r="R154" t="str">
        <f t="shared" si="46"/>
        <v>$ROIBenchmark_Agriculture                        = 0; // ProfitabilityRatios-ReturnOnInvestments(ROI)</v>
      </c>
      <c r="S154" t="str">
        <f t="shared" si="47"/>
        <v>$ROIBenchmark_Agriculture                        =  str_replace(",","",$_POST['ROIBenchmark_Agriculture']) ;</v>
      </c>
      <c r="T154" t="str">
        <f t="shared" si="48"/>
        <v>localStorage.ROIBenchmark_Agriculture                      = '&lt;php? echo $ROIBenchmark_Agriculture?&gt;' ;</v>
      </c>
      <c r="U154" t="str">
        <f t="shared" si="49"/>
        <v xml:space="preserve">         localStorage.ROIBenchmark_Agriculture                      =  document.BenchmarksForm.ROIBenchmark_Agriculture.value;</v>
      </c>
      <c r="V154" t="str">
        <f t="shared" si="50"/>
        <v xml:space="preserve">         document.BenchmarksForm.ROIBenchmark_Agriculture.value =  ToNumber(localStorage.ROIBenchmark_Agriculture);</v>
      </c>
      <c r="X154" t="str">
        <f t="shared" si="51"/>
        <v xml:space="preserve">         '$ROIBenchmark_Agriculture',</v>
      </c>
      <c r="Y154" t="str">
        <f t="shared" si="52"/>
        <v xml:space="preserve">         if(row$[ratio] ==  'agriculture'                 )  { $ROIBenchmark_Agriculture                        = row$['agriculture'                 ];</v>
      </c>
    </row>
    <row r="155" spans="2:25" x14ac:dyDescent="0.25">
      <c r="B155" t="s">
        <v>309</v>
      </c>
      <c r="C155" t="str">
        <f t="shared" si="53"/>
        <v>parastatals</v>
      </c>
      <c r="D155" s="6">
        <f t="shared" si="36"/>
        <v>11</v>
      </c>
      <c r="E155" s="6">
        <f t="shared" si="37"/>
        <v>28</v>
      </c>
      <c r="F155" s="5" t="str">
        <f t="shared" si="38"/>
        <v xml:space="preserve">'parastatals'                 </v>
      </c>
      <c r="G155" t="str">
        <f t="shared" si="39"/>
        <v>'ROIBenchmark_Parastatals'</v>
      </c>
      <c r="H155" t="str">
        <f t="shared" si="40"/>
        <v>$ROIBenchmark_Parastatals</v>
      </c>
      <c r="I155" t="str">
        <f t="shared" si="41"/>
        <v>'$ROIBenchmark_Parastatals'</v>
      </c>
      <c r="J155" t="str">
        <f t="shared" si="42"/>
        <v>localStorage.ROIBenchmark_Parastatals</v>
      </c>
      <c r="K155" t="s">
        <v>243</v>
      </c>
      <c r="L155" t="s">
        <v>251</v>
      </c>
      <c r="M155" s="3" t="s">
        <v>294</v>
      </c>
      <c r="N155">
        <f t="shared" si="43"/>
        <v>25</v>
      </c>
      <c r="O155">
        <f>MAX(N:N)</f>
        <v>46</v>
      </c>
      <c r="P155" t="str">
        <f t="shared" si="44"/>
        <v xml:space="preserve">ROIBenchmark_Parastatals                     </v>
      </c>
      <c r="Q155" t="str">
        <f t="shared" si="45"/>
        <v xml:space="preserve">'$ROIBenchmark_Parastatals'                       </v>
      </c>
      <c r="R155" t="str">
        <f t="shared" si="46"/>
        <v>$ROIBenchmark_Parastatals                        = 0; // ProfitabilityRatios-ReturnOnInvestments(ROI)</v>
      </c>
      <c r="S155" t="str">
        <f t="shared" si="47"/>
        <v>$ROIBenchmark_Parastatals                        =  str_replace(",","",$_POST['ROIBenchmark_Parastatals']) ;</v>
      </c>
      <c r="T155" t="str">
        <f t="shared" si="48"/>
        <v>localStorage.ROIBenchmark_Parastatals                      = '&lt;php? echo $ROIBenchmark_Parastatals?&gt;' ;</v>
      </c>
      <c r="U155" t="str">
        <f t="shared" si="49"/>
        <v xml:space="preserve">         localStorage.ROIBenchmark_Parastatals                      =  document.BenchmarksForm.ROIBenchmark_Parastatals.value;</v>
      </c>
      <c r="V155" t="str">
        <f t="shared" si="50"/>
        <v xml:space="preserve">         document.BenchmarksForm.ROIBenchmark_Parastatals.value =  ToNumber(localStorage.ROIBenchmark_Parastatals);</v>
      </c>
      <c r="X155" t="str">
        <f t="shared" si="51"/>
        <v xml:space="preserve">         '$ROIBenchmark_Parastatals',</v>
      </c>
      <c r="Y155" t="str">
        <f t="shared" si="52"/>
        <v xml:space="preserve">         if(row$[ratio] ==  'parastatals'                 )  { $ROIBenchmark_Parastatals                        = row$['parastatals'                 ];</v>
      </c>
    </row>
    <row r="156" spans="2:25" x14ac:dyDescent="0.25">
      <c r="B156" t="s">
        <v>132</v>
      </c>
      <c r="C156" t="str">
        <f t="shared" si="53"/>
        <v>transport_and_communications</v>
      </c>
      <c r="D156" s="6">
        <f t="shared" si="36"/>
        <v>28</v>
      </c>
      <c r="E156" s="6">
        <f t="shared" si="37"/>
        <v>28</v>
      </c>
      <c r="F156" s="5" t="str">
        <f t="shared" si="38"/>
        <v>'transport_and_communications'</v>
      </c>
      <c r="G156" t="str">
        <f t="shared" si="39"/>
        <v>'ROIBenchmark_Transport'</v>
      </c>
      <c r="H156" t="str">
        <f t="shared" si="40"/>
        <v>$ROIBenchmark_Transport</v>
      </c>
      <c r="I156" t="str">
        <f t="shared" si="41"/>
        <v>'$ROIBenchmark_Transport'</v>
      </c>
      <c r="J156" t="str">
        <f t="shared" si="42"/>
        <v>localStorage.ROIBenchmark_Transport</v>
      </c>
      <c r="K156" t="s">
        <v>243</v>
      </c>
      <c r="L156" t="s">
        <v>251</v>
      </c>
      <c r="M156" s="3" t="s">
        <v>294</v>
      </c>
      <c r="N156">
        <f t="shared" si="43"/>
        <v>23</v>
      </c>
      <c r="O156">
        <f>MAX(N:N)</f>
        <v>46</v>
      </c>
      <c r="P156" t="str">
        <f t="shared" si="44"/>
        <v xml:space="preserve">ROIBenchmark_Transport                       </v>
      </c>
      <c r="Q156" t="str">
        <f t="shared" si="45"/>
        <v xml:space="preserve">'$ROIBenchmark_Transport'                         </v>
      </c>
      <c r="R156" t="str">
        <f t="shared" si="46"/>
        <v>$ROIBenchmark_Transport                          = 0; // ProfitabilityRatios-ReturnOnInvestments(ROI)</v>
      </c>
      <c r="S156" t="str">
        <f t="shared" si="47"/>
        <v>$ROIBenchmark_Transport                          =  str_replace(",","",$_POST['ROIBenchmark_Transport']) ;</v>
      </c>
      <c r="T156" t="str">
        <f t="shared" si="48"/>
        <v>localStorage.ROIBenchmark_Transport                        = '&lt;php? echo $ROIBenchmark_Transport?&gt;' ;</v>
      </c>
      <c r="U156" t="str">
        <f t="shared" si="49"/>
        <v xml:space="preserve">         localStorage.ROIBenchmark_Transport                        =  document.BenchmarksForm.ROIBenchmark_Transport.value;</v>
      </c>
      <c r="V156" t="str">
        <f t="shared" si="50"/>
        <v xml:space="preserve">         document.BenchmarksForm.ROIBenchmark_Transport.value =  ToNumber(localStorage.ROIBenchmark_Transport);</v>
      </c>
      <c r="X156" t="str">
        <f t="shared" si="51"/>
        <v xml:space="preserve">         '$ROIBenchmark_Transport',</v>
      </c>
      <c r="Y156" t="str">
        <f t="shared" si="52"/>
        <v xml:space="preserve">         if(row$[ratio] ==  'transport_and_communications')  { $ROIBenchmark_Transport                          = row$['transport_and_communications'];</v>
      </c>
    </row>
    <row r="157" spans="2:25" x14ac:dyDescent="0.25">
      <c r="B157" t="s">
        <v>133</v>
      </c>
      <c r="C157" t="str">
        <f t="shared" si="53"/>
        <v>mining</v>
      </c>
      <c r="D157" s="6">
        <f t="shared" si="36"/>
        <v>6</v>
      </c>
      <c r="E157" s="6">
        <f t="shared" si="37"/>
        <v>28</v>
      </c>
      <c r="F157" s="5" t="str">
        <f t="shared" si="38"/>
        <v xml:space="preserve">'mining'                      </v>
      </c>
      <c r="G157" t="str">
        <f t="shared" si="39"/>
        <v>'ROIBenchmark_Mining'</v>
      </c>
      <c r="H157" t="str">
        <f t="shared" si="40"/>
        <v>$ROIBenchmark_Mining</v>
      </c>
      <c r="I157" t="str">
        <f t="shared" si="41"/>
        <v>'$ROIBenchmark_Mining'</v>
      </c>
      <c r="J157" t="str">
        <f t="shared" si="42"/>
        <v>localStorage.ROIBenchmark_Mining</v>
      </c>
      <c r="K157" t="s">
        <v>243</v>
      </c>
      <c r="L157" t="s">
        <v>251</v>
      </c>
      <c r="M157" s="3" t="s">
        <v>294</v>
      </c>
      <c r="N157">
        <f t="shared" si="43"/>
        <v>20</v>
      </c>
      <c r="O157">
        <f>MAX(N:N)</f>
        <v>46</v>
      </c>
      <c r="P157" t="str">
        <f t="shared" si="44"/>
        <v xml:space="preserve">ROIBenchmark_Mining                          </v>
      </c>
      <c r="Q157" t="str">
        <f t="shared" si="45"/>
        <v xml:space="preserve">'$ROIBenchmark_Mining'                            </v>
      </c>
      <c r="R157" t="str">
        <f t="shared" si="46"/>
        <v>$ROIBenchmark_Mining                             = 0; // ProfitabilityRatios-ReturnOnInvestments(ROI)</v>
      </c>
      <c r="S157" t="str">
        <f t="shared" si="47"/>
        <v>$ROIBenchmark_Mining                             =  str_replace(",","",$_POST['ROIBenchmark_Mining']) ;</v>
      </c>
      <c r="T157" t="str">
        <f t="shared" si="48"/>
        <v>localStorage.ROIBenchmark_Mining                           = '&lt;php? echo $ROIBenchmark_Mining?&gt;' ;</v>
      </c>
      <c r="U157" t="str">
        <f t="shared" si="49"/>
        <v xml:space="preserve">         localStorage.ROIBenchmark_Mining                           =  document.BenchmarksForm.ROIBenchmark_Mining.value;</v>
      </c>
      <c r="V157" t="str">
        <f t="shared" si="50"/>
        <v xml:space="preserve">         document.BenchmarksForm.ROIBenchmark_Mining.value =  ToNumber(localStorage.ROIBenchmark_Mining);</v>
      </c>
      <c r="X157" t="str">
        <f t="shared" si="51"/>
        <v xml:space="preserve">         '$ROIBenchmark_Mining',</v>
      </c>
      <c r="Y157" t="str">
        <f t="shared" si="52"/>
        <v xml:space="preserve">         if(row$[ratio] ==  'mining'                      )  { $ROIBenchmark_Mining                             = row$['mining'                      ];</v>
      </c>
    </row>
    <row r="158" spans="2:25" x14ac:dyDescent="0.25">
      <c r="B158" t="s">
        <v>134</v>
      </c>
      <c r="C158" t="str">
        <f t="shared" si="53"/>
        <v>date_updated</v>
      </c>
      <c r="D158" s="6">
        <f t="shared" si="36"/>
        <v>12</v>
      </c>
      <c r="E158" s="6">
        <f t="shared" si="37"/>
        <v>28</v>
      </c>
      <c r="F158" s="5" t="str">
        <f t="shared" si="38"/>
        <v xml:space="preserve">'date_updated'                </v>
      </c>
      <c r="G158" t="str">
        <f t="shared" si="39"/>
        <v>'ROIBenchmark_DateUpdated'</v>
      </c>
      <c r="H158" t="str">
        <f t="shared" si="40"/>
        <v>$ROIBenchmark_DateUpdated</v>
      </c>
      <c r="I158" t="str">
        <f t="shared" si="41"/>
        <v>'$ROIBenchmark_DateUpdated'</v>
      </c>
      <c r="J158" t="str">
        <f t="shared" si="42"/>
        <v>localStorage.ROIBenchmark_DateUpdated</v>
      </c>
      <c r="K158" t="s">
        <v>243</v>
      </c>
      <c r="L158" t="s">
        <v>251</v>
      </c>
      <c r="M158" s="3" t="s">
        <v>294</v>
      </c>
      <c r="N158">
        <f t="shared" si="43"/>
        <v>25</v>
      </c>
      <c r="O158">
        <f>MAX(N:N)</f>
        <v>46</v>
      </c>
      <c r="P158" t="str">
        <f t="shared" si="44"/>
        <v xml:space="preserve">ROIBenchmark_DateUpdated                     </v>
      </c>
      <c r="Q158" t="str">
        <f t="shared" si="45"/>
        <v xml:space="preserve">'$ROIBenchmark_DateUpdated'                       </v>
      </c>
      <c r="R158" t="str">
        <f t="shared" si="46"/>
        <v>$ROIBenchmark_DateUpdated                        = 0; // ProfitabilityRatios-ReturnOnInvestments(ROI)</v>
      </c>
      <c r="S158" t="str">
        <f t="shared" si="47"/>
        <v>$ROIBenchmark_DateUpdated                        =  str_replace(",","",$_POST['ROIBenchmark_DateUpdated']) ;</v>
      </c>
      <c r="T158" t="str">
        <f t="shared" si="48"/>
        <v>localStorage.ROIBenchmark_DateUpdated                      = '&lt;php? echo $ROIBenchmark_DateUpdated?&gt;' ;</v>
      </c>
      <c r="U158" t="str">
        <f t="shared" si="49"/>
        <v xml:space="preserve">         localStorage.ROIBenchmark_DateUpdated                      =  document.BenchmarksForm.ROIBenchmark_DateUpdated.value;</v>
      </c>
      <c r="V158" t="str">
        <f t="shared" si="50"/>
        <v xml:space="preserve">         document.BenchmarksForm.ROIBenchmark_DateUpdated.value =  ToNumber(localStorage.ROIBenchmark_DateUpdated);</v>
      </c>
      <c r="X158" t="str">
        <f t="shared" si="51"/>
        <v xml:space="preserve">         '$ROIBenchmark_DateUpdated',</v>
      </c>
      <c r="Y158" t="str">
        <f t="shared" si="52"/>
        <v xml:space="preserve">         if(row$[ratio] ==  'date_updated'                )  { $ROIBenchmark_DateUpdated                        = row$['date_updated'                ];</v>
      </c>
    </row>
    <row r="159" spans="2:25" x14ac:dyDescent="0.25">
      <c r="B159" t="s">
        <v>135</v>
      </c>
      <c r="C159" t="str">
        <f t="shared" si="53"/>
        <v>data_source</v>
      </c>
      <c r="D159" s="6">
        <f t="shared" si="36"/>
        <v>11</v>
      </c>
      <c r="E159" s="6">
        <f t="shared" si="37"/>
        <v>28</v>
      </c>
      <c r="F159" s="5" t="str">
        <f t="shared" si="38"/>
        <v xml:space="preserve">'data_source'                 </v>
      </c>
      <c r="G159" t="str">
        <f t="shared" si="39"/>
        <v>'ROIBenchmarkComment'</v>
      </c>
      <c r="H159" t="str">
        <f t="shared" si="40"/>
        <v>$ROIBenchmarkComment</v>
      </c>
      <c r="I159" t="str">
        <f t="shared" si="41"/>
        <v>'$ROIBenchmarkComment'</v>
      </c>
      <c r="J159" t="str">
        <f t="shared" si="42"/>
        <v>localStorage.ROIBenchmarkComment</v>
      </c>
      <c r="K159" t="s">
        <v>243</v>
      </c>
      <c r="L159" t="s">
        <v>251</v>
      </c>
      <c r="M159" s="3" t="s">
        <v>294</v>
      </c>
      <c r="N159">
        <f t="shared" si="43"/>
        <v>20</v>
      </c>
      <c r="O159">
        <f>MAX(N:N)</f>
        <v>46</v>
      </c>
      <c r="P159" t="str">
        <f t="shared" si="44"/>
        <v xml:space="preserve">ROIBenchmarkComment                          </v>
      </c>
      <c r="Q159" t="str">
        <f t="shared" si="45"/>
        <v xml:space="preserve">'$ROIBenchmarkComment'                            </v>
      </c>
      <c r="R159" t="str">
        <f t="shared" si="46"/>
        <v>$ROIBenchmarkComment                             = 0; // ProfitabilityRatios-ReturnOnInvestments(ROI)</v>
      </c>
      <c r="S159" t="str">
        <f t="shared" si="47"/>
        <v>$ROIBenchmarkComment                             =  str_replace(",","",$_POST['ROIBenchmarkComment']) ;</v>
      </c>
      <c r="T159" t="str">
        <f t="shared" si="48"/>
        <v>localStorage.ROIBenchmarkComment                           = '&lt;php? echo $ROIBenchmarkComment?&gt;' ;</v>
      </c>
      <c r="U159" t="str">
        <f t="shared" si="49"/>
        <v xml:space="preserve">         localStorage.ROIBenchmarkComment                           =  document.BenchmarksForm.ROIBenchmarkComment.value;</v>
      </c>
      <c r="V159" t="str">
        <f t="shared" si="50"/>
        <v xml:space="preserve">         document.BenchmarksForm.ROIBenchmarkComment.value =  ToNumber(localStorage.ROIBenchmarkComment);</v>
      </c>
      <c r="X159" t="str">
        <f t="shared" si="51"/>
        <v xml:space="preserve">         '$username','$ROIBenchmarkComment'),</v>
      </c>
      <c r="Y159" t="str">
        <f t="shared" si="52"/>
        <v xml:space="preserve">         if(row$[ratio] ==  'data_source'                 )  { $ROIBenchmarkComment                             = row$['data_source'                 ];</v>
      </c>
    </row>
    <row r="160" spans="2:25" x14ac:dyDescent="0.25">
      <c r="B160" t="s">
        <v>138</v>
      </c>
      <c r="C160" t="str">
        <f t="shared" si="53"/>
        <v>bench_mark_type</v>
      </c>
      <c r="D160" s="6">
        <f t="shared" si="36"/>
        <v>15</v>
      </c>
      <c r="E160" s="6">
        <f t="shared" si="37"/>
        <v>28</v>
      </c>
      <c r="F160" s="5" t="str">
        <f t="shared" si="38"/>
        <v xml:space="preserve">'bench_mark_type'             </v>
      </c>
      <c r="G160" t="str">
        <f t="shared" si="39"/>
        <v>'GearingRatioBenchmarkType'</v>
      </c>
      <c r="H160" t="str">
        <f t="shared" si="40"/>
        <v>$GearingRatioBenchmarkType</v>
      </c>
      <c r="I160" t="str">
        <f t="shared" si="41"/>
        <v>'$GearingRatioBenchmarkType'</v>
      </c>
      <c r="J160" t="str">
        <f t="shared" si="42"/>
        <v>localStorage.GearingRatioBenchmarkType</v>
      </c>
      <c r="K160" t="s">
        <v>136</v>
      </c>
      <c r="L160" t="s">
        <v>137</v>
      </c>
      <c r="M160" s="3" t="s">
        <v>294</v>
      </c>
      <c r="N160">
        <f t="shared" si="43"/>
        <v>26</v>
      </c>
      <c r="O160">
        <f>MAX(N:N)</f>
        <v>46</v>
      </c>
      <c r="P160" t="str">
        <f t="shared" si="44"/>
        <v xml:space="preserve">GearingRatioBenchmarkType                    </v>
      </c>
      <c r="Q160" t="str">
        <f t="shared" si="45"/>
        <v xml:space="preserve">'$GearingRatioBenchmarkType'                      </v>
      </c>
      <c r="R160" t="str">
        <f t="shared" si="46"/>
        <v>$GearingRatioBenchmarkType                       = 0; // CapitalStructureRatios-GearingRatio</v>
      </c>
      <c r="S160" t="str">
        <f t="shared" si="47"/>
        <v>$GearingRatioBenchmarkType                       =  str_replace(",","",$_POST['GearingRatioBenchmarkType']) ;</v>
      </c>
      <c r="T160" t="str">
        <f t="shared" si="48"/>
        <v>localStorage.GearingRatioBenchmarkType                     = '&lt;php? echo $GearingRatioBenchmarkType?&gt;' ;</v>
      </c>
      <c r="U160" t="str">
        <f t="shared" si="49"/>
        <v xml:space="preserve">         localStorage.GearingRatioBenchmarkType                     =  document.BenchmarksForm.GearingRatioBenchmarkType.value;</v>
      </c>
      <c r="V160" t="str">
        <f t="shared" si="50"/>
        <v xml:space="preserve">         document.BenchmarksForm.GearingRatioBenchmarkType.value =  ToNumber(localStorage.GearingRatioBenchmarkType);</v>
      </c>
      <c r="X160" t="str">
        <f t="shared" si="51"/>
        <v xml:space="preserve">         ('GearingRatio','%','$GearingRatioBenchmarkType',</v>
      </c>
      <c r="Y160" t="str">
        <f t="shared" si="52"/>
        <v xml:space="preserve">         if(row$[ratio] ==  'bench_mark_type'             )  { $GearingRatioBenchmarkType                       = row$['bench_mark_type'             ];</v>
      </c>
    </row>
    <row r="161" spans="2:25" x14ac:dyDescent="0.25">
      <c r="B161" t="s">
        <v>139</v>
      </c>
      <c r="C161" t="str">
        <f t="shared" si="53"/>
        <v>global_average</v>
      </c>
      <c r="D161" s="6">
        <f t="shared" si="36"/>
        <v>14</v>
      </c>
      <c r="E161" s="6">
        <f t="shared" si="37"/>
        <v>28</v>
      </c>
      <c r="F161" s="5" t="str">
        <f t="shared" si="38"/>
        <v xml:space="preserve">'global_average'              </v>
      </c>
      <c r="G161" t="str">
        <f t="shared" si="39"/>
        <v>'GearingRatioGlobalAverage'</v>
      </c>
      <c r="H161" t="str">
        <f t="shared" si="40"/>
        <v>$GearingRatioGlobalAverage</v>
      </c>
      <c r="I161" t="str">
        <f t="shared" si="41"/>
        <v>'$GearingRatioGlobalAverage'</v>
      </c>
      <c r="J161" t="str">
        <f t="shared" si="42"/>
        <v>localStorage.GearingRatioGlobalAverage</v>
      </c>
      <c r="K161" t="s">
        <v>136</v>
      </c>
      <c r="L161" t="s">
        <v>137</v>
      </c>
      <c r="M161" s="3" t="s">
        <v>294</v>
      </c>
      <c r="N161">
        <f t="shared" si="43"/>
        <v>26</v>
      </c>
      <c r="O161">
        <f>MAX(N:N)</f>
        <v>46</v>
      </c>
      <c r="P161" t="str">
        <f t="shared" si="44"/>
        <v xml:space="preserve">GearingRatioGlobalAverage                    </v>
      </c>
      <c r="Q161" t="str">
        <f t="shared" si="45"/>
        <v xml:space="preserve">'$GearingRatioGlobalAverage'                      </v>
      </c>
      <c r="R161" t="str">
        <f t="shared" si="46"/>
        <v>$GearingRatioGlobalAverage                       = 0; // CapitalStructureRatios-GearingRatio</v>
      </c>
      <c r="S161" t="str">
        <f t="shared" si="47"/>
        <v>$GearingRatioGlobalAverage                       =  str_replace(",","",$_POST['GearingRatioGlobalAverage']) ;</v>
      </c>
      <c r="T161" t="str">
        <f t="shared" si="48"/>
        <v>localStorage.GearingRatioGlobalAverage                     = '&lt;php? echo $GearingRatioGlobalAverage?&gt;' ;</v>
      </c>
      <c r="U161" t="str">
        <f t="shared" si="49"/>
        <v xml:space="preserve">         localStorage.GearingRatioGlobalAverage                     =  document.BenchmarksForm.GearingRatioGlobalAverage.value;</v>
      </c>
      <c r="V161" t="str">
        <f t="shared" si="50"/>
        <v xml:space="preserve">         document.BenchmarksForm.GearingRatioGlobalAverage.value =  ToNumber(localStorage.GearingRatioGlobalAverage);</v>
      </c>
      <c r="X161" t="str">
        <f t="shared" si="51"/>
        <v xml:space="preserve">         '$GearingRatioGlobalAverage',</v>
      </c>
      <c r="Y161" t="str">
        <f t="shared" si="52"/>
        <v xml:space="preserve">         if(row$[ratio] ==  'global_average'              )  { $GearingRatioGlobalAverage                       = row$['global_average'              ];</v>
      </c>
    </row>
    <row r="162" spans="2:25" x14ac:dyDescent="0.25">
      <c r="B162" t="s">
        <v>140</v>
      </c>
      <c r="C162" t="str">
        <f t="shared" si="53"/>
        <v>trade</v>
      </c>
      <c r="D162" s="6">
        <f t="shared" si="36"/>
        <v>5</v>
      </c>
      <c r="E162" s="6">
        <f t="shared" si="37"/>
        <v>28</v>
      </c>
      <c r="F162" s="5" t="str">
        <f t="shared" si="38"/>
        <v xml:space="preserve">'trade'                       </v>
      </c>
      <c r="G162" t="str">
        <f t="shared" si="39"/>
        <v>'GearingRatioBenchmark_Trade'</v>
      </c>
      <c r="H162" t="str">
        <f t="shared" si="40"/>
        <v>$GearingRatioBenchmark_Trade</v>
      </c>
      <c r="I162" t="str">
        <f t="shared" si="41"/>
        <v>'$GearingRatioBenchmark_Trade'</v>
      </c>
      <c r="J162" t="str">
        <f t="shared" si="42"/>
        <v>localStorage.GearingRatioBenchmark_Trade</v>
      </c>
      <c r="K162" t="s">
        <v>136</v>
      </c>
      <c r="L162" t="s">
        <v>137</v>
      </c>
      <c r="M162" s="3" t="s">
        <v>294</v>
      </c>
      <c r="N162">
        <f t="shared" si="43"/>
        <v>28</v>
      </c>
      <c r="O162">
        <f>MAX(N:N)</f>
        <v>46</v>
      </c>
      <c r="P162" t="str">
        <f t="shared" si="44"/>
        <v xml:space="preserve">GearingRatioBenchmark_Trade                  </v>
      </c>
      <c r="Q162" t="str">
        <f t="shared" si="45"/>
        <v xml:space="preserve">'$GearingRatioBenchmark_Trade'                    </v>
      </c>
      <c r="R162" t="str">
        <f t="shared" si="46"/>
        <v>$GearingRatioBenchmark_Trade                     = 0; // CapitalStructureRatios-GearingRatio</v>
      </c>
      <c r="S162" t="str">
        <f t="shared" si="47"/>
        <v>$GearingRatioBenchmark_Trade                     =  str_replace(",","",$_POST['GearingRatioBenchmark_Trade']) ;</v>
      </c>
      <c r="T162" t="str">
        <f t="shared" si="48"/>
        <v>localStorage.GearingRatioBenchmark_Trade                   = '&lt;php? echo $GearingRatioBenchmark_Trade?&gt;' ;</v>
      </c>
      <c r="U162" t="str">
        <f t="shared" si="49"/>
        <v xml:space="preserve">         localStorage.GearingRatioBenchmark_Trade                   =  document.BenchmarksForm.GearingRatioBenchmark_Trade.value;</v>
      </c>
      <c r="V162" t="str">
        <f t="shared" si="50"/>
        <v xml:space="preserve">         document.BenchmarksForm.GearingRatioBenchmark_Trade.value =  ToNumber(localStorage.GearingRatioBenchmark_Trade);</v>
      </c>
      <c r="X162" t="str">
        <f t="shared" si="51"/>
        <v xml:space="preserve">         '$GearingRatioBenchmark_Trade',</v>
      </c>
      <c r="Y162" t="str">
        <f t="shared" si="52"/>
        <v xml:space="preserve">         if(row$[ratio] ==  'trade'                       )  { $GearingRatioBenchmark_Trade                     = row$['trade'                       ];</v>
      </c>
    </row>
    <row r="163" spans="2:25" x14ac:dyDescent="0.25">
      <c r="B163" t="s">
        <v>141</v>
      </c>
      <c r="C163" t="str">
        <f t="shared" si="53"/>
        <v>finance_and_business</v>
      </c>
      <c r="D163" s="6">
        <f t="shared" si="36"/>
        <v>20</v>
      </c>
      <c r="E163" s="6">
        <f t="shared" si="37"/>
        <v>28</v>
      </c>
      <c r="F163" s="5" t="str">
        <f t="shared" si="38"/>
        <v xml:space="preserve">'finance_and_business'        </v>
      </c>
      <c r="G163" t="str">
        <f t="shared" si="39"/>
        <v>'GearingRatioBenchmark_Finance'</v>
      </c>
      <c r="H163" t="str">
        <f t="shared" si="40"/>
        <v>$GearingRatioBenchmark_Finance</v>
      </c>
      <c r="I163" t="str">
        <f t="shared" si="41"/>
        <v>'$GearingRatioBenchmark_Finance'</v>
      </c>
      <c r="J163" t="str">
        <f t="shared" si="42"/>
        <v>localStorage.GearingRatioBenchmark_Finance</v>
      </c>
      <c r="K163" t="s">
        <v>136</v>
      </c>
      <c r="L163" t="s">
        <v>137</v>
      </c>
      <c r="M163" s="3" t="s">
        <v>294</v>
      </c>
      <c r="N163">
        <f t="shared" si="43"/>
        <v>30</v>
      </c>
      <c r="O163">
        <f>MAX(N:N)</f>
        <v>46</v>
      </c>
      <c r="P163" t="str">
        <f t="shared" si="44"/>
        <v xml:space="preserve">GearingRatioBenchmark_Finance                </v>
      </c>
      <c r="Q163" t="str">
        <f t="shared" si="45"/>
        <v xml:space="preserve">'$GearingRatioBenchmark_Finance'                  </v>
      </c>
      <c r="R163" t="str">
        <f t="shared" si="46"/>
        <v>$GearingRatioBenchmark_Finance                   = 0; // CapitalStructureRatios-GearingRatio</v>
      </c>
      <c r="S163" t="str">
        <f t="shared" si="47"/>
        <v>$GearingRatioBenchmark_Finance                   =  str_replace(",","",$_POST['GearingRatioBenchmark_Finance']) ;</v>
      </c>
      <c r="T163" t="str">
        <f t="shared" si="48"/>
        <v>localStorage.GearingRatioBenchmark_Finance                 = '&lt;php? echo $GearingRatioBenchmark_Finance?&gt;' ;</v>
      </c>
      <c r="U163" t="str">
        <f t="shared" si="49"/>
        <v xml:space="preserve">         localStorage.GearingRatioBenchmark_Finance                 =  document.BenchmarksForm.GearingRatioBenchmark_Finance.value;</v>
      </c>
      <c r="V163" t="str">
        <f t="shared" si="50"/>
        <v xml:space="preserve">         document.BenchmarksForm.GearingRatioBenchmark_Finance.value =  ToNumber(localStorage.GearingRatioBenchmark_Finance);</v>
      </c>
      <c r="X163" t="str">
        <f t="shared" si="51"/>
        <v xml:space="preserve">         '$GearingRatioBenchmark_Finance',</v>
      </c>
      <c r="Y163" t="str">
        <f t="shared" si="52"/>
        <v xml:space="preserve">         if(row$[ratio] ==  'finance_and_business'        )  { $GearingRatioBenchmark_Finance                   = row$['finance_and_business'        ];</v>
      </c>
    </row>
    <row r="164" spans="2:25" x14ac:dyDescent="0.25">
      <c r="B164" t="s">
        <v>142</v>
      </c>
      <c r="C164" t="str">
        <f t="shared" si="53"/>
        <v>real_estate</v>
      </c>
      <c r="D164" s="6">
        <f t="shared" si="36"/>
        <v>11</v>
      </c>
      <c r="E164" s="6">
        <f t="shared" si="37"/>
        <v>28</v>
      </c>
      <c r="F164" s="5" t="str">
        <f t="shared" si="38"/>
        <v xml:space="preserve">'real_estate'                 </v>
      </c>
      <c r="G164" t="str">
        <f t="shared" si="39"/>
        <v>'GearingRatioBenchmark_RealEstate'</v>
      </c>
      <c r="H164" t="str">
        <f t="shared" si="40"/>
        <v>$GearingRatioBenchmark_RealEstate</v>
      </c>
      <c r="I164" t="str">
        <f t="shared" si="41"/>
        <v>'$GearingRatioBenchmark_RealEstate'</v>
      </c>
      <c r="J164" t="str">
        <f t="shared" si="42"/>
        <v>localStorage.GearingRatioBenchmark_RealEstate</v>
      </c>
      <c r="K164" t="s">
        <v>136</v>
      </c>
      <c r="L164" t="s">
        <v>137</v>
      </c>
      <c r="M164" s="3" t="s">
        <v>294</v>
      </c>
      <c r="N164">
        <f t="shared" si="43"/>
        <v>33</v>
      </c>
      <c r="O164">
        <f>MAX(N:N)</f>
        <v>46</v>
      </c>
      <c r="P164" t="str">
        <f t="shared" si="44"/>
        <v xml:space="preserve">GearingRatioBenchmark_RealEstate             </v>
      </c>
      <c r="Q164" t="str">
        <f t="shared" si="45"/>
        <v xml:space="preserve">'$GearingRatioBenchmark_RealEstate'               </v>
      </c>
      <c r="R164" t="str">
        <f t="shared" si="46"/>
        <v>$GearingRatioBenchmark_RealEstate                = 0; // CapitalStructureRatios-GearingRatio</v>
      </c>
      <c r="S164" t="str">
        <f t="shared" si="47"/>
        <v>$GearingRatioBenchmark_RealEstate                =  str_replace(",","",$_POST['GearingRatioBenchmark_RealEstate']) ;</v>
      </c>
      <c r="T164" t="str">
        <f t="shared" si="48"/>
        <v>localStorage.GearingRatioBenchmark_RealEstate              = '&lt;php? echo $GearingRatioBenchmark_RealEstate?&gt;' ;</v>
      </c>
      <c r="U164" t="str">
        <f t="shared" si="49"/>
        <v xml:space="preserve">         localStorage.GearingRatioBenchmark_RealEstate              =  document.BenchmarksForm.GearingRatioBenchmark_RealEstate.value;</v>
      </c>
      <c r="V164" t="str">
        <f t="shared" si="50"/>
        <v xml:space="preserve">         document.BenchmarksForm.GearingRatioBenchmark_RealEstate.value =  ToNumber(localStorage.GearingRatioBenchmark_RealEstate);</v>
      </c>
      <c r="X164" t="str">
        <f t="shared" si="51"/>
        <v xml:space="preserve">         '$GearingRatioBenchmark_RealEstate',</v>
      </c>
      <c r="Y164" t="str">
        <f t="shared" si="52"/>
        <v xml:space="preserve">         if(row$[ratio] ==  'real_estate'                 )  { $GearingRatioBenchmark_RealEstate                = row$['real_estate'                 ];</v>
      </c>
    </row>
    <row r="165" spans="2:25" x14ac:dyDescent="0.25">
      <c r="B165" t="s">
        <v>143</v>
      </c>
      <c r="C165" t="str">
        <f t="shared" si="53"/>
        <v>manufacturing</v>
      </c>
      <c r="D165" s="6">
        <f t="shared" si="36"/>
        <v>13</v>
      </c>
      <c r="E165" s="6">
        <f t="shared" si="37"/>
        <v>28</v>
      </c>
      <c r="F165" s="5" t="str">
        <f t="shared" si="38"/>
        <v xml:space="preserve">'manufacturing'               </v>
      </c>
      <c r="G165" t="str">
        <f t="shared" si="39"/>
        <v>'GearingRatioBenchmark_Manufacturing'</v>
      </c>
      <c r="H165" t="str">
        <f t="shared" si="40"/>
        <v>$GearingRatioBenchmark_Manufacturing</v>
      </c>
      <c r="I165" t="str">
        <f t="shared" si="41"/>
        <v>'$GearingRatioBenchmark_Manufacturing'</v>
      </c>
      <c r="J165" t="str">
        <f t="shared" si="42"/>
        <v>localStorage.GearingRatioBenchmark_Manufacturing</v>
      </c>
      <c r="K165" t="s">
        <v>136</v>
      </c>
      <c r="L165" t="s">
        <v>137</v>
      </c>
      <c r="M165" s="3" t="s">
        <v>294</v>
      </c>
      <c r="N165">
        <f t="shared" si="43"/>
        <v>36</v>
      </c>
      <c r="O165">
        <f>MAX(N:N)</f>
        <v>46</v>
      </c>
      <c r="P165" t="str">
        <f t="shared" si="44"/>
        <v xml:space="preserve">GearingRatioBenchmark_Manufacturing          </v>
      </c>
      <c r="Q165" t="str">
        <f t="shared" si="45"/>
        <v xml:space="preserve">'$GearingRatioBenchmark_Manufacturing'            </v>
      </c>
      <c r="R165" t="str">
        <f t="shared" si="46"/>
        <v>$GearingRatioBenchmark_Manufacturing             = 0; // CapitalStructureRatios-GearingRatio</v>
      </c>
      <c r="S165" t="str">
        <f t="shared" si="47"/>
        <v>$GearingRatioBenchmark_Manufacturing             =  str_replace(",","",$_POST['GearingRatioBenchmark_Manufacturing']) ;</v>
      </c>
      <c r="T165" t="str">
        <f t="shared" si="48"/>
        <v>localStorage.GearingRatioBenchmark_Manufacturing           = '&lt;php? echo $GearingRatioBenchmark_Manufacturing?&gt;' ;</v>
      </c>
      <c r="U165" t="str">
        <f t="shared" si="49"/>
        <v xml:space="preserve">         localStorage.GearingRatioBenchmark_Manufacturing           =  document.BenchmarksForm.GearingRatioBenchmark_Manufacturing.value;</v>
      </c>
      <c r="V165" t="str">
        <f t="shared" si="50"/>
        <v xml:space="preserve">         document.BenchmarksForm.GearingRatioBenchmark_Manufacturing.value =  ToNumber(localStorage.GearingRatioBenchmark_Manufacturing);</v>
      </c>
      <c r="X165" t="str">
        <f t="shared" si="51"/>
        <v xml:space="preserve">         '$GearingRatioBenchmark_Manufacturing',</v>
      </c>
      <c r="Y165" t="str">
        <f t="shared" si="52"/>
        <v xml:space="preserve">         if(row$[ratio] ==  'manufacturing'               )  { $GearingRatioBenchmark_Manufacturing             = row$['manufacturing'               ];</v>
      </c>
    </row>
    <row r="166" spans="2:25" x14ac:dyDescent="0.25">
      <c r="B166" t="s">
        <v>282</v>
      </c>
      <c r="C166" t="str">
        <f t="shared" si="53"/>
        <v>construction</v>
      </c>
      <c r="D166" s="6">
        <f t="shared" si="36"/>
        <v>12</v>
      </c>
      <c r="E166" s="6">
        <f t="shared" si="37"/>
        <v>28</v>
      </c>
      <c r="F166" s="5" t="str">
        <f t="shared" si="38"/>
        <v xml:space="preserve">'construction'                </v>
      </c>
      <c r="G166" t="str">
        <f t="shared" si="39"/>
        <v>'GearingRatioBenchmark_Construction'</v>
      </c>
      <c r="H166" t="str">
        <f t="shared" si="40"/>
        <v>$GearingRatioBenchmark_Construction</v>
      </c>
      <c r="I166" t="str">
        <f t="shared" si="41"/>
        <v>'$GearingRatioBenchmark_Construction'</v>
      </c>
      <c r="J166" t="str">
        <f t="shared" si="42"/>
        <v>localStorage.GearingRatioBenchmark_Construction</v>
      </c>
      <c r="K166" t="s">
        <v>136</v>
      </c>
      <c r="L166" t="s">
        <v>137</v>
      </c>
      <c r="M166" s="3" t="s">
        <v>294</v>
      </c>
      <c r="N166">
        <f t="shared" si="43"/>
        <v>35</v>
      </c>
      <c r="O166">
        <f>MAX(N:N)</f>
        <v>46</v>
      </c>
      <c r="P166" t="str">
        <f t="shared" si="44"/>
        <v xml:space="preserve">GearingRatioBenchmark_Construction           </v>
      </c>
      <c r="Q166" t="str">
        <f t="shared" si="45"/>
        <v xml:space="preserve">'$GearingRatioBenchmark_Construction'             </v>
      </c>
      <c r="R166" t="str">
        <f t="shared" si="46"/>
        <v>$GearingRatioBenchmark_Construction              = 0; // CapitalStructureRatios-GearingRatio</v>
      </c>
      <c r="S166" t="str">
        <f t="shared" si="47"/>
        <v>$GearingRatioBenchmark_Construction              =  str_replace(",","",$_POST['GearingRatioBenchmark_Construction']) ;</v>
      </c>
      <c r="T166" t="str">
        <f t="shared" si="48"/>
        <v>localStorage.GearingRatioBenchmark_Construction            = '&lt;php? echo $GearingRatioBenchmark_Construction?&gt;' ;</v>
      </c>
      <c r="U166" t="str">
        <f t="shared" si="49"/>
        <v xml:space="preserve">         localStorage.GearingRatioBenchmark_Construction            =  document.BenchmarksForm.GearingRatioBenchmark_Construction.value;</v>
      </c>
      <c r="V166" t="str">
        <f t="shared" si="50"/>
        <v xml:space="preserve">         document.BenchmarksForm.GearingRatioBenchmark_Construction.value =  ToNumber(localStorage.GearingRatioBenchmark_Construction);</v>
      </c>
      <c r="X166" t="str">
        <f t="shared" si="51"/>
        <v xml:space="preserve">         '$GearingRatioBenchmark_Construction',</v>
      </c>
      <c r="Y166" t="str">
        <f t="shared" si="52"/>
        <v xml:space="preserve">         if(row$[ratio] ==  'construction'                )  { $GearingRatioBenchmark_Construction              = row$['construction'                ];</v>
      </c>
    </row>
    <row r="167" spans="2:25" x14ac:dyDescent="0.25">
      <c r="B167" t="s">
        <v>144</v>
      </c>
      <c r="C167" t="str">
        <f t="shared" si="53"/>
        <v>agriculture</v>
      </c>
      <c r="D167" s="6">
        <f t="shared" si="36"/>
        <v>11</v>
      </c>
      <c r="E167" s="6">
        <f t="shared" si="37"/>
        <v>28</v>
      </c>
      <c r="F167" s="5" t="str">
        <f t="shared" si="38"/>
        <v xml:space="preserve">'agriculture'                 </v>
      </c>
      <c r="G167" t="str">
        <f t="shared" si="39"/>
        <v>'GearingRatioBenchmark_Agriculture'</v>
      </c>
      <c r="H167" t="str">
        <f t="shared" si="40"/>
        <v>$GearingRatioBenchmark_Agriculture</v>
      </c>
      <c r="I167" t="str">
        <f t="shared" si="41"/>
        <v>'$GearingRatioBenchmark_Agriculture'</v>
      </c>
      <c r="J167" t="str">
        <f t="shared" si="42"/>
        <v>localStorage.GearingRatioBenchmark_Agriculture</v>
      </c>
      <c r="K167" t="s">
        <v>136</v>
      </c>
      <c r="L167" t="s">
        <v>137</v>
      </c>
      <c r="M167" s="3" t="s">
        <v>294</v>
      </c>
      <c r="N167">
        <f t="shared" si="43"/>
        <v>34</v>
      </c>
      <c r="O167">
        <f>MAX(N:N)</f>
        <v>46</v>
      </c>
      <c r="P167" t="str">
        <f t="shared" si="44"/>
        <v xml:space="preserve">GearingRatioBenchmark_Agriculture            </v>
      </c>
      <c r="Q167" t="str">
        <f t="shared" si="45"/>
        <v xml:space="preserve">'$GearingRatioBenchmark_Agriculture'              </v>
      </c>
      <c r="R167" t="str">
        <f t="shared" si="46"/>
        <v>$GearingRatioBenchmark_Agriculture               = 0; // CapitalStructureRatios-GearingRatio</v>
      </c>
      <c r="S167" t="str">
        <f t="shared" si="47"/>
        <v>$GearingRatioBenchmark_Agriculture               =  str_replace(",","",$_POST['GearingRatioBenchmark_Agriculture']) ;</v>
      </c>
      <c r="T167" t="str">
        <f t="shared" si="48"/>
        <v>localStorage.GearingRatioBenchmark_Agriculture             = '&lt;php? echo $GearingRatioBenchmark_Agriculture?&gt;' ;</v>
      </c>
      <c r="U167" t="str">
        <f t="shared" si="49"/>
        <v xml:space="preserve">         localStorage.GearingRatioBenchmark_Agriculture             =  document.BenchmarksForm.GearingRatioBenchmark_Agriculture.value;</v>
      </c>
      <c r="V167" t="str">
        <f t="shared" si="50"/>
        <v xml:space="preserve">         document.BenchmarksForm.GearingRatioBenchmark_Agriculture.value =  ToNumber(localStorage.GearingRatioBenchmark_Agriculture);</v>
      </c>
      <c r="X167" t="str">
        <f t="shared" si="51"/>
        <v xml:space="preserve">         '$GearingRatioBenchmark_Agriculture',</v>
      </c>
      <c r="Y167" t="str">
        <f t="shared" si="52"/>
        <v xml:space="preserve">         if(row$[ratio] ==  'agriculture'                 )  { $GearingRatioBenchmark_Agriculture               = row$['agriculture'                 ];</v>
      </c>
    </row>
    <row r="168" spans="2:25" x14ac:dyDescent="0.25">
      <c r="B168" t="s">
        <v>310</v>
      </c>
      <c r="C168" t="str">
        <f t="shared" si="53"/>
        <v>parastatals</v>
      </c>
      <c r="D168" s="6">
        <f t="shared" si="36"/>
        <v>11</v>
      </c>
      <c r="E168" s="6">
        <f t="shared" si="37"/>
        <v>28</v>
      </c>
      <c r="F168" s="5" t="str">
        <f t="shared" si="38"/>
        <v xml:space="preserve">'parastatals'                 </v>
      </c>
      <c r="G168" t="str">
        <f t="shared" si="39"/>
        <v>'GearingRatioBenchmark_Parastatals'</v>
      </c>
      <c r="H168" t="str">
        <f t="shared" si="40"/>
        <v>$GearingRatioBenchmark_Parastatals</v>
      </c>
      <c r="I168" t="str">
        <f t="shared" si="41"/>
        <v>'$GearingRatioBenchmark_Parastatals'</v>
      </c>
      <c r="J168" t="str">
        <f t="shared" si="42"/>
        <v>localStorage.GearingRatioBenchmark_Parastatals</v>
      </c>
      <c r="K168" t="s">
        <v>136</v>
      </c>
      <c r="L168" t="s">
        <v>137</v>
      </c>
      <c r="M168" s="3" t="s">
        <v>294</v>
      </c>
      <c r="N168">
        <f t="shared" si="43"/>
        <v>34</v>
      </c>
      <c r="O168">
        <f>MAX(N:N)</f>
        <v>46</v>
      </c>
      <c r="P168" t="str">
        <f t="shared" si="44"/>
        <v xml:space="preserve">GearingRatioBenchmark_Parastatals            </v>
      </c>
      <c r="Q168" t="str">
        <f t="shared" si="45"/>
        <v xml:space="preserve">'$GearingRatioBenchmark_Parastatals'              </v>
      </c>
      <c r="R168" t="str">
        <f t="shared" si="46"/>
        <v>$GearingRatioBenchmark_Parastatals               = 0; // CapitalStructureRatios-GearingRatio</v>
      </c>
      <c r="S168" t="str">
        <f t="shared" si="47"/>
        <v>$GearingRatioBenchmark_Parastatals               =  str_replace(",","",$_POST['GearingRatioBenchmark_Parastatals']) ;</v>
      </c>
      <c r="T168" t="str">
        <f t="shared" si="48"/>
        <v>localStorage.GearingRatioBenchmark_Parastatals             = '&lt;php? echo $GearingRatioBenchmark_Parastatals?&gt;' ;</v>
      </c>
      <c r="U168" t="str">
        <f t="shared" si="49"/>
        <v xml:space="preserve">         localStorage.GearingRatioBenchmark_Parastatals             =  document.BenchmarksForm.GearingRatioBenchmark_Parastatals.value;</v>
      </c>
      <c r="V168" t="str">
        <f t="shared" si="50"/>
        <v xml:space="preserve">         document.BenchmarksForm.GearingRatioBenchmark_Parastatals.value =  ToNumber(localStorage.GearingRatioBenchmark_Parastatals);</v>
      </c>
      <c r="X168" t="str">
        <f t="shared" si="51"/>
        <v xml:space="preserve">         '$GearingRatioBenchmark_Parastatals',</v>
      </c>
      <c r="Y168" t="str">
        <f t="shared" si="52"/>
        <v xml:space="preserve">         if(row$[ratio] ==  'parastatals'                 )  { $GearingRatioBenchmark_Parastatals               = row$['parastatals'                 ];</v>
      </c>
    </row>
    <row r="169" spans="2:25" x14ac:dyDescent="0.25">
      <c r="B169" t="s">
        <v>145</v>
      </c>
      <c r="C169" t="str">
        <f t="shared" si="53"/>
        <v>transport_and_communications</v>
      </c>
      <c r="D169" s="6">
        <f t="shared" si="36"/>
        <v>28</v>
      </c>
      <c r="E169" s="6">
        <f t="shared" si="37"/>
        <v>28</v>
      </c>
      <c r="F169" s="5" t="str">
        <f t="shared" si="38"/>
        <v>'transport_and_communications'</v>
      </c>
      <c r="G169" t="str">
        <f t="shared" si="39"/>
        <v>'GearingRatioBenchmark_Transport'</v>
      </c>
      <c r="H169" t="str">
        <f t="shared" si="40"/>
        <v>$GearingRatioBenchmark_Transport</v>
      </c>
      <c r="I169" t="str">
        <f t="shared" si="41"/>
        <v>'$GearingRatioBenchmark_Transport'</v>
      </c>
      <c r="J169" t="str">
        <f t="shared" si="42"/>
        <v>localStorage.GearingRatioBenchmark_Transport</v>
      </c>
      <c r="K169" t="s">
        <v>136</v>
      </c>
      <c r="L169" t="s">
        <v>137</v>
      </c>
      <c r="M169" s="3" t="s">
        <v>294</v>
      </c>
      <c r="N169">
        <f t="shared" si="43"/>
        <v>32</v>
      </c>
      <c r="O169">
        <f>MAX(N:N)</f>
        <v>46</v>
      </c>
      <c r="P169" t="str">
        <f t="shared" si="44"/>
        <v xml:space="preserve">GearingRatioBenchmark_Transport              </v>
      </c>
      <c r="Q169" t="str">
        <f t="shared" si="45"/>
        <v xml:space="preserve">'$GearingRatioBenchmark_Transport'                </v>
      </c>
      <c r="R169" t="str">
        <f t="shared" si="46"/>
        <v>$GearingRatioBenchmark_Transport                 = 0; // CapitalStructureRatios-GearingRatio</v>
      </c>
      <c r="S169" t="str">
        <f t="shared" si="47"/>
        <v>$GearingRatioBenchmark_Transport                 =  str_replace(",","",$_POST['GearingRatioBenchmark_Transport']) ;</v>
      </c>
      <c r="T169" t="str">
        <f t="shared" si="48"/>
        <v>localStorage.GearingRatioBenchmark_Transport               = '&lt;php? echo $GearingRatioBenchmark_Transport?&gt;' ;</v>
      </c>
      <c r="U169" t="str">
        <f t="shared" si="49"/>
        <v xml:space="preserve">         localStorage.GearingRatioBenchmark_Transport               =  document.BenchmarksForm.GearingRatioBenchmark_Transport.value;</v>
      </c>
      <c r="V169" t="str">
        <f t="shared" si="50"/>
        <v xml:space="preserve">         document.BenchmarksForm.GearingRatioBenchmark_Transport.value =  ToNumber(localStorage.GearingRatioBenchmark_Transport);</v>
      </c>
      <c r="X169" t="str">
        <f t="shared" si="51"/>
        <v xml:space="preserve">         '$GearingRatioBenchmark_Transport',</v>
      </c>
      <c r="Y169" t="str">
        <f t="shared" si="52"/>
        <v xml:space="preserve">         if(row$[ratio] ==  'transport_and_communications')  { $GearingRatioBenchmark_Transport                 = row$['transport_and_communications'];</v>
      </c>
    </row>
    <row r="170" spans="2:25" x14ac:dyDescent="0.25">
      <c r="B170" t="s">
        <v>146</v>
      </c>
      <c r="C170" t="str">
        <f t="shared" si="53"/>
        <v>mining</v>
      </c>
      <c r="D170" s="6">
        <f t="shared" si="36"/>
        <v>6</v>
      </c>
      <c r="E170" s="6">
        <f t="shared" si="37"/>
        <v>28</v>
      </c>
      <c r="F170" s="5" t="str">
        <f t="shared" si="38"/>
        <v xml:space="preserve">'mining'                      </v>
      </c>
      <c r="G170" t="str">
        <f t="shared" si="39"/>
        <v>'GearingRatioBenchmark_Mining'</v>
      </c>
      <c r="H170" t="str">
        <f t="shared" si="40"/>
        <v>$GearingRatioBenchmark_Mining</v>
      </c>
      <c r="I170" t="str">
        <f t="shared" si="41"/>
        <v>'$GearingRatioBenchmark_Mining'</v>
      </c>
      <c r="J170" t="str">
        <f t="shared" si="42"/>
        <v>localStorage.GearingRatioBenchmark_Mining</v>
      </c>
      <c r="K170" t="s">
        <v>136</v>
      </c>
      <c r="L170" t="s">
        <v>137</v>
      </c>
      <c r="M170" s="3" t="s">
        <v>294</v>
      </c>
      <c r="N170">
        <f t="shared" si="43"/>
        <v>29</v>
      </c>
      <c r="O170">
        <f>MAX(N:N)</f>
        <v>46</v>
      </c>
      <c r="P170" t="str">
        <f t="shared" si="44"/>
        <v xml:space="preserve">GearingRatioBenchmark_Mining                 </v>
      </c>
      <c r="Q170" t="str">
        <f t="shared" si="45"/>
        <v xml:space="preserve">'$GearingRatioBenchmark_Mining'                   </v>
      </c>
      <c r="R170" t="str">
        <f t="shared" si="46"/>
        <v>$GearingRatioBenchmark_Mining                    = 0; // CapitalStructureRatios-GearingRatio</v>
      </c>
      <c r="S170" t="str">
        <f t="shared" si="47"/>
        <v>$GearingRatioBenchmark_Mining                    =  str_replace(",","",$_POST['GearingRatioBenchmark_Mining']) ;</v>
      </c>
      <c r="T170" t="str">
        <f t="shared" si="48"/>
        <v>localStorage.GearingRatioBenchmark_Mining                  = '&lt;php? echo $GearingRatioBenchmark_Mining?&gt;' ;</v>
      </c>
      <c r="U170" t="str">
        <f t="shared" si="49"/>
        <v xml:space="preserve">         localStorage.GearingRatioBenchmark_Mining                  =  document.BenchmarksForm.GearingRatioBenchmark_Mining.value;</v>
      </c>
      <c r="V170" t="str">
        <f t="shared" si="50"/>
        <v xml:space="preserve">         document.BenchmarksForm.GearingRatioBenchmark_Mining.value =  ToNumber(localStorage.GearingRatioBenchmark_Mining);</v>
      </c>
      <c r="X170" t="str">
        <f t="shared" si="51"/>
        <v xml:space="preserve">         '$GearingRatioBenchmark_Mining',</v>
      </c>
      <c r="Y170" t="str">
        <f t="shared" si="52"/>
        <v xml:space="preserve">         if(row$[ratio] ==  'mining'                      )  { $GearingRatioBenchmark_Mining                    = row$['mining'                      ];</v>
      </c>
    </row>
    <row r="171" spans="2:25" x14ac:dyDescent="0.25">
      <c r="B171" t="s">
        <v>147</v>
      </c>
      <c r="C171" t="str">
        <f t="shared" si="53"/>
        <v>date_updated</v>
      </c>
      <c r="D171" s="6">
        <f t="shared" si="36"/>
        <v>12</v>
      </c>
      <c r="E171" s="6">
        <f t="shared" si="37"/>
        <v>28</v>
      </c>
      <c r="F171" s="5" t="str">
        <f t="shared" si="38"/>
        <v xml:space="preserve">'date_updated'                </v>
      </c>
      <c r="G171" t="str">
        <f t="shared" si="39"/>
        <v>'GearingRatioBenchmark_DateUpdated'</v>
      </c>
      <c r="H171" t="str">
        <f t="shared" si="40"/>
        <v>$GearingRatioBenchmark_DateUpdated</v>
      </c>
      <c r="I171" t="str">
        <f t="shared" si="41"/>
        <v>'$GearingRatioBenchmark_DateUpdated'</v>
      </c>
      <c r="J171" t="str">
        <f t="shared" si="42"/>
        <v>localStorage.GearingRatioBenchmark_DateUpdated</v>
      </c>
      <c r="K171" t="s">
        <v>136</v>
      </c>
      <c r="L171" t="s">
        <v>137</v>
      </c>
      <c r="M171" s="3" t="s">
        <v>294</v>
      </c>
      <c r="N171">
        <f t="shared" si="43"/>
        <v>34</v>
      </c>
      <c r="O171">
        <f>MAX(N:N)</f>
        <v>46</v>
      </c>
      <c r="P171" t="str">
        <f t="shared" si="44"/>
        <v xml:space="preserve">GearingRatioBenchmark_DateUpdated            </v>
      </c>
      <c r="Q171" t="str">
        <f t="shared" si="45"/>
        <v xml:space="preserve">'$GearingRatioBenchmark_DateUpdated'              </v>
      </c>
      <c r="R171" t="str">
        <f t="shared" si="46"/>
        <v>$GearingRatioBenchmark_DateUpdated               = 0; // CapitalStructureRatios-GearingRatio</v>
      </c>
      <c r="S171" t="str">
        <f t="shared" si="47"/>
        <v>$GearingRatioBenchmark_DateUpdated               =  str_replace(",","",$_POST['GearingRatioBenchmark_DateUpdated']) ;</v>
      </c>
      <c r="T171" t="str">
        <f t="shared" si="48"/>
        <v>localStorage.GearingRatioBenchmark_DateUpdated             = '&lt;php? echo $GearingRatioBenchmark_DateUpdated?&gt;' ;</v>
      </c>
      <c r="U171" t="str">
        <f t="shared" si="49"/>
        <v xml:space="preserve">         localStorage.GearingRatioBenchmark_DateUpdated             =  document.BenchmarksForm.GearingRatioBenchmark_DateUpdated.value;</v>
      </c>
      <c r="V171" t="str">
        <f t="shared" si="50"/>
        <v xml:space="preserve">         document.BenchmarksForm.GearingRatioBenchmark_DateUpdated.value =  ToNumber(localStorage.GearingRatioBenchmark_DateUpdated);</v>
      </c>
      <c r="X171" t="str">
        <f t="shared" si="51"/>
        <v xml:space="preserve">         '$GearingRatioBenchmark_DateUpdated',</v>
      </c>
      <c r="Y171" t="str">
        <f t="shared" si="52"/>
        <v xml:space="preserve">         if(row$[ratio] ==  'date_updated'                )  { $GearingRatioBenchmark_DateUpdated               = row$['date_updated'                ];</v>
      </c>
    </row>
    <row r="172" spans="2:25" x14ac:dyDescent="0.25">
      <c r="B172" t="s">
        <v>148</v>
      </c>
      <c r="C172" t="str">
        <f t="shared" si="53"/>
        <v>data_source</v>
      </c>
      <c r="D172" s="6">
        <f t="shared" si="36"/>
        <v>11</v>
      </c>
      <c r="E172" s="6">
        <f t="shared" si="37"/>
        <v>28</v>
      </c>
      <c r="F172" s="5" t="str">
        <f t="shared" si="38"/>
        <v xml:space="preserve">'data_source'                 </v>
      </c>
      <c r="G172" t="str">
        <f t="shared" si="39"/>
        <v>'GearingRatioBenchmarkComment'</v>
      </c>
      <c r="H172" t="str">
        <f t="shared" si="40"/>
        <v>$GearingRatioBenchmarkComment</v>
      </c>
      <c r="I172" t="str">
        <f t="shared" si="41"/>
        <v>'$GearingRatioBenchmarkComment'</v>
      </c>
      <c r="J172" t="str">
        <f t="shared" si="42"/>
        <v>localStorage.GearingRatioBenchmarkComment</v>
      </c>
      <c r="K172" t="s">
        <v>136</v>
      </c>
      <c r="L172" t="s">
        <v>137</v>
      </c>
      <c r="M172" s="3" t="s">
        <v>294</v>
      </c>
      <c r="N172">
        <f t="shared" si="43"/>
        <v>29</v>
      </c>
      <c r="O172">
        <f>MAX(N:N)</f>
        <v>46</v>
      </c>
      <c r="P172" t="str">
        <f t="shared" si="44"/>
        <v xml:space="preserve">GearingRatioBenchmarkComment                 </v>
      </c>
      <c r="Q172" t="str">
        <f t="shared" si="45"/>
        <v xml:space="preserve">'$GearingRatioBenchmarkComment'                   </v>
      </c>
      <c r="R172" t="str">
        <f t="shared" si="46"/>
        <v>$GearingRatioBenchmarkComment                    = 0; // CapitalStructureRatios-GearingRatio</v>
      </c>
      <c r="S172" t="str">
        <f t="shared" si="47"/>
        <v>$GearingRatioBenchmarkComment                    =  str_replace(",","",$_POST['GearingRatioBenchmarkComment']) ;</v>
      </c>
      <c r="T172" t="str">
        <f t="shared" si="48"/>
        <v>localStorage.GearingRatioBenchmarkComment                  = '&lt;php? echo $GearingRatioBenchmarkComment?&gt;' ;</v>
      </c>
      <c r="U172" t="str">
        <f t="shared" si="49"/>
        <v xml:space="preserve">         localStorage.GearingRatioBenchmarkComment                  =  document.BenchmarksForm.GearingRatioBenchmarkComment.value;</v>
      </c>
      <c r="V172" t="str">
        <f t="shared" si="50"/>
        <v xml:space="preserve">         document.BenchmarksForm.GearingRatioBenchmarkComment.value =  ToNumber(localStorage.GearingRatioBenchmarkComment);</v>
      </c>
      <c r="X172" t="str">
        <f t="shared" si="51"/>
        <v xml:space="preserve">         '$username','$GearingRatioBenchmarkComment'),</v>
      </c>
      <c r="Y172" t="str">
        <f t="shared" si="52"/>
        <v xml:space="preserve">         if(row$[ratio] ==  'data_source'                 )  { $GearingRatioBenchmarkComment                    = row$['data_source'                 ];</v>
      </c>
    </row>
    <row r="173" spans="2:25" x14ac:dyDescent="0.25">
      <c r="B173" t="s">
        <v>150</v>
      </c>
      <c r="C173" t="str">
        <f t="shared" si="53"/>
        <v>bench_mark_type</v>
      </c>
      <c r="D173" s="6">
        <f t="shared" si="36"/>
        <v>15</v>
      </c>
      <c r="E173" s="6">
        <f t="shared" si="37"/>
        <v>28</v>
      </c>
      <c r="F173" s="5" t="str">
        <f t="shared" si="38"/>
        <v xml:space="preserve">'bench_mark_type'             </v>
      </c>
      <c r="G173" t="str">
        <f t="shared" si="39"/>
        <v>'LongtermDebtToEquityBenchmarkType'</v>
      </c>
      <c r="H173" t="str">
        <f t="shared" si="40"/>
        <v>$LongtermDebtToEquityBenchmarkType</v>
      </c>
      <c r="I173" t="str">
        <f t="shared" si="41"/>
        <v>'$LongtermDebtToEquityBenchmarkType'</v>
      </c>
      <c r="J173" t="str">
        <f t="shared" si="42"/>
        <v>localStorage.LongtermDebtToEquityBenchmarkType</v>
      </c>
      <c r="K173" t="s">
        <v>136</v>
      </c>
      <c r="L173" t="s">
        <v>149</v>
      </c>
      <c r="M173" s="3" t="s">
        <v>294</v>
      </c>
      <c r="N173">
        <f t="shared" si="43"/>
        <v>34</v>
      </c>
      <c r="O173">
        <f>MAX(N:N)</f>
        <v>46</v>
      </c>
      <c r="P173" t="str">
        <f t="shared" si="44"/>
        <v xml:space="preserve">LongtermDebtToEquityBenchmarkType            </v>
      </c>
      <c r="Q173" t="str">
        <f t="shared" si="45"/>
        <v xml:space="preserve">'$LongtermDebtToEquityBenchmarkType'              </v>
      </c>
      <c r="R173" t="str">
        <f t="shared" si="46"/>
        <v>$LongtermDebtToEquityBenchmarkType               = 0; // CapitalStructureRatios-Long-termDebt/Equity</v>
      </c>
      <c r="S173" t="str">
        <f t="shared" si="47"/>
        <v>$LongtermDebtToEquityBenchmarkType               =  str_replace(",","",$_POST['LongtermDebtToEquityBenchmarkType']) ;</v>
      </c>
      <c r="T173" t="str">
        <f t="shared" si="48"/>
        <v>localStorage.LongtermDebtToEquityBenchmarkType             = '&lt;php? echo $LongtermDebtToEquityBenchmarkType?&gt;' ;</v>
      </c>
      <c r="U173" t="str">
        <f t="shared" si="49"/>
        <v xml:space="preserve">         localStorage.LongtermDebtToEquityBenchmarkType             =  document.BenchmarksForm.LongtermDebtToEquityBenchmarkType.value;</v>
      </c>
      <c r="V173" t="str">
        <f t="shared" si="50"/>
        <v xml:space="preserve">         document.BenchmarksForm.LongtermDebtToEquityBenchmarkType.value =  ToNumber(localStorage.LongtermDebtToEquityBenchmarkType);</v>
      </c>
      <c r="X173" t="str">
        <f t="shared" si="51"/>
        <v xml:space="preserve">         ('Long-termDebt/Equity','%','$LongtermDebtToEquityBenchmarkType',</v>
      </c>
      <c r="Y173" t="str">
        <f t="shared" si="52"/>
        <v xml:space="preserve">         if(row$[ratio] ==  'bench_mark_type'             )  { $LongtermDebtToEquityBenchmarkType               = row$['bench_mark_type'             ];</v>
      </c>
    </row>
    <row r="174" spans="2:25" x14ac:dyDescent="0.25">
      <c r="B174" t="s">
        <v>151</v>
      </c>
      <c r="C174" t="str">
        <f t="shared" si="53"/>
        <v>global_average</v>
      </c>
      <c r="D174" s="6">
        <f t="shared" si="36"/>
        <v>14</v>
      </c>
      <c r="E174" s="6">
        <f t="shared" si="37"/>
        <v>28</v>
      </c>
      <c r="F174" s="5" t="str">
        <f t="shared" si="38"/>
        <v xml:space="preserve">'global_average'              </v>
      </c>
      <c r="G174" t="str">
        <f t="shared" si="39"/>
        <v>'LongtermDebtToEquityGlobalAverage'</v>
      </c>
      <c r="H174" t="str">
        <f t="shared" si="40"/>
        <v>$LongtermDebtToEquityGlobalAverage</v>
      </c>
      <c r="I174" t="str">
        <f t="shared" si="41"/>
        <v>'$LongtermDebtToEquityGlobalAverage'</v>
      </c>
      <c r="J174" t="str">
        <f t="shared" si="42"/>
        <v>localStorage.LongtermDebtToEquityGlobalAverage</v>
      </c>
      <c r="K174" t="s">
        <v>136</v>
      </c>
      <c r="L174" t="s">
        <v>149</v>
      </c>
      <c r="M174" s="3" t="s">
        <v>294</v>
      </c>
      <c r="N174">
        <f t="shared" si="43"/>
        <v>34</v>
      </c>
      <c r="O174">
        <f>MAX(N:N)</f>
        <v>46</v>
      </c>
      <c r="P174" t="str">
        <f t="shared" si="44"/>
        <v xml:space="preserve">LongtermDebtToEquityGlobalAverage            </v>
      </c>
      <c r="Q174" t="str">
        <f t="shared" si="45"/>
        <v xml:space="preserve">'$LongtermDebtToEquityGlobalAverage'              </v>
      </c>
      <c r="R174" t="str">
        <f t="shared" si="46"/>
        <v>$LongtermDebtToEquityGlobalAverage               = 0; // CapitalStructureRatios-Long-termDebt/Equity</v>
      </c>
      <c r="S174" t="str">
        <f t="shared" si="47"/>
        <v>$LongtermDebtToEquityGlobalAverage               =  str_replace(",","",$_POST['LongtermDebtToEquityGlobalAverage']) ;</v>
      </c>
      <c r="T174" t="str">
        <f t="shared" si="48"/>
        <v>localStorage.LongtermDebtToEquityGlobalAverage             = '&lt;php? echo $LongtermDebtToEquityGlobalAverage?&gt;' ;</v>
      </c>
      <c r="U174" t="str">
        <f t="shared" si="49"/>
        <v xml:space="preserve">         localStorage.LongtermDebtToEquityGlobalAverage             =  document.BenchmarksForm.LongtermDebtToEquityGlobalAverage.value;</v>
      </c>
      <c r="V174" t="str">
        <f t="shared" si="50"/>
        <v xml:space="preserve">         document.BenchmarksForm.LongtermDebtToEquityGlobalAverage.value =  ToNumber(localStorage.LongtermDebtToEquityGlobalAverage);</v>
      </c>
      <c r="X174" t="str">
        <f t="shared" si="51"/>
        <v xml:space="preserve">         '$LongtermDebtToEquityGlobalAverage',</v>
      </c>
      <c r="Y174" t="str">
        <f t="shared" si="52"/>
        <v xml:space="preserve">         if(row$[ratio] ==  'global_average'              )  { $LongtermDebtToEquityGlobalAverage               = row$['global_average'              ];</v>
      </c>
    </row>
    <row r="175" spans="2:25" x14ac:dyDescent="0.25">
      <c r="B175" t="s">
        <v>152</v>
      </c>
      <c r="C175" t="str">
        <f t="shared" si="53"/>
        <v>trade</v>
      </c>
      <c r="D175" s="6">
        <f t="shared" si="36"/>
        <v>5</v>
      </c>
      <c r="E175" s="6">
        <f t="shared" si="37"/>
        <v>28</v>
      </c>
      <c r="F175" s="5" t="str">
        <f t="shared" si="38"/>
        <v xml:space="preserve">'trade'                       </v>
      </c>
      <c r="G175" t="str">
        <f t="shared" si="39"/>
        <v>'LongtermDebtToEquityBenchmark_Trade'</v>
      </c>
      <c r="H175" t="str">
        <f t="shared" si="40"/>
        <v>$LongtermDebtToEquityBenchmark_Trade</v>
      </c>
      <c r="I175" t="str">
        <f t="shared" si="41"/>
        <v>'$LongtermDebtToEquityBenchmark_Trade'</v>
      </c>
      <c r="J175" t="str">
        <f t="shared" si="42"/>
        <v>localStorage.LongtermDebtToEquityBenchmark_Trade</v>
      </c>
      <c r="K175" t="s">
        <v>136</v>
      </c>
      <c r="L175" t="s">
        <v>149</v>
      </c>
      <c r="M175" s="3" t="s">
        <v>294</v>
      </c>
      <c r="N175">
        <f t="shared" si="43"/>
        <v>36</v>
      </c>
      <c r="O175">
        <f>MAX(N:N)</f>
        <v>46</v>
      </c>
      <c r="P175" t="str">
        <f t="shared" si="44"/>
        <v xml:space="preserve">LongtermDebtToEquityBenchmark_Trade          </v>
      </c>
      <c r="Q175" t="str">
        <f t="shared" si="45"/>
        <v xml:space="preserve">'$LongtermDebtToEquityBenchmark_Trade'            </v>
      </c>
      <c r="R175" t="str">
        <f t="shared" si="46"/>
        <v>$LongtermDebtToEquityBenchmark_Trade             = 0; // CapitalStructureRatios-Long-termDebt/Equity</v>
      </c>
      <c r="S175" t="str">
        <f t="shared" si="47"/>
        <v>$LongtermDebtToEquityBenchmark_Trade             =  str_replace(",","",$_POST['LongtermDebtToEquityBenchmark_Trade']) ;</v>
      </c>
      <c r="T175" t="str">
        <f t="shared" si="48"/>
        <v>localStorage.LongtermDebtToEquityBenchmark_Trade           = '&lt;php? echo $LongtermDebtToEquityBenchmark_Trade?&gt;' ;</v>
      </c>
      <c r="U175" t="str">
        <f t="shared" si="49"/>
        <v xml:space="preserve">         localStorage.LongtermDebtToEquityBenchmark_Trade           =  document.BenchmarksForm.LongtermDebtToEquityBenchmark_Trade.value;</v>
      </c>
      <c r="V175" t="str">
        <f t="shared" si="50"/>
        <v xml:space="preserve">         document.BenchmarksForm.LongtermDebtToEquityBenchmark_Trade.value =  ToNumber(localStorage.LongtermDebtToEquityBenchmark_Trade);</v>
      </c>
      <c r="X175" t="str">
        <f t="shared" si="51"/>
        <v xml:space="preserve">         '$LongtermDebtToEquityBenchmark_Trade',</v>
      </c>
      <c r="Y175" t="str">
        <f t="shared" si="52"/>
        <v xml:space="preserve">         if(row$[ratio] ==  'trade'                       )  { $LongtermDebtToEquityBenchmark_Trade             = row$['trade'                       ];</v>
      </c>
    </row>
    <row r="176" spans="2:25" x14ac:dyDescent="0.25">
      <c r="B176" t="s">
        <v>153</v>
      </c>
      <c r="C176" t="str">
        <f t="shared" si="53"/>
        <v>finance_and_business</v>
      </c>
      <c r="D176" s="6">
        <f t="shared" si="36"/>
        <v>20</v>
      </c>
      <c r="E176" s="6">
        <f t="shared" si="37"/>
        <v>28</v>
      </c>
      <c r="F176" s="5" t="str">
        <f t="shared" si="38"/>
        <v xml:space="preserve">'finance_and_business'        </v>
      </c>
      <c r="G176" t="str">
        <f t="shared" si="39"/>
        <v>'LongtermDebtToEquityBenchmark_Finance'</v>
      </c>
      <c r="H176" t="str">
        <f t="shared" si="40"/>
        <v>$LongtermDebtToEquityBenchmark_Finance</v>
      </c>
      <c r="I176" t="str">
        <f t="shared" si="41"/>
        <v>'$LongtermDebtToEquityBenchmark_Finance'</v>
      </c>
      <c r="J176" t="str">
        <f t="shared" si="42"/>
        <v>localStorage.LongtermDebtToEquityBenchmark_Finance</v>
      </c>
      <c r="K176" t="s">
        <v>136</v>
      </c>
      <c r="L176" t="s">
        <v>149</v>
      </c>
      <c r="M176" s="3" t="s">
        <v>294</v>
      </c>
      <c r="N176">
        <f t="shared" si="43"/>
        <v>38</v>
      </c>
      <c r="O176">
        <f>MAX(N:N)</f>
        <v>46</v>
      </c>
      <c r="P176" t="str">
        <f t="shared" si="44"/>
        <v xml:space="preserve">LongtermDebtToEquityBenchmark_Finance        </v>
      </c>
      <c r="Q176" t="str">
        <f t="shared" si="45"/>
        <v xml:space="preserve">'$LongtermDebtToEquityBenchmark_Finance'          </v>
      </c>
      <c r="R176" t="str">
        <f t="shared" si="46"/>
        <v>$LongtermDebtToEquityBenchmark_Finance           = 0; // CapitalStructureRatios-Long-termDebt/Equity</v>
      </c>
      <c r="S176" t="str">
        <f t="shared" si="47"/>
        <v>$LongtermDebtToEquityBenchmark_Finance           =  str_replace(",","",$_POST['LongtermDebtToEquityBenchmark_Finance']) ;</v>
      </c>
      <c r="T176" t="str">
        <f t="shared" si="48"/>
        <v>localStorage.LongtermDebtToEquityBenchmark_Finance         = '&lt;php? echo $LongtermDebtToEquityBenchmark_Finance?&gt;' ;</v>
      </c>
      <c r="U176" t="str">
        <f t="shared" si="49"/>
        <v xml:space="preserve">         localStorage.LongtermDebtToEquityBenchmark_Finance         =  document.BenchmarksForm.LongtermDebtToEquityBenchmark_Finance.value;</v>
      </c>
      <c r="V176" t="str">
        <f t="shared" si="50"/>
        <v xml:space="preserve">         document.BenchmarksForm.LongtermDebtToEquityBenchmark_Finance.value =  ToNumber(localStorage.LongtermDebtToEquityBenchmark_Finance);</v>
      </c>
      <c r="X176" t="str">
        <f t="shared" si="51"/>
        <v xml:space="preserve">         '$LongtermDebtToEquityBenchmark_Finance',</v>
      </c>
      <c r="Y176" t="str">
        <f t="shared" si="52"/>
        <v xml:space="preserve">         if(row$[ratio] ==  'finance_and_business'        )  { $LongtermDebtToEquityBenchmark_Finance           = row$['finance_and_business'        ];</v>
      </c>
    </row>
    <row r="177" spans="2:25" x14ac:dyDescent="0.25">
      <c r="B177" t="s">
        <v>154</v>
      </c>
      <c r="C177" t="str">
        <f t="shared" si="53"/>
        <v>real_estate</v>
      </c>
      <c r="D177" s="6">
        <f t="shared" si="36"/>
        <v>11</v>
      </c>
      <c r="E177" s="6">
        <f t="shared" si="37"/>
        <v>28</v>
      </c>
      <c r="F177" s="5" t="str">
        <f t="shared" si="38"/>
        <v xml:space="preserve">'real_estate'                 </v>
      </c>
      <c r="G177" t="str">
        <f t="shared" si="39"/>
        <v>'LongtermDebtToEquityBenchmark_RealEstate'</v>
      </c>
      <c r="H177" t="str">
        <f t="shared" si="40"/>
        <v>$LongtermDebtToEquityBenchmark_RealEstate</v>
      </c>
      <c r="I177" t="str">
        <f t="shared" si="41"/>
        <v>'$LongtermDebtToEquityBenchmark_RealEstate'</v>
      </c>
      <c r="J177" t="str">
        <f t="shared" si="42"/>
        <v>localStorage.LongtermDebtToEquityBenchmark_RealEstate</v>
      </c>
      <c r="K177" t="s">
        <v>136</v>
      </c>
      <c r="L177" t="s">
        <v>149</v>
      </c>
      <c r="M177" s="3" t="s">
        <v>294</v>
      </c>
      <c r="N177">
        <f t="shared" si="43"/>
        <v>41</v>
      </c>
      <c r="O177">
        <f>MAX(N:N)</f>
        <v>46</v>
      </c>
      <c r="P177" t="str">
        <f t="shared" si="44"/>
        <v xml:space="preserve">LongtermDebtToEquityBenchmark_RealEstate     </v>
      </c>
      <c r="Q177" t="str">
        <f t="shared" si="45"/>
        <v xml:space="preserve">'$LongtermDebtToEquityBenchmark_RealEstate'       </v>
      </c>
      <c r="R177" t="str">
        <f t="shared" si="46"/>
        <v>$LongtermDebtToEquityBenchmark_RealEstate        = 0; // CapitalStructureRatios-Long-termDebt/Equity</v>
      </c>
      <c r="S177" t="str">
        <f t="shared" si="47"/>
        <v>$LongtermDebtToEquityBenchmark_RealEstate        =  str_replace(",","",$_POST['LongtermDebtToEquityBenchmark_RealEstate']) ;</v>
      </c>
      <c r="T177" t="str">
        <f t="shared" si="48"/>
        <v>localStorage.LongtermDebtToEquityBenchmark_RealEstate      = '&lt;php? echo $LongtermDebtToEquityBenchmark_RealEstate?&gt;' ;</v>
      </c>
      <c r="U177" t="str">
        <f t="shared" si="49"/>
        <v xml:space="preserve">         localStorage.LongtermDebtToEquityBenchmark_RealEstate      =  document.BenchmarksForm.LongtermDebtToEquityBenchmark_RealEstate.value;</v>
      </c>
      <c r="V177" t="str">
        <f t="shared" si="50"/>
        <v xml:space="preserve">         document.BenchmarksForm.LongtermDebtToEquityBenchmark_RealEstate.value =  ToNumber(localStorage.LongtermDebtToEquityBenchmark_RealEstate);</v>
      </c>
      <c r="X177" t="str">
        <f t="shared" si="51"/>
        <v xml:space="preserve">         '$LongtermDebtToEquityBenchmark_RealEstate',</v>
      </c>
      <c r="Y177" t="str">
        <f t="shared" si="52"/>
        <v xml:space="preserve">         if(row$[ratio] ==  'real_estate'                 )  { $LongtermDebtToEquityBenchmark_RealEstate        = row$['real_estate'                 ];</v>
      </c>
    </row>
    <row r="178" spans="2:25" x14ac:dyDescent="0.25">
      <c r="B178" t="s">
        <v>155</v>
      </c>
      <c r="C178" t="str">
        <f t="shared" si="53"/>
        <v>manufacturing</v>
      </c>
      <c r="D178" s="6">
        <f t="shared" si="36"/>
        <v>13</v>
      </c>
      <c r="E178" s="6">
        <f t="shared" si="37"/>
        <v>28</v>
      </c>
      <c r="F178" s="5" t="str">
        <f t="shared" si="38"/>
        <v xml:space="preserve">'manufacturing'               </v>
      </c>
      <c r="G178" t="str">
        <f t="shared" si="39"/>
        <v>'LongtermDebtToEquityBenchmark_Manufacturing'</v>
      </c>
      <c r="H178" t="str">
        <f t="shared" si="40"/>
        <v>$LongtermDebtToEquityBenchmark_Manufacturing</v>
      </c>
      <c r="I178" t="str">
        <f t="shared" si="41"/>
        <v>'$LongtermDebtToEquityBenchmark_Manufacturing'</v>
      </c>
      <c r="J178" t="str">
        <f t="shared" si="42"/>
        <v>localStorage.LongtermDebtToEquityBenchmark_Manufacturing</v>
      </c>
      <c r="K178" t="s">
        <v>136</v>
      </c>
      <c r="L178" t="s">
        <v>149</v>
      </c>
      <c r="M178" s="3" t="s">
        <v>294</v>
      </c>
      <c r="N178">
        <f t="shared" si="43"/>
        <v>44</v>
      </c>
      <c r="O178">
        <f>MAX(N:N)</f>
        <v>46</v>
      </c>
      <c r="P178" t="str">
        <f t="shared" si="44"/>
        <v xml:space="preserve">LongtermDebtToEquityBenchmark_Manufacturing  </v>
      </c>
      <c r="Q178" t="str">
        <f t="shared" si="45"/>
        <v xml:space="preserve">'$LongtermDebtToEquityBenchmark_Manufacturing'    </v>
      </c>
      <c r="R178" t="str">
        <f t="shared" si="46"/>
        <v>$LongtermDebtToEquityBenchmark_Manufacturing     = 0; // CapitalStructureRatios-Long-termDebt/Equity</v>
      </c>
      <c r="S178" t="str">
        <f t="shared" si="47"/>
        <v>$LongtermDebtToEquityBenchmark_Manufacturing     =  str_replace(",","",$_POST['LongtermDebtToEquityBenchmark_Manufacturing']) ;</v>
      </c>
      <c r="T178" t="str">
        <f t="shared" si="48"/>
        <v>localStorage.LongtermDebtToEquityBenchmark_Manufacturing   = '&lt;php? echo $LongtermDebtToEquityBenchmark_Manufacturing?&gt;' ;</v>
      </c>
      <c r="U178" t="str">
        <f t="shared" si="49"/>
        <v xml:space="preserve">         localStorage.LongtermDebtToEquityBenchmark_Manufacturing   =  document.BenchmarksForm.LongtermDebtToEquityBenchmark_Manufacturing.value;</v>
      </c>
      <c r="V178" t="str">
        <f t="shared" si="50"/>
        <v xml:space="preserve">         document.BenchmarksForm.LongtermDebtToEquityBenchmark_Manufacturing.value =  ToNumber(localStorage.LongtermDebtToEquityBenchmark_Manufacturing);</v>
      </c>
      <c r="X178" t="str">
        <f t="shared" si="51"/>
        <v xml:space="preserve">         '$LongtermDebtToEquityBenchmark_Manufacturing',</v>
      </c>
      <c r="Y178" t="str">
        <f t="shared" si="52"/>
        <v xml:space="preserve">         if(row$[ratio] ==  'manufacturing'               )  { $LongtermDebtToEquityBenchmark_Manufacturing     = row$['manufacturing'               ];</v>
      </c>
    </row>
    <row r="179" spans="2:25" x14ac:dyDescent="0.25">
      <c r="B179" t="s">
        <v>283</v>
      </c>
      <c r="C179" t="str">
        <f t="shared" si="53"/>
        <v>construction</v>
      </c>
      <c r="D179" s="6">
        <f t="shared" si="36"/>
        <v>12</v>
      </c>
      <c r="E179" s="6">
        <f t="shared" si="37"/>
        <v>28</v>
      </c>
      <c r="F179" s="5" t="str">
        <f t="shared" si="38"/>
        <v xml:space="preserve">'construction'                </v>
      </c>
      <c r="G179" t="str">
        <f t="shared" si="39"/>
        <v>'LongtermDebtToEquityBenchmark_Construction'</v>
      </c>
      <c r="H179" t="str">
        <f t="shared" si="40"/>
        <v>$LongtermDebtToEquityBenchmark_Construction</v>
      </c>
      <c r="I179" t="str">
        <f t="shared" si="41"/>
        <v>'$LongtermDebtToEquityBenchmark_Construction'</v>
      </c>
      <c r="J179" t="str">
        <f t="shared" si="42"/>
        <v>localStorage.LongtermDebtToEquityBenchmark_Construction</v>
      </c>
      <c r="K179" t="s">
        <v>136</v>
      </c>
      <c r="L179" t="s">
        <v>149</v>
      </c>
      <c r="M179" s="3" t="s">
        <v>294</v>
      </c>
      <c r="N179">
        <f t="shared" si="43"/>
        <v>43</v>
      </c>
      <c r="O179">
        <f>MAX(N:N)</f>
        <v>46</v>
      </c>
      <c r="P179" t="str">
        <f t="shared" si="44"/>
        <v xml:space="preserve">LongtermDebtToEquityBenchmark_Construction   </v>
      </c>
      <c r="Q179" t="str">
        <f t="shared" si="45"/>
        <v xml:space="preserve">'$LongtermDebtToEquityBenchmark_Construction'     </v>
      </c>
      <c r="R179" t="str">
        <f t="shared" si="46"/>
        <v>$LongtermDebtToEquityBenchmark_Construction      = 0; // CapitalStructureRatios-Long-termDebt/Equity</v>
      </c>
      <c r="S179" t="str">
        <f t="shared" si="47"/>
        <v>$LongtermDebtToEquityBenchmark_Construction      =  str_replace(",","",$_POST['LongtermDebtToEquityBenchmark_Construction']) ;</v>
      </c>
      <c r="T179" t="str">
        <f t="shared" si="48"/>
        <v>localStorage.LongtermDebtToEquityBenchmark_Construction    = '&lt;php? echo $LongtermDebtToEquityBenchmark_Construction?&gt;' ;</v>
      </c>
      <c r="U179" t="str">
        <f t="shared" si="49"/>
        <v xml:space="preserve">         localStorage.LongtermDebtToEquityBenchmark_Construction    =  document.BenchmarksForm.LongtermDebtToEquityBenchmark_Construction.value;</v>
      </c>
      <c r="V179" t="str">
        <f t="shared" si="50"/>
        <v xml:space="preserve">         document.BenchmarksForm.LongtermDebtToEquityBenchmark_Construction.value =  ToNumber(localStorage.LongtermDebtToEquityBenchmark_Construction);</v>
      </c>
      <c r="X179" t="str">
        <f t="shared" si="51"/>
        <v xml:space="preserve">         '$LongtermDebtToEquityBenchmark_Construction',</v>
      </c>
      <c r="Y179" t="str">
        <f t="shared" si="52"/>
        <v xml:space="preserve">         if(row$[ratio] ==  'construction'                )  { $LongtermDebtToEquityBenchmark_Construction      = row$['construction'                ];</v>
      </c>
    </row>
    <row r="180" spans="2:25" x14ac:dyDescent="0.25">
      <c r="B180" t="s">
        <v>156</v>
      </c>
      <c r="C180" t="str">
        <f t="shared" si="53"/>
        <v>agriculture</v>
      </c>
      <c r="D180" s="6">
        <f t="shared" si="36"/>
        <v>11</v>
      </c>
      <c r="E180" s="6">
        <f t="shared" si="37"/>
        <v>28</v>
      </c>
      <c r="F180" s="5" t="str">
        <f t="shared" si="38"/>
        <v xml:space="preserve">'agriculture'                 </v>
      </c>
      <c r="G180" t="str">
        <f t="shared" si="39"/>
        <v>'LongtermDebtToEquityBenchmark_Agriculture'</v>
      </c>
      <c r="H180" t="str">
        <f t="shared" si="40"/>
        <v>$LongtermDebtToEquityBenchmark_Agriculture</v>
      </c>
      <c r="I180" t="str">
        <f t="shared" si="41"/>
        <v>'$LongtermDebtToEquityBenchmark_Agriculture'</v>
      </c>
      <c r="J180" t="str">
        <f t="shared" si="42"/>
        <v>localStorage.LongtermDebtToEquityBenchmark_Agriculture</v>
      </c>
      <c r="K180" t="s">
        <v>136</v>
      </c>
      <c r="L180" t="s">
        <v>149</v>
      </c>
      <c r="M180" s="3" t="s">
        <v>294</v>
      </c>
      <c r="N180">
        <f t="shared" si="43"/>
        <v>42</v>
      </c>
      <c r="O180">
        <f>MAX(N:N)</f>
        <v>46</v>
      </c>
      <c r="P180" t="str">
        <f t="shared" si="44"/>
        <v xml:space="preserve">LongtermDebtToEquityBenchmark_Agriculture    </v>
      </c>
      <c r="Q180" t="str">
        <f t="shared" si="45"/>
        <v xml:space="preserve">'$LongtermDebtToEquityBenchmark_Agriculture'      </v>
      </c>
      <c r="R180" t="str">
        <f t="shared" si="46"/>
        <v>$LongtermDebtToEquityBenchmark_Agriculture       = 0; // CapitalStructureRatios-Long-termDebt/Equity</v>
      </c>
      <c r="S180" t="str">
        <f t="shared" si="47"/>
        <v>$LongtermDebtToEquityBenchmark_Agriculture       =  str_replace(",","",$_POST['LongtermDebtToEquityBenchmark_Agriculture']) ;</v>
      </c>
      <c r="T180" t="str">
        <f t="shared" si="48"/>
        <v>localStorage.LongtermDebtToEquityBenchmark_Agriculture     = '&lt;php? echo $LongtermDebtToEquityBenchmark_Agriculture?&gt;' ;</v>
      </c>
      <c r="U180" t="str">
        <f t="shared" si="49"/>
        <v xml:space="preserve">         localStorage.LongtermDebtToEquityBenchmark_Agriculture     =  document.BenchmarksForm.LongtermDebtToEquityBenchmark_Agriculture.value;</v>
      </c>
      <c r="V180" t="str">
        <f t="shared" si="50"/>
        <v xml:space="preserve">         document.BenchmarksForm.LongtermDebtToEquityBenchmark_Agriculture.value =  ToNumber(localStorage.LongtermDebtToEquityBenchmark_Agriculture);</v>
      </c>
      <c r="X180" t="str">
        <f t="shared" si="51"/>
        <v xml:space="preserve">         '$LongtermDebtToEquityBenchmark_Agriculture',</v>
      </c>
      <c r="Y180" t="str">
        <f t="shared" si="52"/>
        <v xml:space="preserve">         if(row$[ratio] ==  'agriculture'                 )  { $LongtermDebtToEquityBenchmark_Agriculture       = row$['agriculture'                 ];</v>
      </c>
    </row>
    <row r="181" spans="2:25" x14ac:dyDescent="0.25">
      <c r="B181" t="s">
        <v>311</v>
      </c>
      <c r="C181" t="str">
        <f t="shared" si="53"/>
        <v>parastatals</v>
      </c>
      <c r="D181" s="6">
        <f t="shared" si="36"/>
        <v>11</v>
      </c>
      <c r="E181" s="6">
        <f t="shared" si="37"/>
        <v>28</v>
      </c>
      <c r="F181" s="5" t="str">
        <f t="shared" si="38"/>
        <v xml:space="preserve">'parastatals'                 </v>
      </c>
      <c r="G181" t="str">
        <f t="shared" si="39"/>
        <v>'LongtermDebtToEquityBenchmark_Parastatals'</v>
      </c>
      <c r="H181" t="str">
        <f t="shared" si="40"/>
        <v>$LongtermDebtToEquityBenchmark_Parastatals</v>
      </c>
      <c r="I181" t="str">
        <f t="shared" si="41"/>
        <v>'$LongtermDebtToEquityBenchmark_Parastatals'</v>
      </c>
      <c r="J181" t="str">
        <f t="shared" si="42"/>
        <v>localStorage.LongtermDebtToEquityBenchmark_Parastatals</v>
      </c>
      <c r="K181" t="s">
        <v>136</v>
      </c>
      <c r="L181" t="s">
        <v>149</v>
      </c>
      <c r="M181" s="3" t="s">
        <v>294</v>
      </c>
      <c r="N181">
        <f t="shared" si="43"/>
        <v>42</v>
      </c>
      <c r="O181">
        <f>MAX(N:N)</f>
        <v>46</v>
      </c>
      <c r="P181" t="str">
        <f t="shared" si="44"/>
        <v xml:space="preserve">LongtermDebtToEquityBenchmark_Parastatals    </v>
      </c>
      <c r="Q181" t="str">
        <f t="shared" si="45"/>
        <v xml:space="preserve">'$LongtermDebtToEquityBenchmark_Parastatals'      </v>
      </c>
      <c r="R181" t="str">
        <f t="shared" si="46"/>
        <v>$LongtermDebtToEquityBenchmark_Parastatals       = 0; // CapitalStructureRatios-Long-termDebt/Equity</v>
      </c>
      <c r="S181" t="str">
        <f t="shared" si="47"/>
        <v>$LongtermDebtToEquityBenchmark_Parastatals       =  str_replace(",","",$_POST['LongtermDebtToEquityBenchmark_Parastatals']) ;</v>
      </c>
      <c r="T181" t="str">
        <f t="shared" si="48"/>
        <v>localStorage.LongtermDebtToEquityBenchmark_Parastatals     = '&lt;php? echo $LongtermDebtToEquityBenchmark_Parastatals?&gt;' ;</v>
      </c>
      <c r="U181" t="str">
        <f t="shared" si="49"/>
        <v xml:space="preserve">         localStorage.LongtermDebtToEquityBenchmark_Parastatals     =  document.BenchmarksForm.LongtermDebtToEquityBenchmark_Parastatals.value;</v>
      </c>
      <c r="V181" t="str">
        <f t="shared" si="50"/>
        <v xml:space="preserve">         document.BenchmarksForm.LongtermDebtToEquityBenchmark_Parastatals.value =  ToNumber(localStorage.LongtermDebtToEquityBenchmark_Parastatals);</v>
      </c>
      <c r="X181" t="str">
        <f t="shared" si="51"/>
        <v xml:space="preserve">         '$LongtermDebtToEquityBenchmark_Parastatals',</v>
      </c>
      <c r="Y181" t="str">
        <f t="shared" si="52"/>
        <v xml:space="preserve">         if(row$[ratio] ==  'parastatals'                 )  { $LongtermDebtToEquityBenchmark_Parastatals       = row$['parastatals'                 ];</v>
      </c>
    </row>
    <row r="182" spans="2:25" x14ac:dyDescent="0.25">
      <c r="B182" t="s">
        <v>157</v>
      </c>
      <c r="C182" t="str">
        <f t="shared" si="53"/>
        <v>transport_and_communications</v>
      </c>
      <c r="D182" s="6">
        <f t="shared" si="36"/>
        <v>28</v>
      </c>
      <c r="E182" s="6">
        <f t="shared" si="37"/>
        <v>28</v>
      </c>
      <c r="F182" s="5" t="str">
        <f t="shared" si="38"/>
        <v>'transport_and_communications'</v>
      </c>
      <c r="G182" t="str">
        <f t="shared" si="39"/>
        <v>'LongtermDebtToEquityBenchmark_Transport'</v>
      </c>
      <c r="H182" t="str">
        <f t="shared" si="40"/>
        <v>$LongtermDebtToEquityBenchmark_Transport</v>
      </c>
      <c r="I182" t="str">
        <f t="shared" si="41"/>
        <v>'$LongtermDebtToEquityBenchmark_Transport'</v>
      </c>
      <c r="J182" t="str">
        <f t="shared" si="42"/>
        <v>localStorage.LongtermDebtToEquityBenchmark_Transport</v>
      </c>
      <c r="K182" t="s">
        <v>136</v>
      </c>
      <c r="L182" t="s">
        <v>149</v>
      </c>
      <c r="M182" s="3" t="s">
        <v>294</v>
      </c>
      <c r="N182">
        <f t="shared" si="43"/>
        <v>40</v>
      </c>
      <c r="O182">
        <f>MAX(N:N)</f>
        <v>46</v>
      </c>
      <c r="P182" t="str">
        <f t="shared" si="44"/>
        <v xml:space="preserve">LongtermDebtToEquityBenchmark_Transport      </v>
      </c>
      <c r="Q182" t="str">
        <f t="shared" si="45"/>
        <v xml:space="preserve">'$LongtermDebtToEquityBenchmark_Transport'        </v>
      </c>
      <c r="R182" t="str">
        <f t="shared" si="46"/>
        <v>$LongtermDebtToEquityBenchmark_Transport         = 0; // CapitalStructureRatios-Long-termDebt/Equity</v>
      </c>
      <c r="S182" t="str">
        <f t="shared" si="47"/>
        <v>$LongtermDebtToEquityBenchmark_Transport         =  str_replace(",","",$_POST['LongtermDebtToEquityBenchmark_Transport']) ;</v>
      </c>
      <c r="T182" t="str">
        <f t="shared" si="48"/>
        <v>localStorage.LongtermDebtToEquityBenchmark_Transport       = '&lt;php? echo $LongtermDebtToEquityBenchmark_Transport?&gt;' ;</v>
      </c>
      <c r="U182" t="str">
        <f t="shared" si="49"/>
        <v xml:space="preserve">         localStorage.LongtermDebtToEquityBenchmark_Transport       =  document.BenchmarksForm.LongtermDebtToEquityBenchmark_Transport.value;</v>
      </c>
      <c r="V182" t="str">
        <f t="shared" si="50"/>
        <v xml:space="preserve">         document.BenchmarksForm.LongtermDebtToEquityBenchmark_Transport.value =  ToNumber(localStorage.LongtermDebtToEquityBenchmark_Transport);</v>
      </c>
      <c r="X182" t="str">
        <f t="shared" si="51"/>
        <v xml:space="preserve">         '$LongtermDebtToEquityBenchmark_Transport',</v>
      </c>
      <c r="Y182" t="str">
        <f t="shared" si="52"/>
        <v xml:space="preserve">         if(row$[ratio] ==  'transport_and_communications')  { $LongtermDebtToEquityBenchmark_Transport         = row$['transport_and_communications'];</v>
      </c>
    </row>
    <row r="183" spans="2:25" x14ac:dyDescent="0.25">
      <c r="B183" t="s">
        <v>158</v>
      </c>
      <c r="C183" t="str">
        <f t="shared" si="53"/>
        <v>mining</v>
      </c>
      <c r="D183" s="6">
        <f t="shared" si="36"/>
        <v>6</v>
      </c>
      <c r="E183" s="6">
        <f t="shared" si="37"/>
        <v>28</v>
      </c>
      <c r="F183" s="5" t="str">
        <f t="shared" si="38"/>
        <v xml:space="preserve">'mining'                      </v>
      </c>
      <c r="G183" t="str">
        <f t="shared" si="39"/>
        <v>'LongtermDebtToEquityBenchmark_Mining'</v>
      </c>
      <c r="H183" t="str">
        <f t="shared" si="40"/>
        <v>$LongtermDebtToEquityBenchmark_Mining</v>
      </c>
      <c r="I183" t="str">
        <f t="shared" si="41"/>
        <v>'$LongtermDebtToEquityBenchmark_Mining'</v>
      </c>
      <c r="J183" t="str">
        <f t="shared" si="42"/>
        <v>localStorage.LongtermDebtToEquityBenchmark_Mining</v>
      </c>
      <c r="K183" t="s">
        <v>136</v>
      </c>
      <c r="L183" t="s">
        <v>149</v>
      </c>
      <c r="M183" s="3" t="s">
        <v>294</v>
      </c>
      <c r="N183">
        <f t="shared" si="43"/>
        <v>37</v>
      </c>
      <c r="O183">
        <f>MAX(N:N)</f>
        <v>46</v>
      </c>
      <c r="P183" t="str">
        <f t="shared" si="44"/>
        <v xml:space="preserve">LongtermDebtToEquityBenchmark_Mining         </v>
      </c>
      <c r="Q183" t="str">
        <f t="shared" si="45"/>
        <v xml:space="preserve">'$LongtermDebtToEquityBenchmark_Mining'           </v>
      </c>
      <c r="R183" t="str">
        <f t="shared" si="46"/>
        <v>$LongtermDebtToEquityBenchmark_Mining            = 0; // CapitalStructureRatios-Long-termDebt/Equity</v>
      </c>
      <c r="S183" t="str">
        <f t="shared" si="47"/>
        <v>$LongtermDebtToEquityBenchmark_Mining            =  str_replace(",","",$_POST['LongtermDebtToEquityBenchmark_Mining']) ;</v>
      </c>
      <c r="T183" t="str">
        <f t="shared" si="48"/>
        <v>localStorage.LongtermDebtToEquityBenchmark_Mining          = '&lt;php? echo $LongtermDebtToEquityBenchmark_Mining?&gt;' ;</v>
      </c>
      <c r="U183" t="str">
        <f t="shared" si="49"/>
        <v xml:space="preserve">         localStorage.LongtermDebtToEquityBenchmark_Mining          =  document.BenchmarksForm.LongtermDebtToEquityBenchmark_Mining.value;</v>
      </c>
      <c r="V183" t="str">
        <f t="shared" si="50"/>
        <v xml:space="preserve">         document.BenchmarksForm.LongtermDebtToEquityBenchmark_Mining.value =  ToNumber(localStorage.LongtermDebtToEquityBenchmark_Mining);</v>
      </c>
      <c r="X183" t="str">
        <f t="shared" si="51"/>
        <v xml:space="preserve">         '$LongtermDebtToEquityBenchmark_Mining',</v>
      </c>
      <c r="Y183" t="str">
        <f t="shared" si="52"/>
        <v xml:space="preserve">         if(row$[ratio] ==  'mining'                      )  { $LongtermDebtToEquityBenchmark_Mining            = row$['mining'                      ];</v>
      </c>
    </row>
    <row r="184" spans="2:25" x14ac:dyDescent="0.25">
      <c r="B184" t="s">
        <v>159</v>
      </c>
      <c r="C184" t="str">
        <f t="shared" si="53"/>
        <v>date_updated</v>
      </c>
      <c r="D184" s="6">
        <f t="shared" si="36"/>
        <v>12</v>
      </c>
      <c r="E184" s="6">
        <f t="shared" si="37"/>
        <v>28</v>
      </c>
      <c r="F184" s="5" t="str">
        <f t="shared" si="38"/>
        <v xml:space="preserve">'date_updated'                </v>
      </c>
      <c r="G184" t="str">
        <f t="shared" si="39"/>
        <v>'LongtermDebtToEquityBenchmark_DateUpdated'</v>
      </c>
      <c r="H184" t="str">
        <f t="shared" si="40"/>
        <v>$LongtermDebtToEquityBenchmark_DateUpdated</v>
      </c>
      <c r="I184" t="str">
        <f t="shared" si="41"/>
        <v>'$LongtermDebtToEquityBenchmark_DateUpdated'</v>
      </c>
      <c r="J184" t="str">
        <f t="shared" si="42"/>
        <v>localStorage.LongtermDebtToEquityBenchmark_DateUpdated</v>
      </c>
      <c r="K184" t="s">
        <v>136</v>
      </c>
      <c r="L184" t="s">
        <v>149</v>
      </c>
      <c r="M184" s="3" t="s">
        <v>294</v>
      </c>
      <c r="N184">
        <f t="shared" si="43"/>
        <v>42</v>
      </c>
      <c r="O184">
        <f>MAX(N:N)</f>
        <v>46</v>
      </c>
      <c r="P184" t="str">
        <f t="shared" si="44"/>
        <v xml:space="preserve">LongtermDebtToEquityBenchmark_DateUpdated    </v>
      </c>
      <c r="Q184" t="str">
        <f t="shared" si="45"/>
        <v xml:space="preserve">'$LongtermDebtToEquityBenchmark_DateUpdated'      </v>
      </c>
      <c r="R184" t="str">
        <f t="shared" si="46"/>
        <v>$LongtermDebtToEquityBenchmark_DateUpdated       = 0; // CapitalStructureRatios-Long-termDebt/Equity</v>
      </c>
      <c r="S184" t="str">
        <f t="shared" si="47"/>
        <v>$LongtermDebtToEquityBenchmark_DateUpdated       =  str_replace(",","",$_POST['LongtermDebtToEquityBenchmark_DateUpdated']) ;</v>
      </c>
      <c r="T184" t="str">
        <f t="shared" si="48"/>
        <v>localStorage.LongtermDebtToEquityBenchmark_DateUpdated     = '&lt;php? echo $LongtermDebtToEquityBenchmark_DateUpdated?&gt;' ;</v>
      </c>
      <c r="U184" t="str">
        <f t="shared" si="49"/>
        <v xml:space="preserve">         localStorage.LongtermDebtToEquityBenchmark_DateUpdated     =  document.BenchmarksForm.LongtermDebtToEquityBenchmark_DateUpdated.value;</v>
      </c>
      <c r="V184" t="str">
        <f t="shared" si="50"/>
        <v xml:space="preserve">         document.BenchmarksForm.LongtermDebtToEquityBenchmark_DateUpdated.value =  ToNumber(localStorage.LongtermDebtToEquityBenchmark_DateUpdated);</v>
      </c>
      <c r="X184" t="str">
        <f t="shared" si="51"/>
        <v xml:space="preserve">         '$LongtermDebtToEquityBenchmark_DateUpdated',</v>
      </c>
      <c r="Y184" t="str">
        <f t="shared" si="52"/>
        <v xml:space="preserve">         if(row$[ratio] ==  'date_updated'                )  { $LongtermDebtToEquityBenchmark_DateUpdated       = row$['date_updated'                ];</v>
      </c>
    </row>
    <row r="185" spans="2:25" x14ac:dyDescent="0.25">
      <c r="B185" t="s">
        <v>160</v>
      </c>
      <c r="C185" t="str">
        <f t="shared" si="53"/>
        <v>data_source</v>
      </c>
      <c r="D185" s="6">
        <f t="shared" si="36"/>
        <v>11</v>
      </c>
      <c r="E185" s="6">
        <f t="shared" si="37"/>
        <v>28</v>
      </c>
      <c r="F185" s="5" t="str">
        <f t="shared" si="38"/>
        <v xml:space="preserve">'data_source'                 </v>
      </c>
      <c r="G185" t="str">
        <f t="shared" si="39"/>
        <v>'LongtermDebtToEquityBenchmarkComment'</v>
      </c>
      <c r="H185" t="str">
        <f t="shared" si="40"/>
        <v>$LongtermDebtToEquityBenchmarkComment</v>
      </c>
      <c r="I185" t="str">
        <f t="shared" si="41"/>
        <v>'$LongtermDebtToEquityBenchmarkComment'</v>
      </c>
      <c r="J185" t="str">
        <f t="shared" si="42"/>
        <v>localStorage.LongtermDebtToEquityBenchmarkComment</v>
      </c>
      <c r="K185" t="s">
        <v>136</v>
      </c>
      <c r="L185" t="s">
        <v>149</v>
      </c>
      <c r="M185" s="3" t="s">
        <v>294</v>
      </c>
      <c r="N185">
        <f t="shared" si="43"/>
        <v>37</v>
      </c>
      <c r="O185">
        <f>MAX(N:N)</f>
        <v>46</v>
      </c>
      <c r="P185" t="str">
        <f t="shared" si="44"/>
        <v xml:space="preserve">LongtermDebtToEquityBenchmarkComment         </v>
      </c>
      <c r="Q185" t="str">
        <f t="shared" si="45"/>
        <v xml:space="preserve">'$LongtermDebtToEquityBenchmarkComment'           </v>
      </c>
      <c r="R185" t="str">
        <f t="shared" si="46"/>
        <v>$LongtermDebtToEquityBenchmarkComment            = 0; // CapitalStructureRatios-Long-termDebt/Equity</v>
      </c>
      <c r="S185" t="str">
        <f t="shared" si="47"/>
        <v>$LongtermDebtToEquityBenchmarkComment            =  str_replace(",","",$_POST['LongtermDebtToEquityBenchmarkComment']) ;</v>
      </c>
      <c r="T185" t="str">
        <f t="shared" si="48"/>
        <v>localStorage.LongtermDebtToEquityBenchmarkComment          = '&lt;php? echo $LongtermDebtToEquityBenchmarkComment?&gt;' ;</v>
      </c>
      <c r="U185" t="str">
        <f t="shared" si="49"/>
        <v xml:space="preserve">         localStorage.LongtermDebtToEquityBenchmarkComment          =  document.BenchmarksForm.LongtermDebtToEquityBenchmarkComment.value;</v>
      </c>
      <c r="V185" t="str">
        <f t="shared" si="50"/>
        <v xml:space="preserve">         document.BenchmarksForm.LongtermDebtToEquityBenchmarkComment.value =  ToNumber(localStorage.LongtermDebtToEquityBenchmarkComment);</v>
      </c>
      <c r="X185" t="str">
        <f t="shared" si="51"/>
        <v xml:space="preserve">         '$username','$LongtermDebtToEquityBenchmarkComment'),</v>
      </c>
      <c r="Y185" t="str">
        <f t="shared" si="52"/>
        <v xml:space="preserve">         if(row$[ratio] ==  'data_source'                 )  { $LongtermDebtToEquityBenchmarkComment            = row$['data_source'                 ];</v>
      </c>
    </row>
    <row r="186" spans="2:25" x14ac:dyDescent="0.25">
      <c r="B186" t="s">
        <v>162</v>
      </c>
      <c r="C186" t="str">
        <f t="shared" si="53"/>
        <v>bench_mark_type</v>
      </c>
      <c r="D186" s="6">
        <f t="shared" si="36"/>
        <v>15</v>
      </c>
      <c r="E186" s="6">
        <f t="shared" si="37"/>
        <v>28</v>
      </c>
      <c r="F186" s="5" t="str">
        <f t="shared" si="38"/>
        <v xml:space="preserve">'bench_mark_type'             </v>
      </c>
      <c r="G186" t="str">
        <f t="shared" si="39"/>
        <v>'DebtToTangibleNetWorthBenchmarkType'</v>
      </c>
      <c r="H186" t="str">
        <f t="shared" si="40"/>
        <v>$DebtToTangibleNetWorthBenchmarkType</v>
      </c>
      <c r="I186" t="str">
        <f t="shared" si="41"/>
        <v>'$DebtToTangibleNetWorthBenchmarkType'</v>
      </c>
      <c r="J186" t="str">
        <f t="shared" si="42"/>
        <v>localStorage.DebtToTangibleNetWorthBenchmarkType</v>
      </c>
      <c r="K186" t="s">
        <v>136</v>
      </c>
      <c r="L186" t="s">
        <v>161</v>
      </c>
      <c r="M186" s="3" t="s">
        <v>294</v>
      </c>
      <c r="N186">
        <f t="shared" si="43"/>
        <v>36</v>
      </c>
      <c r="O186">
        <f>MAX(N:N)</f>
        <v>46</v>
      </c>
      <c r="P186" t="str">
        <f t="shared" si="44"/>
        <v xml:space="preserve">DebtToTangibleNetWorthBenchmarkType          </v>
      </c>
      <c r="Q186" t="str">
        <f t="shared" si="45"/>
        <v xml:space="preserve">'$DebtToTangibleNetWorthBenchmarkType'            </v>
      </c>
      <c r="R186" t="str">
        <f t="shared" si="46"/>
        <v>$DebtToTangibleNetWorthBenchmarkType             = 0; // CapitalStructureRatios-TangibleNetWorth</v>
      </c>
      <c r="S186" t="str">
        <f t="shared" si="47"/>
        <v>$DebtToTangibleNetWorthBenchmarkType             =  str_replace(",","",$_POST['DebtToTangibleNetWorthBenchmarkType']) ;</v>
      </c>
      <c r="T186" t="str">
        <f t="shared" si="48"/>
        <v>localStorage.DebtToTangibleNetWorthBenchmarkType           = '&lt;php? echo $DebtToTangibleNetWorthBenchmarkType?&gt;' ;</v>
      </c>
      <c r="U186" t="str">
        <f t="shared" si="49"/>
        <v xml:space="preserve">         localStorage.DebtToTangibleNetWorthBenchmarkType           =  document.BenchmarksForm.DebtToTangibleNetWorthBenchmarkType.value;</v>
      </c>
      <c r="V186" t="str">
        <f t="shared" si="50"/>
        <v xml:space="preserve">         document.BenchmarksForm.DebtToTangibleNetWorthBenchmarkType.value =  ToNumber(localStorage.DebtToTangibleNetWorthBenchmarkType);</v>
      </c>
      <c r="X186" t="str">
        <f t="shared" si="51"/>
        <v xml:space="preserve">         ('TangibleNetWorth','%','$DebtToTangibleNetWorthBenchmarkType',</v>
      </c>
      <c r="Y186" t="str">
        <f t="shared" si="52"/>
        <v xml:space="preserve">         if(row$[ratio] ==  'bench_mark_type'             )  { $DebtToTangibleNetWorthBenchmarkType             = row$['bench_mark_type'             ];</v>
      </c>
    </row>
    <row r="187" spans="2:25" x14ac:dyDescent="0.25">
      <c r="B187" t="s">
        <v>163</v>
      </c>
      <c r="C187" t="str">
        <f t="shared" si="53"/>
        <v>global_average</v>
      </c>
      <c r="D187" s="6">
        <f t="shared" si="36"/>
        <v>14</v>
      </c>
      <c r="E187" s="6">
        <f t="shared" si="37"/>
        <v>28</v>
      </c>
      <c r="F187" s="5" t="str">
        <f t="shared" si="38"/>
        <v xml:space="preserve">'global_average'              </v>
      </c>
      <c r="G187" t="str">
        <f t="shared" si="39"/>
        <v>'DebtToTangibleNetWorthGlobalAverage'</v>
      </c>
      <c r="H187" t="str">
        <f t="shared" si="40"/>
        <v>$DebtToTangibleNetWorthGlobalAverage</v>
      </c>
      <c r="I187" t="str">
        <f t="shared" si="41"/>
        <v>'$DebtToTangibleNetWorthGlobalAverage'</v>
      </c>
      <c r="J187" t="str">
        <f t="shared" si="42"/>
        <v>localStorage.DebtToTangibleNetWorthGlobalAverage</v>
      </c>
      <c r="K187" t="s">
        <v>136</v>
      </c>
      <c r="L187" t="s">
        <v>161</v>
      </c>
      <c r="M187" s="3" t="s">
        <v>294</v>
      </c>
      <c r="N187">
        <f t="shared" si="43"/>
        <v>36</v>
      </c>
      <c r="O187">
        <f>MAX(N:N)</f>
        <v>46</v>
      </c>
      <c r="P187" t="str">
        <f t="shared" si="44"/>
        <v xml:space="preserve">DebtToTangibleNetWorthGlobalAverage          </v>
      </c>
      <c r="Q187" t="str">
        <f t="shared" si="45"/>
        <v xml:space="preserve">'$DebtToTangibleNetWorthGlobalAverage'            </v>
      </c>
      <c r="R187" t="str">
        <f t="shared" si="46"/>
        <v>$DebtToTangibleNetWorthGlobalAverage             = 0; // CapitalStructureRatios-TangibleNetWorth</v>
      </c>
      <c r="S187" t="str">
        <f t="shared" si="47"/>
        <v>$DebtToTangibleNetWorthGlobalAverage             =  str_replace(",","",$_POST['DebtToTangibleNetWorthGlobalAverage']) ;</v>
      </c>
      <c r="T187" t="str">
        <f t="shared" si="48"/>
        <v>localStorage.DebtToTangibleNetWorthGlobalAverage           = '&lt;php? echo $DebtToTangibleNetWorthGlobalAverage?&gt;' ;</v>
      </c>
      <c r="U187" t="str">
        <f t="shared" si="49"/>
        <v xml:space="preserve">         localStorage.DebtToTangibleNetWorthGlobalAverage           =  document.BenchmarksForm.DebtToTangibleNetWorthGlobalAverage.value;</v>
      </c>
      <c r="V187" t="str">
        <f t="shared" si="50"/>
        <v xml:space="preserve">         document.BenchmarksForm.DebtToTangibleNetWorthGlobalAverage.value =  ToNumber(localStorage.DebtToTangibleNetWorthGlobalAverage);</v>
      </c>
      <c r="X187" t="str">
        <f t="shared" si="51"/>
        <v xml:space="preserve">         '$DebtToTangibleNetWorthGlobalAverage',</v>
      </c>
      <c r="Y187" t="str">
        <f t="shared" si="52"/>
        <v xml:space="preserve">         if(row$[ratio] ==  'global_average'              )  { $DebtToTangibleNetWorthGlobalAverage             = row$['global_average'              ];</v>
      </c>
    </row>
    <row r="188" spans="2:25" x14ac:dyDescent="0.25">
      <c r="B188" t="s">
        <v>164</v>
      </c>
      <c r="C188" t="str">
        <f t="shared" si="53"/>
        <v>trade</v>
      </c>
      <c r="D188" s="6">
        <f t="shared" si="36"/>
        <v>5</v>
      </c>
      <c r="E188" s="6">
        <f t="shared" si="37"/>
        <v>28</v>
      </c>
      <c r="F188" s="5" t="str">
        <f t="shared" si="38"/>
        <v xml:space="preserve">'trade'                       </v>
      </c>
      <c r="G188" t="str">
        <f t="shared" si="39"/>
        <v>'DebtToTangibleNetWorthBenchmark_Trade'</v>
      </c>
      <c r="H188" t="str">
        <f t="shared" si="40"/>
        <v>$DebtToTangibleNetWorthBenchmark_Trade</v>
      </c>
      <c r="I188" t="str">
        <f t="shared" si="41"/>
        <v>'$DebtToTangibleNetWorthBenchmark_Trade'</v>
      </c>
      <c r="J188" t="str">
        <f t="shared" si="42"/>
        <v>localStorage.DebtToTangibleNetWorthBenchmark_Trade</v>
      </c>
      <c r="K188" t="s">
        <v>136</v>
      </c>
      <c r="L188" t="s">
        <v>161</v>
      </c>
      <c r="M188" s="3" t="s">
        <v>294</v>
      </c>
      <c r="N188">
        <f t="shared" si="43"/>
        <v>38</v>
      </c>
      <c r="O188">
        <f>MAX(N:N)</f>
        <v>46</v>
      </c>
      <c r="P188" t="str">
        <f t="shared" si="44"/>
        <v xml:space="preserve">DebtToTangibleNetWorthBenchmark_Trade        </v>
      </c>
      <c r="Q188" t="str">
        <f t="shared" si="45"/>
        <v xml:space="preserve">'$DebtToTangibleNetWorthBenchmark_Trade'          </v>
      </c>
      <c r="R188" t="str">
        <f t="shared" si="46"/>
        <v>$DebtToTangibleNetWorthBenchmark_Trade           = 0; // CapitalStructureRatios-TangibleNetWorth</v>
      </c>
      <c r="S188" t="str">
        <f t="shared" si="47"/>
        <v>$DebtToTangibleNetWorthBenchmark_Trade           =  str_replace(",","",$_POST['DebtToTangibleNetWorthBenchmark_Trade']) ;</v>
      </c>
      <c r="T188" t="str">
        <f t="shared" si="48"/>
        <v>localStorage.DebtToTangibleNetWorthBenchmark_Trade         = '&lt;php? echo $DebtToTangibleNetWorthBenchmark_Trade?&gt;' ;</v>
      </c>
      <c r="U188" t="str">
        <f t="shared" si="49"/>
        <v xml:space="preserve">         localStorage.DebtToTangibleNetWorthBenchmark_Trade         =  document.BenchmarksForm.DebtToTangibleNetWorthBenchmark_Trade.value;</v>
      </c>
      <c r="V188" t="str">
        <f t="shared" si="50"/>
        <v xml:space="preserve">         document.BenchmarksForm.DebtToTangibleNetWorthBenchmark_Trade.value =  ToNumber(localStorage.DebtToTangibleNetWorthBenchmark_Trade);</v>
      </c>
      <c r="X188" t="str">
        <f t="shared" si="51"/>
        <v xml:space="preserve">         '$DebtToTangibleNetWorthBenchmark_Trade',</v>
      </c>
      <c r="Y188" t="str">
        <f t="shared" si="52"/>
        <v xml:space="preserve">         if(row$[ratio] ==  'trade'                       )  { $DebtToTangibleNetWorthBenchmark_Trade           = row$['trade'                       ];</v>
      </c>
    </row>
    <row r="189" spans="2:25" x14ac:dyDescent="0.25">
      <c r="B189" t="s">
        <v>165</v>
      </c>
      <c r="C189" t="str">
        <f t="shared" si="53"/>
        <v>finance_and_business</v>
      </c>
      <c r="D189" s="6">
        <f t="shared" si="36"/>
        <v>20</v>
      </c>
      <c r="E189" s="6">
        <f t="shared" si="37"/>
        <v>28</v>
      </c>
      <c r="F189" s="5" t="str">
        <f t="shared" si="38"/>
        <v xml:space="preserve">'finance_and_business'        </v>
      </c>
      <c r="G189" t="str">
        <f t="shared" si="39"/>
        <v>'DebtToTangibleNetWorthBenchmark_Finance'</v>
      </c>
      <c r="H189" t="str">
        <f t="shared" si="40"/>
        <v>$DebtToTangibleNetWorthBenchmark_Finance</v>
      </c>
      <c r="I189" t="str">
        <f t="shared" si="41"/>
        <v>'$DebtToTangibleNetWorthBenchmark_Finance'</v>
      </c>
      <c r="J189" t="str">
        <f t="shared" si="42"/>
        <v>localStorage.DebtToTangibleNetWorthBenchmark_Finance</v>
      </c>
      <c r="K189" t="s">
        <v>136</v>
      </c>
      <c r="L189" t="s">
        <v>161</v>
      </c>
      <c r="M189" s="3" t="s">
        <v>294</v>
      </c>
      <c r="N189">
        <f t="shared" si="43"/>
        <v>40</v>
      </c>
      <c r="O189">
        <f>MAX(N:N)</f>
        <v>46</v>
      </c>
      <c r="P189" t="str">
        <f t="shared" si="44"/>
        <v xml:space="preserve">DebtToTangibleNetWorthBenchmark_Finance      </v>
      </c>
      <c r="Q189" t="str">
        <f t="shared" si="45"/>
        <v xml:space="preserve">'$DebtToTangibleNetWorthBenchmark_Finance'        </v>
      </c>
      <c r="R189" t="str">
        <f t="shared" si="46"/>
        <v>$DebtToTangibleNetWorthBenchmark_Finance         = 0; // CapitalStructureRatios-TangibleNetWorth</v>
      </c>
      <c r="S189" t="str">
        <f t="shared" si="47"/>
        <v>$DebtToTangibleNetWorthBenchmark_Finance         =  str_replace(",","",$_POST['DebtToTangibleNetWorthBenchmark_Finance']) ;</v>
      </c>
      <c r="T189" t="str">
        <f t="shared" si="48"/>
        <v>localStorage.DebtToTangibleNetWorthBenchmark_Finance       = '&lt;php? echo $DebtToTangibleNetWorthBenchmark_Finance?&gt;' ;</v>
      </c>
      <c r="U189" t="str">
        <f t="shared" si="49"/>
        <v xml:space="preserve">         localStorage.DebtToTangibleNetWorthBenchmark_Finance       =  document.BenchmarksForm.DebtToTangibleNetWorthBenchmark_Finance.value;</v>
      </c>
      <c r="V189" t="str">
        <f t="shared" si="50"/>
        <v xml:space="preserve">         document.BenchmarksForm.DebtToTangibleNetWorthBenchmark_Finance.value =  ToNumber(localStorage.DebtToTangibleNetWorthBenchmark_Finance);</v>
      </c>
      <c r="X189" t="str">
        <f t="shared" si="51"/>
        <v xml:space="preserve">         '$DebtToTangibleNetWorthBenchmark_Finance',</v>
      </c>
      <c r="Y189" t="str">
        <f t="shared" si="52"/>
        <v xml:space="preserve">         if(row$[ratio] ==  'finance_and_business'        )  { $DebtToTangibleNetWorthBenchmark_Finance         = row$['finance_and_business'        ];</v>
      </c>
    </row>
    <row r="190" spans="2:25" x14ac:dyDescent="0.25">
      <c r="B190" t="s">
        <v>166</v>
      </c>
      <c r="C190" t="str">
        <f t="shared" si="53"/>
        <v>real_estate</v>
      </c>
      <c r="D190" s="6">
        <f t="shared" si="36"/>
        <v>11</v>
      </c>
      <c r="E190" s="6">
        <f t="shared" si="37"/>
        <v>28</v>
      </c>
      <c r="F190" s="5" t="str">
        <f t="shared" si="38"/>
        <v xml:space="preserve">'real_estate'                 </v>
      </c>
      <c r="G190" t="str">
        <f t="shared" si="39"/>
        <v>'DebtToTangibleNetWorthBenchmark_RealEstate'</v>
      </c>
      <c r="H190" t="str">
        <f t="shared" si="40"/>
        <v>$DebtToTangibleNetWorthBenchmark_RealEstate</v>
      </c>
      <c r="I190" t="str">
        <f t="shared" si="41"/>
        <v>'$DebtToTangibleNetWorthBenchmark_RealEstate'</v>
      </c>
      <c r="J190" t="str">
        <f t="shared" si="42"/>
        <v>localStorage.DebtToTangibleNetWorthBenchmark_RealEstate</v>
      </c>
      <c r="K190" t="s">
        <v>136</v>
      </c>
      <c r="L190" t="s">
        <v>161</v>
      </c>
      <c r="M190" s="3" t="s">
        <v>294</v>
      </c>
      <c r="N190">
        <f t="shared" si="43"/>
        <v>43</v>
      </c>
      <c r="O190">
        <f>MAX(N:N)</f>
        <v>46</v>
      </c>
      <c r="P190" t="str">
        <f t="shared" si="44"/>
        <v xml:space="preserve">DebtToTangibleNetWorthBenchmark_RealEstate   </v>
      </c>
      <c r="Q190" t="str">
        <f t="shared" si="45"/>
        <v xml:space="preserve">'$DebtToTangibleNetWorthBenchmark_RealEstate'     </v>
      </c>
      <c r="R190" t="str">
        <f t="shared" si="46"/>
        <v>$DebtToTangibleNetWorthBenchmark_RealEstate      = 0; // CapitalStructureRatios-TangibleNetWorth</v>
      </c>
      <c r="S190" t="str">
        <f t="shared" si="47"/>
        <v>$DebtToTangibleNetWorthBenchmark_RealEstate      =  str_replace(",","",$_POST['DebtToTangibleNetWorthBenchmark_RealEstate']) ;</v>
      </c>
      <c r="T190" t="str">
        <f t="shared" si="48"/>
        <v>localStorage.DebtToTangibleNetWorthBenchmark_RealEstate    = '&lt;php? echo $DebtToTangibleNetWorthBenchmark_RealEstate?&gt;' ;</v>
      </c>
      <c r="U190" t="str">
        <f t="shared" si="49"/>
        <v xml:space="preserve">         localStorage.DebtToTangibleNetWorthBenchmark_RealEstate    =  document.BenchmarksForm.DebtToTangibleNetWorthBenchmark_RealEstate.value;</v>
      </c>
      <c r="V190" t="str">
        <f t="shared" si="50"/>
        <v xml:space="preserve">         document.BenchmarksForm.DebtToTangibleNetWorthBenchmark_RealEstate.value =  ToNumber(localStorage.DebtToTangibleNetWorthBenchmark_RealEstate);</v>
      </c>
      <c r="X190" t="str">
        <f t="shared" si="51"/>
        <v xml:space="preserve">         '$DebtToTangibleNetWorthBenchmark_RealEstate',</v>
      </c>
      <c r="Y190" t="str">
        <f t="shared" si="52"/>
        <v xml:space="preserve">         if(row$[ratio] ==  'real_estate'                 )  { $DebtToTangibleNetWorthBenchmark_RealEstate      = row$['real_estate'                 ];</v>
      </c>
    </row>
    <row r="191" spans="2:25" x14ac:dyDescent="0.25">
      <c r="B191" t="s">
        <v>167</v>
      </c>
      <c r="C191" t="str">
        <f t="shared" si="53"/>
        <v>manufacturing</v>
      </c>
      <c r="D191" s="6">
        <f t="shared" si="36"/>
        <v>13</v>
      </c>
      <c r="E191" s="6">
        <f t="shared" si="37"/>
        <v>28</v>
      </c>
      <c r="F191" s="5" t="str">
        <f t="shared" si="38"/>
        <v xml:space="preserve">'manufacturing'               </v>
      </c>
      <c r="G191" t="str">
        <f t="shared" si="39"/>
        <v>'DebtToTangibleNetWorthBenchmark_Manufacturing'</v>
      </c>
      <c r="H191" t="str">
        <f t="shared" si="40"/>
        <v>$DebtToTangibleNetWorthBenchmark_Manufacturing</v>
      </c>
      <c r="I191" t="str">
        <f t="shared" si="41"/>
        <v>'$DebtToTangibleNetWorthBenchmark_Manufacturing'</v>
      </c>
      <c r="J191" t="str">
        <f t="shared" si="42"/>
        <v>localStorage.DebtToTangibleNetWorthBenchmark_Manufacturing</v>
      </c>
      <c r="K191" t="s">
        <v>136</v>
      </c>
      <c r="L191" t="s">
        <v>161</v>
      </c>
      <c r="M191" s="3" t="s">
        <v>294</v>
      </c>
      <c r="N191">
        <f t="shared" si="43"/>
        <v>46</v>
      </c>
      <c r="O191">
        <f>MAX(N:N)</f>
        <v>46</v>
      </c>
      <c r="P191" t="str">
        <f t="shared" si="44"/>
        <v>DebtToTangibleNetWorthBenchmark_Manufacturing</v>
      </c>
      <c r="Q191" t="str">
        <f t="shared" si="45"/>
        <v xml:space="preserve">'$DebtToTangibleNetWorthBenchmark_Manufacturing'  </v>
      </c>
      <c r="R191" t="str">
        <f t="shared" si="46"/>
        <v>$DebtToTangibleNetWorthBenchmark_Manufacturing   = 0; // CapitalStructureRatios-TangibleNetWorth</v>
      </c>
      <c r="S191" t="str">
        <f t="shared" si="47"/>
        <v>$DebtToTangibleNetWorthBenchmark_Manufacturing   =  str_replace(",","",$_POST['DebtToTangibleNetWorthBenchmark_Manufacturing']) ;</v>
      </c>
      <c r="T191" t="str">
        <f t="shared" si="48"/>
        <v>localStorage.DebtToTangibleNetWorthBenchmark_Manufacturing = '&lt;php? echo $DebtToTangibleNetWorthBenchmark_Manufacturing?&gt;' ;</v>
      </c>
      <c r="U191" t="str">
        <f t="shared" si="49"/>
        <v xml:space="preserve">         localStorage.DebtToTangibleNetWorthBenchmark_Manufacturing =  document.BenchmarksForm.DebtToTangibleNetWorthBenchmark_Manufacturing.value;</v>
      </c>
      <c r="V191" t="str">
        <f t="shared" si="50"/>
        <v xml:space="preserve">         document.BenchmarksForm.DebtToTangibleNetWorthBenchmark_Manufacturing.value =  ToNumber(localStorage.DebtToTangibleNetWorthBenchmark_Manufacturing);</v>
      </c>
      <c r="X191" t="str">
        <f t="shared" si="51"/>
        <v xml:space="preserve">         '$DebtToTangibleNetWorthBenchmark_Manufacturing',</v>
      </c>
      <c r="Y191" t="str">
        <f t="shared" si="52"/>
        <v xml:space="preserve">         if(row$[ratio] ==  'manufacturing'               )  { $DebtToTangibleNetWorthBenchmark_Manufacturing   = row$['manufacturing'               ];</v>
      </c>
    </row>
    <row r="192" spans="2:25" x14ac:dyDescent="0.25">
      <c r="B192" t="s">
        <v>284</v>
      </c>
      <c r="C192" t="str">
        <f t="shared" si="53"/>
        <v>construction</v>
      </c>
      <c r="D192" s="6">
        <f t="shared" si="36"/>
        <v>12</v>
      </c>
      <c r="E192" s="6">
        <f t="shared" si="37"/>
        <v>28</v>
      </c>
      <c r="F192" s="5" t="str">
        <f t="shared" si="38"/>
        <v xml:space="preserve">'construction'                </v>
      </c>
      <c r="G192" t="str">
        <f t="shared" si="39"/>
        <v>'DebtToTangibleNetWorthBenchmark_Construction'</v>
      </c>
      <c r="H192" t="str">
        <f t="shared" si="40"/>
        <v>$DebtToTangibleNetWorthBenchmark_Construction</v>
      </c>
      <c r="I192" t="str">
        <f t="shared" si="41"/>
        <v>'$DebtToTangibleNetWorthBenchmark_Construction'</v>
      </c>
      <c r="J192" t="str">
        <f t="shared" si="42"/>
        <v>localStorage.DebtToTangibleNetWorthBenchmark_Construction</v>
      </c>
      <c r="K192" t="s">
        <v>136</v>
      </c>
      <c r="L192" t="s">
        <v>161</v>
      </c>
      <c r="M192" s="3" t="s">
        <v>294</v>
      </c>
      <c r="N192">
        <f t="shared" si="43"/>
        <v>45</v>
      </c>
      <c r="O192">
        <f>MAX(N:N)</f>
        <v>46</v>
      </c>
      <c r="P192" t="str">
        <f t="shared" si="44"/>
        <v xml:space="preserve">DebtToTangibleNetWorthBenchmark_Construction </v>
      </c>
      <c r="Q192" t="str">
        <f t="shared" si="45"/>
        <v xml:space="preserve">'$DebtToTangibleNetWorthBenchmark_Construction'   </v>
      </c>
      <c r="R192" t="str">
        <f t="shared" si="46"/>
        <v>$DebtToTangibleNetWorthBenchmark_Construction    = 0; // CapitalStructureRatios-TangibleNetWorth</v>
      </c>
      <c r="S192" t="str">
        <f t="shared" si="47"/>
        <v>$DebtToTangibleNetWorthBenchmark_Construction    =  str_replace(",","",$_POST['DebtToTangibleNetWorthBenchmark_Construction']) ;</v>
      </c>
      <c r="T192" t="str">
        <f t="shared" si="48"/>
        <v>localStorage.DebtToTangibleNetWorthBenchmark_Construction  = '&lt;php? echo $DebtToTangibleNetWorthBenchmark_Construction?&gt;' ;</v>
      </c>
      <c r="U192" t="str">
        <f t="shared" si="49"/>
        <v xml:space="preserve">         localStorage.DebtToTangibleNetWorthBenchmark_Construction  =  document.BenchmarksForm.DebtToTangibleNetWorthBenchmark_Construction.value;</v>
      </c>
      <c r="V192" t="str">
        <f t="shared" si="50"/>
        <v xml:space="preserve">         document.BenchmarksForm.DebtToTangibleNetWorthBenchmark_Construction.value =  ToNumber(localStorage.DebtToTangibleNetWorthBenchmark_Construction);</v>
      </c>
      <c r="X192" t="str">
        <f t="shared" si="51"/>
        <v xml:space="preserve">         '$DebtToTangibleNetWorthBenchmark_Construction',</v>
      </c>
      <c r="Y192" t="str">
        <f t="shared" si="52"/>
        <v xml:space="preserve">         if(row$[ratio] ==  'construction'                )  { $DebtToTangibleNetWorthBenchmark_Construction    = row$['construction'                ];</v>
      </c>
    </row>
    <row r="193" spans="2:25" x14ac:dyDescent="0.25">
      <c r="B193" t="s">
        <v>168</v>
      </c>
      <c r="C193" t="str">
        <f t="shared" si="53"/>
        <v>agriculture</v>
      </c>
      <c r="D193" s="6">
        <f t="shared" si="36"/>
        <v>11</v>
      </c>
      <c r="E193" s="6">
        <f t="shared" si="37"/>
        <v>28</v>
      </c>
      <c r="F193" s="5" t="str">
        <f t="shared" si="38"/>
        <v xml:space="preserve">'agriculture'                 </v>
      </c>
      <c r="G193" t="str">
        <f t="shared" si="39"/>
        <v>'DebtToTangibleNetWorthBenchmark_Agriculture'</v>
      </c>
      <c r="H193" t="str">
        <f t="shared" si="40"/>
        <v>$DebtToTangibleNetWorthBenchmark_Agriculture</v>
      </c>
      <c r="I193" t="str">
        <f t="shared" si="41"/>
        <v>'$DebtToTangibleNetWorthBenchmark_Agriculture'</v>
      </c>
      <c r="J193" t="str">
        <f t="shared" si="42"/>
        <v>localStorage.DebtToTangibleNetWorthBenchmark_Agriculture</v>
      </c>
      <c r="K193" t="s">
        <v>136</v>
      </c>
      <c r="L193" t="s">
        <v>161</v>
      </c>
      <c r="M193" s="3" t="s">
        <v>294</v>
      </c>
      <c r="N193">
        <f t="shared" si="43"/>
        <v>44</v>
      </c>
      <c r="O193">
        <f>MAX(N:N)</f>
        <v>46</v>
      </c>
      <c r="P193" t="str">
        <f t="shared" si="44"/>
        <v xml:space="preserve">DebtToTangibleNetWorthBenchmark_Agriculture  </v>
      </c>
      <c r="Q193" t="str">
        <f t="shared" si="45"/>
        <v xml:space="preserve">'$DebtToTangibleNetWorthBenchmark_Agriculture'    </v>
      </c>
      <c r="R193" t="str">
        <f t="shared" si="46"/>
        <v>$DebtToTangibleNetWorthBenchmark_Agriculture     = 0; // CapitalStructureRatios-TangibleNetWorth</v>
      </c>
      <c r="S193" t="str">
        <f t="shared" si="47"/>
        <v>$DebtToTangibleNetWorthBenchmark_Agriculture     =  str_replace(",","",$_POST['DebtToTangibleNetWorthBenchmark_Agriculture']) ;</v>
      </c>
      <c r="T193" t="str">
        <f t="shared" si="48"/>
        <v>localStorage.DebtToTangibleNetWorthBenchmark_Agriculture   = '&lt;php? echo $DebtToTangibleNetWorthBenchmark_Agriculture?&gt;' ;</v>
      </c>
      <c r="U193" t="str">
        <f t="shared" si="49"/>
        <v xml:space="preserve">         localStorage.DebtToTangibleNetWorthBenchmark_Agriculture   =  document.BenchmarksForm.DebtToTangibleNetWorthBenchmark_Agriculture.value;</v>
      </c>
      <c r="V193" t="str">
        <f t="shared" si="50"/>
        <v xml:space="preserve">         document.BenchmarksForm.DebtToTangibleNetWorthBenchmark_Agriculture.value =  ToNumber(localStorage.DebtToTangibleNetWorthBenchmark_Agriculture);</v>
      </c>
      <c r="X193" t="str">
        <f t="shared" si="51"/>
        <v xml:space="preserve">         '$DebtToTangibleNetWorthBenchmark_Agriculture',</v>
      </c>
      <c r="Y193" t="str">
        <f t="shared" si="52"/>
        <v xml:space="preserve">         if(row$[ratio] ==  'agriculture'                 )  { $DebtToTangibleNetWorthBenchmark_Agriculture     = row$['agriculture'                 ];</v>
      </c>
    </row>
    <row r="194" spans="2:25" x14ac:dyDescent="0.25">
      <c r="B194" t="s">
        <v>312</v>
      </c>
      <c r="C194" t="str">
        <f t="shared" si="53"/>
        <v>parastatals</v>
      </c>
      <c r="D194" s="6">
        <f t="shared" si="36"/>
        <v>11</v>
      </c>
      <c r="E194" s="6">
        <f t="shared" si="37"/>
        <v>28</v>
      </c>
      <c r="F194" s="5" t="str">
        <f t="shared" si="38"/>
        <v xml:space="preserve">'parastatals'                 </v>
      </c>
      <c r="G194" t="str">
        <f t="shared" si="39"/>
        <v>'DebtToTangibleNetWorthBenchmark_Parastatals'</v>
      </c>
      <c r="H194" t="str">
        <f t="shared" si="40"/>
        <v>$DebtToTangibleNetWorthBenchmark_Parastatals</v>
      </c>
      <c r="I194" t="str">
        <f t="shared" si="41"/>
        <v>'$DebtToTangibleNetWorthBenchmark_Parastatals'</v>
      </c>
      <c r="J194" t="str">
        <f t="shared" si="42"/>
        <v>localStorage.DebtToTangibleNetWorthBenchmark_Parastatals</v>
      </c>
      <c r="K194" t="s">
        <v>136</v>
      </c>
      <c r="L194" t="s">
        <v>161</v>
      </c>
      <c r="M194" s="3" t="s">
        <v>294</v>
      </c>
      <c r="N194">
        <f t="shared" si="43"/>
        <v>44</v>
      </c>
      <c r="O194">
        <f>MAX(N:N)</f>
        <v>46</v>
      </c>
      <c r="P194" t="str">
        <f t="shared" si="44"/>
        <v xml:space="preserve">DebtToTangibleNetWorthBenchmark_Parastatals  </v>
      </c>
      <c r="Q194" t="str">
        <f t="shared" si="45"/>
        <v xml:space="preserve">'$DebtToTangibleNetWorthBenchmark_Parastatals'    </v>
      </c>
      <c r="R194" t="str">
        <f t="shared" si="46"/>
        <v>$DebtToTangibleNetWorthBenchmark_Parastatals     = 0; // CapitalStructureRatios-TangibleNetWorth</v>
      </c>
      <c r="S194" t="str">
        <f t="shared" si="47"/>
        <v>$DebtToTangibleNetWorthBenchmark_Parastatals     =  str_replace(",","",$_POST['DebtToTangibleNetWorthBenchmark_Parastatals']) ;</v>
      </c>
      <c r="T194" t="str">
        <f t="shared" si="48"/>
        <v>localStorage.DebtToTangibleNetWorthBenchmark_Parastatals   = '&lt;php? echo $DebtToTangibleNetWorthBenchmark_Parastatals?&gt;' ;</v>
      </c>
      <c r="U194" t="str">
        <f t="shared" si="49"/>
        <v xml:space="preserve">         localStorage.DebtToTangibleNetWorthBenchmark_Parastatals   =  document.BenchmarksForm.DebtToTangibleNetWorthBenchmark_Parastatals.value;</v>
      </c>
      <c r="V194" t="str">
        <f t="shared" si="50"/>
        <v xml:space="preserve">         document.BenchmarksForm.DebtToTangibleNetWorthBenchmark_Parastatals.value =  ToNumber(localStorage.DebtToTangibleNetWorthBenchmark_Parastatals);</v>
      </c>
      <c r="X194" t="str">
        <f t="shared" si="51"/>
        <v xml:space="preserve">         '$DebtToTangibleNetWorthBenchmark_Parastatals',</v>
      </c>
      <c r="Y194" t="str">
        <f t="shared" si="52"/>
        <v xml:space="preserve">         if(row$[ratio] ==  'parastatals'                 )  { $DebtToTangibleNetWorthBenchmark_Parastatals     = row$['parastatals'                 ];</v>
      </c>
    </row>
    <row r="195" spans="2:25" x14ac:dyDescent="0.25">
      <c r="B195" t="s">
        <v>169</v>
      </c>
      <c r="C195" t="str">
        <f t="shared" si="53"/>
        <v>transport_and_communications</v>
      </c>
      <c r="D195" s="6">
        <f t="shared" si="36"/>
        <v>28</v>
      </c>
      <c r="E195" s="6">
        <f t="shared" si="37"/>
        <v>28</v>
      </c>
      <c r="F195" s="5" t="str">
        <f t="shared" si="38"/>
        <v>'transport_and_communications'</v>
      </c>
      <c r="G195" t="str">
        <f t="shared" si="39"/>
        <v>'DebtToTangibleNetWorthBenchmark_Transport'</v>
      </c>
      <c r="H195" t="str">
        <f t="shared" si="40"/>
        <v>$DebtToTangibleNetWorthBenchmark_Transport</v>
      </c>
      <c r="I195" t="str">
        <f t="shared" si="41"/>
        <v>'$DebtToTangibleNetWorthBenchmark_Transport'</v>
      </c>
      <c r="J195" t="str">
        <f t="shared" si="42"/>
        <v>localStorage.DebtToTangibleNetWorthBenchmark_Transport</v>
      </c>
      <c r="K195" t="s">
        <v>136</v>
      </c>
      <c r="L195" t="s">
        <v>161</v>
      </c>
      <c r="M195" s="3" t="s">
        <v>294</v>
      </c>
      <c r="N195">
        <f t="shared" si="43"/>
        <v>42</v>
      </c>
      <c r="O195">
        <f>MAX(N:N)</f>
        <v>46</v>
      </c>
      <c r="P195" t="str">
        <f t="shared" si="44"/>
        <v xml:space="preserve">DebtToTangibleNetWorthBenchmark_Transport    </v>
      </c>
      <c r="Q195" t="str">
        <f t="shared" si="45"/>
        <v xml:space="preserve">'$DebtToTangibleNetWorthBenchmark_Transport'      </v>
      </c>
      <c r="R195" t="str">
        <f t="shared" si="46"/>
        <v>$DebtToTangibleNetWorthBenchmark_Transport       = 0; // CapitalStructureRatios-TangibleNetWorth</v>
      </c>
      <c r="S195" t="str">
        <f t="shared" si="47"/>
        <v>$DebtToTangibleNetWorthBenchmark_Transport       =  str_replace(",","",$_POST['DebtToTangibleNetWorthBenchmark_Transport']) ;</v>
      </c>
      <c r="T195" t="str">
        <f t="shared" si="48"/>
        <v>localStorage.DebtToTangibleNetWorthBenchmark_Transport     = '&lt;php? echo $DebtToTangibleNetWorthBenchmark_Transport?&gt;' ;</v>
      </c>
      <c r="U195" t="str">
        <f t="shared" si="49"/>
        <v xml:space="preserve">         localStorage.DebtToTangibleNetWorthBenchmark_Transport     =  document.BenchmarksForm.DebtToTangibleNetWorthBenchmark_Transport.value;</v>
      </c>
      <c r="V195" t="str">
        <f t="shared" si="50"/>
        <v xml:space="preserve">         document.BenchmarksForm.DebtToTangibleNetWorthBenchmark_Transport.value =  ToNumber(localStorage.DebtToTangibleNetWorthBenchmark_Transport);</v>
      </c>
      <c r="X195" t="str">
        <f t="shared" si="51"/>
        <v xml:space="preserve">         '$DebtToTangibleNetWorthBenchmark_Transport',</v>
      </c>
      <c r="Y195" t="str">
        <f t="shared" si="52"/>
        <v xml:space="preserve">         if(row$[ratio] ==  'transport_and_communications')  { $DebtToTangibleNetWorthBenchmark_Transport       = row$['transport_and_communications'];</v>
      </c>
    </row>
    <row r="196" spans="2:25" x14ac:dyDescent="0.25">
      <c r="B196" t="s">
        <v>170</v>
      </c>
      <c r="C196" t="str">
        <f t="shared" si="53"/>
        <v>mining</v>
      </c>
      <c r="D196" s="6">
        <f t="shared" si="36"/>
        <v>6</v>
      </c>
      <c r="E196" s="6">
        <f t="shared" si="37"/>
        <v>28</v>
      </c>
      <c r="F196" s="5" t="str">
        <f t="shared" si="38"/>
        <v xml:space="preserve">'mining'                      </v>
      </c>
      <c r="G196" t="str">
        <f t="shared" si="39"/>
        <v>'DebtToTangibleNetWorthBenchmark_Mining'</v>
      </c>
      <c r="H196" t="str">
        <f t="shared" si="40"/>
        <v>$DebtToTangibleNetWorthBenchmark_Mining</v>
      </c>
      <c r="I196" t="str">
        <f t="shared" si="41"/>
        <v>'$DebtToTangibleNetWorthBenchmark_Mining'</v>
      </c>
      <c r="J196" t="str">
        <f t="shared" si="42"/>
        <v>localStorage.DebtToTangibleNetWorthBenchmark_Mining</v>
      </c>
      <c r="K196" t="s">
        <v>136</v>
      </c>
      <c r="L196" t="s">
        <v>161</v>
      </c>
      <c r="M196" s="3" t="s">
        <v>294</v>
      </c>
      <c r="N196">
        <f t="shared" si="43"/>
        <v>39</v>
      </c>
      <c r="O196">
        <f>MAX(N:N)</f>
        <v>46</v>
      </c>
      <c r="P196" t="str">
        <f t="shared" si="44"/>
        <v xml:space="preserve">DebtToTangibleNetWorthBenchmark_Mining       </v>
      </c>
      <c r="Q196" t="str">
        <f t="shared" si="45"/>
        <v xml:space="preserve">'$DebtToTangibleNetWorthBenchmark_Mining'         </v>
      </c>
      <c r="R196" t="str">
        <f t="shared" si="46"/>
        <v>$DebtToTangibleNetWorthBenchmark_Mining          = 0; // CapitalStructureRatios-TangibleNetWorth</v>
      </c>
      <c r="S196" t="str">
        <f t="shared" si="47"/>
        <v>$DebtToTangibleNetWorthBenchmark_Mining          =  str_replace(",","",$_POST['DebtToTangibleNetWorthBenchmark_Mining']) ;</v>
      </c>
      <c r="T196" t="str">
        <f t="shared" si="48"/>
        <v>localStorage.DebtToTangibleNetWorthBenchmark_Mining        = '&lt;php? echo $DebtToTangibleNetWorthBenchmark_Mining?&gt;' ;</v>
      </c>
      <c r="U196" t="str">
        <f t="shared" si="49"/>
        <v xml:space="preserve">         localStorage.DebtToTangibleNetWorthBenchmark_Mining        =  document.BenchmarksForm.DebtToTangibleNetWorthBenchmark_Mining.value;</v>
      </c>
      <c r="V196" t="str">
        <f t="shared" si="50"/>
        <v xml:space="preserve">         document.BenchmarksForm.DebtToTangibleNetWorthBenchmark_Mining.value =  ToNumber(localStorage.DebtToTangibleNetWorthBenchmark_Mining);</v>
      </c>
      <c r="X196" t="str">
        <f t="shared" si="51"/>
        <v xml:space="preserve">         '$DebtToTangibleNetWorthBenchmark_Mining',</v>
      </c>
      <c r="Y196" t="str">
        <f t="shared" si="52"/>
        <v xml:space="preserve">         if(row$[ratio] ==  'mining'                      )  { $DebtToTangibleNetWorthBenchmark_Mining          = row$['mining'                      ];</v>
      </c>
    </row>
    <row r="197" spans="2:25" x14ac:dyDescent="0.25">
      <c r="B197" t="s">
        <v>171</v>
      </c>
      <c r="C197" t="str">
        <f t="shared" si="53"/>
        <v>date_updated</v>
      </c>
      <c r="D197" s="6">
        <f t="shared" ref="D197:D260" si="54">LEN(C197)</f>
        <v>12</v>
      </c>
      <c r="E197" s="6">
        <f t="shared" ref="E197:E260" si="55">MAX(D:D)</f>
        <v>28</v>
      </c>
      <c r="F197" s="5" t="str">
        <f t="shared" ref="F197:F260" si="56">"'"&amp;C197&amp;"'"&amp;REPT(" ",E197-D197)</f>
        <v xml:space="preserve">'date_updated'                </v>
      </c>
      <c r="G197" t="str">
        <f t="shared" ref="G197:G260" si="57">"'"&amp;B197&amp;"'"</f>
        <v>'DebtToTangibleNetWorthBenchmark_DateUpdated'</v>
      </c>
      <c r="H197" t="str">
        <f t="shared" ref="H197:H260" si="58">"$"&amp;B197</f>
        <v>$DebtToTangibleNetWorthBenchmark_DateUpdated</v>
      </c>
      <c r="I197" t="str">
        <f t="shared" ref="I197:I260" si="59">"'"&amp;H197&amp;"'"</f>
        <v>'$DebtToTangibleNetWorthBenchmark_DateUpdated'</v>
      </c>
      <c r="J197" t="str">
        <f t="shared" ref="J197:J260" si="60">"localStorage."&amp;B197</f>
        <v>localStorage.DebtToTangibleNetWorthBenchmark_DateUpdated</v>
      </c>
      <c r="K197" t="s">
        <v>136</v>
      </c>
      <c r="L197" t="s">
        <v>161</v>
      </c>
      <c r="M197" s="3" t="s">
        <v>294</v>
      </c>
      <c r="N197">
        <f t="shared" ref="N197:N260" si="61">LEN(H197)</f>
        <v>44</v>
      </c>
      <c r="O197">
        <f>MAX(N:N)</f>
        <v>46</v>
      </c>
      <c r="P197" t="str">
        <f t="shared" ref="P197:P260" si="62">B197&amp;REPT(" ",O197-N197)</f>
        <v xml:space="preserve">DebtToTangibleNetWorthBenchmark_DateUpdated  </v>
      </c>
      <c r="Q197" t="str">
        <f t="shared" ref="Q197:Q260" si="63">I197&amp;REPT(" ",O197-N197+2)</f>
        <v xml:space="preserve">'$DebtToTangibleNetWorthBenchmark_DateUpdated'    </v>
      </c>
      <c r="R197" t="str">
        <f t="shared" ref="R197:R260" si="64">SUBSTITUTE(Q197,"'","")&amp;" = 0; " &amp; "// "&amp;K197&amp;"-"&amp;L197</f>
        <v>$DebtToTangibleNetWorthBenchmark_DateUpdated     = 0; // CapitalStructureRatios-TangibleNetWorth</v>
      </c>
      <c r="S197" t="str">
        <f t="shared" ref="S197:S260" si="65">SUBSTITUTE(Q197,"'","")&amp;" =  str_replace("","","""",$_POST["&amp;G197&amp;"]) ;"</f>
        <v>$DebtToTangibleNetWorthBenchmark_DateUpdated     =  str_replace(",","",$_POST['DebtToTangibleNetWorthBenchmark_DateUpdated']) ;</v>
      </c>
      <c r="T197" t="str">
        <f t="shared" ref="T197:T260" si="66">"localStorage."&amp;P197&amp;" = '&lt;php? echo "&amp; H197&amp;"?&gt;' ;"</f>
        <v>localStorage.DebtToTangibleNetWorthBenchmark_DateUpdated   = '&lt;php? echo $DebtToTangibleNetWorthBenchmark_DateUpdated?&gt;' ;</v>
      </c>
      <c r="U197" t="str">
        <f t="shared" ref="U197:U260" si="67">"         localStorage."&amp;P197&amp;" =  document.BenchmarksForm."&amp;B197&amp;".value;"</f>
        <v xml:space="preserve">         localStorage.DebtToTangibleNetWorthBenchmark_DateUpdated   =  document.BenchmarksForm.DebtToTangibleNetWorthBenchmark_DateUpdated.value;</v>
      </c>
      <c r="V197" t="str">
        <f t="shared" ref="V197:V260" si="68">"         document.BenchmarksForm."&amp;B197&amp;".value"&amp;" =  ToNumber("&amp;J197&amp;");"</f>
        <v xml:space="preserve">         document.BenchmarksForm.DebtToTangibleNetWorthBenchmark_DateUpdated.value =  ToNumber(localStorage.DebtToTangibleNetWorthBenchmark_DateUpdated);</v>
      </c>
      <c r="X197" t="str">
        <f t="shared" ref="X197:X260" si="69">IF(NOT(ISERROR(SEARCH("BenchmarkType",B197,1))),"         ("&amp;"'"&amp;L197&amp;"',"&amp;"'"&amp;M197&amp;"',"&amp;I197&amp;",",IF(NOT(ISERROR(SEARCH("BenchmarkComment",B197,1))),"         '$username',"&amp;I197&amp;"),","         "&amp;I197&amp;","))</f>
        <v xml:space="preserve">         '$DebtToTangibleNetWorthBenchmark_DateUpdated',</v>
      </c>
      <c r="Y197" t="str">
        <f t="shared" ref="Y197:Y260" si="70">"         if(row$[ratio] ==  "&amp;F197&amp; ")  { "&amp;SUBSTITUTE(Q197,"'","")&amp;" = " &amp; "row$["&amp;F197&amp;"];"</f>
        <v xml:space="preserve">         if(row$[ratio] ==  'date_updated'                )  { $DebtToTangibleNetWorthBenchmark_DateUpdated     = row$['date_updated'                ];</v>
      </c>
    </row>
    <row r="198" spans="2:25" x14ac:dyDescent="0.25">
      <c r="B198" t="s">
        <v>172</v>
      </c>
      <c r="C198" t="str">
        <f t="shared" si="53"/>
        <v>data_source</v>
      </c>
      <c r="D198" s="6">
        <f t="shared" si="54"/>
        <v>11</v>
      </c>
      <c r="E198" s="6">
        <f t="shared" si="55"/>
        <v>28</v>
      </c>
      <c r="F198" s="5" t="str">
        <f t="shared" si="56"/>
        <v xml:space="preserve">'data_source'                 </v>
      </c>
      <c r="G198" t="str">
        <f t="shared" si="57"/>
        <v>'DebtToTangibleNetWorthBenchmarkComment'</v>
      </c>
      <c r="H198" t="str">
        <f t="shared" si="58"/>
        <v>$DebtToTangibleNetWorthBenchmarkComment</v>
      </c>
      <c r="I198" t="str">
        <f t="shared" si="59"/>
        <v>'$DebtToTangibleNetWorthBenchmarkComment'</v>
      </c>
      <c r="J198" t="str">
        <f t="shared" si="60"/>
        <v>localStorage.DebtToTangibleNetWorthBenchmarkComment</v>
      </c>
      <c r="K198" t="s">
        <v>136</v>
      </c>
      <c r="L198" t="s">
        <v>161</v>
      </c>
      <c r="M198" s="3" t="s">
        <v>294</v>
      </c>
      <c r="N198">
        <f t="shared" si="61"/>
        <v>39</v>
      </c>
      <c r="O198">
        <f>MAX(N:N)</f>
        <v>46</v>
      </c>
      <c r="P198" t="str">
        <f t="shared" si="62"/>
        <v xml:space="preserve">DebtToTangibleNetWorthBenchmarkComment       </v>
      </c>
      <c r="Q198" t="str">
        <f t="shared" si="63"/>
        <v xml:space="preserve">'$DebtToTangibleNetWorthBenchmarkComment'         </v>
      </c>
      <c r="R198" t="str">
        <f t="shared" si="64"/>
        <v>$DebtToTangibleNetWorthBenchmarkComment          = 0; // CapitalStructureRatios-TangibleNetWorth</v>
      </c>
      <c r="S198" t="str">
        <f t="shared" si="65"/>
        <v>$DebtToTangibleNetWorthBenchmarkComment          =  str_replace(",","",$_POST['DebtToTangibleNetWorthBenchmarkComment']) ;</v>
      </c>
      <c r="T198" t="str">
        <f t="shared" si="66"/>
        <v>localStorage.DebtToTangibleNetWorthBenchmarkComment        = '&lt;php? echo $DebtToTangibleNetWorthBenchmarkComment?&gt;' ;</v>
      </c>
      <c r="U198" t="str">
        <f t="shared" si="67"/>
        <v xml:space="preserve">         localStorage.DebtToTangibleNetWorthBenchmarkComment        =  document.BenchmarksForm.DebtToTangibleNetWorthBenchmarkComment.value;</v>
      </c>
      <c r="V198" t="str">
        <f t="shared" si="68"/>
        <v xml:space="preserve">         document.BenchmarksForm.DebtToTangibleNetWorthBenchmarkComment.value =  ToNumber(localStorage.DebtToTangibleNetWorthBenchmarkComment);</v>
      </c>
      <c r="X198" t="str">
        <f t="shared" si="69"/>
        <v xml:space="preserve">         '$username','$DebtToTangibleNetWorthBenchmarkComment'),</v>
      </c>
      <c r="Y198" t="str">
        <f t="shared" si="70"/>
        <v xml:space="preserve">         if(row$[ratio] ==  'data_source'                 )  { $DebtToTangibleNetWorthBenchmarkComment          = row$['data_source'                 ];</v>
      </c>
    </row>
    <row r="199" spans="2:25" x14ac:dyDescent="0.25">
      <c r="B199" t="s">
        <v>174</v>
      </c>
      <c r="C199" t="str">
        <f t="shared" si="53"/>
        <v>bench_mark_type</v>
      </c>
      <c r="D199" s="6">
        <f t="shared" si="54"/>
        <v>15</v>
      </c>
      <c r="E199" s="6">
        <f t="shared" si="55"/>
        <v>28</v>
      </c>
      <c r="F199" s="5" t="str">
        <f t="shared" si="56"/>
        <v xml:space="preserve">'bench_mark_type'             </v>
      </c>
      <c r="G199" t="str">
        <f t="shared" si="57"/>
        <v>'EquityToTotalAssetsBenchmarkType'</v>
      </c>
      <c r="H199" t="str">
        <f t="shared" si="58"/>
        <v>$EquityToTotalAssetsBenchmarkType</v>
      </c>
      <c r="I199" t="str">
        <f t="shared" si="59"/>
        <v>'$EquityToTotalAssetsBenchmarkType'</v>
      </c>
      <c r="J199" t="str">
        <f t="shared" si="60"/>
        <v>localStorage.EquityToTotalAssetsBenchmarkType</v>
      </c>
      <c r="K199" t="s">
        <v>173</v>
      </c>
      <c r="L199" t="s">
        <v>173</v>
      </c>
      <c r="M199" s="3" t="s">
        <v>294</v>
      </c>
      <c r="N199">
        <f t="shared" si="61"/>
        <v>33</v>
      </c>
      <c r="O199">
        <f>MAX(N:N)</f>
        <v>46</v>
      </c>
      <c r="P199" t="str">
        <f t="shared" si="62"/>
        <v xml:space="preserve">EquityToTotalAssetsBenchmarkType             </v>
      </c>
      <c r="Q199" t="str">
        <f t="shared" si="63"/>
        <v xml:space="preserve">'$EquityToTotalAssetsBenchmarkType'               </v>
      </c>
      <c r="R199" t="str">
        <f t="shared" si="64"/>
        <v>$EquityToTotalAssetsBenchmarkType                = 0; // Equity/TotalAssets-Equity/TotalAssets</v>
      </c>
      <c r="S199" t="str">
        <f t="shared" si="65"/>
        <v>$EquityToTotalAssetsBenchmarkType                =  str_replace(",","",$_POST['EquityToTotalAssetsBenchmarkType']) ;</v>
      </c>
      <c r="T199" t="str">
        <f t="shared" si="66"/>
        <v>localStorage.EquityToTotalAssetsBenchmarkType              = '&lt;php? echo $EquityToTotalAssetsBenchmarkType?&gt;' ;</v>
      </c>
      <c r="U199" t="str">
        <f t="shared" si="67"/>
        <v xml:space="preserve">         localStorage.EquityToTotalAssetsBenchmarkType              =  document.BenchmarksForm.EquityToTotalAssetsBenchmarkType.value;</v>
      </c>
      <c r="V199" t="str">
        <f t="shared" si="68"/>
        <v xml:space="preserve">         document.BenchmarksForm.EquityToTotalAssetsBenchmarkType.value =  ToNumber(localStorage.EquityToTotalAssetsBenchmarkType);</v>
      </c>
      <c r="X199" t="str">
        <f t="shared" si="69"/>
        <v xml:space="preserve">         ('Equity/TotalAssets','%','$EquityToTotalAssetsBenchmarkType',</v>
      </c>
      <c r="Y199" t="str">
        <f t="shared" si="70"/>
        <v xml:space="preserve">         if(row$[ratio] ==  'bench_mark_type'             )  { $EquityToTotalAssetsBenchmarkType                = row$['bench_mark_type'             ];</v>
      </c>
    </row>
    <row r="200" spans="2:25" x14ac:dyDescent="0.25">
      <c r="B200" t="s">
        <v>175</v>
      </c>
      <c r="C200" t="str">
        <f t="shared" si="53"/>
        <v>global_average</v>
      </c>
      <c r="D200" s="6">
        <f t="shared" si="54"/>
        <v>14</v>
      </c>
      <c r="E200" s="6">
        <f t="shared" si="55"/>
        <v>28</v>
      </c>
      <c r="F200" s="5" t="str">
        <f t="shared" si="56"/>
        <v xml:space="preserve">'global_average'              </v>
      </c>
      <c r="G200" t="str">
        <f t="shared" si="57"/>
        <v>'EquityToTotalAssetsGlobalAverage'</v>
      </c>
      <c r="H200" t="str">
        <f t="shared" si="58"/>
        <v>$EquityToTotalAssetsGlobalAverage</v>
      </c>
      <c r="I200" t="str">
        <f t="shared" si="59"/>
        <v>'$EquityToTotalAssetsGlobalAverage'</v>
      </c>
      <c r="J200" t="str">
        <f t="shared" si="60"/>
        <v>localStorage.EquityToTotalAssetsGlobalAverage</v>
      </c>
      <c r="K200" t="s">
        <v>173</v>
      </c>
      <c r="L200" t="s">
        <v>173</v>
      </c>
      <c r="M200" s="3" t="s">
        <v>294</v>
      </c>
      <c r="N200">
        <f t="shared" si="61"/>
        <v>33</v>
      </c>
      <c r="O200">
        <f>MAX(N:N)</f>
        <v>46</v>
      </c>
      <c r="P200" t="str">
        <f t="shared" si="62"/>
        <v xml:space="preserve">EquityToTotalAssetsGlobalAverage             </v>
      </c>
      <c r="Q200" t="str">
        <f t="shared" si="63"/>
        <v xml:space="preserve">'$EquityToTotalAssetsGlobalAverage'               </v>
      </c>
      <c r="R200" t="str">
        <f t="shared" si="64"/>
        <v>$EquityToTotalAssetsGlobalAverage                = 0; // Equity/TotalAssets-Equity/TotalAssets</v>
      </c>
      <c r="S200" t="str">
        <f t="shared" si="65"/>
        <v>$EquityToTotalAssetsGlobalAverage                =  str_replace(",","",$_POST['EquityToTotalAssetsGlobalAverage']) ;</v>
      </c>
      <c r="T200" t="str">
        <f t="shared" si="66"/>
        <v>localStorage.EquityToTotalAssetsGlobalAverage              = '&lt;php? echo $EquityToTotalAssetsGlobalAverage?&gt;' ;</v>
      </c>
      <c r="U200" t="str">
        <f t="shared" si="67"/>
        <v xml:space="preserve">         localStorage.EquityToTotalAssetsGlobalAverage              =  document.BenchmarksForm.EquityToTotalAssetsGlobalAverage.value;</v>
      </c>
      <c r="V200" t="str">
        <f t="shared" si="68"/>
        <v xml:space="preserve">         document.BenchmarksForm.EquityToTotalAssetsGlobalAverage.value =  ToNumber(localStorage.EquityToTotalAssetsGlobalAverage);</v>
      </c>
      <c r="X200" t="str">
        <f t="shared" si="69"/>
        <v xml:space="preserve">         '$EquityToTotalAssetsGlobalAverage',</v>
      </c>
      <c r="Y200" t="str">
        <f t="shared" si="70"/>
        <v xml:space="preserve">         if(row$[ratio] ==  'global_average'              )  { $EquityToTotalAssetsGlobalAverage                = row$['global_average'              ];</v>
      </c>
    </row>
    <row r="201" spans="2:25" x14ac:dyDescent="0.25">
      <c r="B201" t="s">
        <v>176</v>
      </c>
      <c r="C201" t="str">
        <f t="shared" si="53"/>
        <v>trade</v>
      </c>
      <c r="D201" s="6">
        <f t="shared" si="54"/>
        <v>5</v>
      </c>
      <c r="E201" s="6">
        <f t="shared" si="55"/>
        <v>28</v>
      </c>
      <c r="F201" s="5" t="str">
        <f t="shared" si="56"/>
        <v xml:space="preserve">'trade'                       </v>
      </c>
      <c r="G201" t="str">
        <f t="shared" si="57"/>
        <v>'EquityToTotalAssetsBenchmark_Trade'</v>
      </c>
      <c r="H201" t="str">
        <f t="shared" si="58"/>
        <v>$EquityToTotalAssetsBenchmark_Trade</v>
      </c>
      <c r="I201" t="str">
        <f t="shared" si="59"/>
        <v>'$EquityToTotalAssetsBenchmark_Trade'</v>
      </c>
      <c r="J201" t="str">
        <f t="shared" si="60"/>
        <v>localStorage.EquityToTotalAssetsBenchmark_Trade</v>
      </c>
      <c r="K201" t="s">
        <v>173</v>
      </c>
      <c r="L201" t="s">
        <v>173</v>
      </c>
      <c r="M201" s="3" t="s">
        <v>294</v>
      </c>
      <c r="N201">
        <f t="shared" si="61"/>
        <v>35</v>
      </c>
      <c r="O201">
        <f>MAX(N:N)</f>
        <v>46</v>
      </c>
      <c r="P201" t="str">
        <f t="shared" si="62"/>
        <v xml:space="preserve">EquityToTotalAssetsBenchmark_Trade           </v>
      </c>
      <c r="Q201" t="str">
        <f t="shared" si="63"/>
        <v xml:space="preserve">'$EquityToTotalAssetsBenchmark_Trade'             </v>
      </c>
      <c r="R201" t="str">
        <f t="shared" si="64"/>
        <v>$EquityToTotalAssetsBenchmark_Trade              = 0; // Equity/TotalAssets-Equity/TotalAssets</v>
      </c>
      <c r="S201" t="str">
        <f t="shared" si="65"/>
        <v>$EquityToTotalAssetsBenchmark_Trade              =  str_replace(",","",$_POST['EquityToTotalAssetsBenchmark_Trade']) ;</v>
      </c>
      <c r="T201" t="str">
        <f t="shared" si="66"/>
        <v>localStorage.EquityToTotalAssetsBenchmark_Trade            = '&lt;php? echo $EquityToTotalAssetsBenchmark_Trade?&gt;' ;</v>
      </c>
      <c r="U201" t="str">
        <f t="shared" si="67"/>
        <v xml:space="preserve">         localStorage.EquityToTotalAssetsBenchmark_Trade            =  document.BenchmarksForm.EquityToTotalAssetsBenchmark_Trade.value;</v>
      </c>
      <c r="V201" t="str">
        <f t="shared" si="68"/>
        <v xml:space="preserve">         document.BenchmarksForm.EquityToTotalAssetsBenchmark_Trade.value =  ToNumber(localStorage.EquityToTotalAssetsBenchmark_Trade);</v>
      </c>
      <c r="X201" t="str">
        <f t="shared" si="69"/>
        <v xml:space="preserve">         '$EquityToTotalAssetsBenchmark_Trade',</v>
      </c>
      <c r="Y201" t="str">
        <f t="shared" si="70"/>
        <v xml:space="preserve">         if(row$[ratio] ==  'trade'                       )  { $EquityToTotalAssetsBenchmark_Trade              = row$['trade'                       ];</v>
      </c>
    </row>
    <row r="202" spans="2:25" x14ac:dyDescent="0.25">
      <c r="B202" t="s">
        <v>177</v>
      </c>
      <c r="C202" t="str">
        <f t="shared" si="53"/>
        <v>finance_and_business</v>
      </c>
      <c r="D202" s="6">
        <f t="shared" si="54"/>
        <v>20</v>
      </c>
      <c r="E202" s="6">
        <f t="shared" si="55"/>
        <v>28</v>
      </c>
      <c r="F202" s="5" t="str">
        <f t="shared" si="56"/>
        <v xml:space="preserve">'finance_and_business'        </v>
      </c>
      <c r="G202" t="str">
        <f t="shared" si="57"/>
        <v>'EquityToTotalAssetsBenchmark_Finance'</v>
      </c>
      <c r="H202" t="str">
        <f t="shared" si="58"/>
        <v>$EquityToTotalAssetsBenchmark_Finance</v>
      </c>
      <c r="I202" t="str">
        <f t="shared" si="59"/>
        <v>'$EquityToTotalAssetsBenchmark_Finance'</v>
      </c>
      <c r="J202" t="str">
        <f t="shared" si="60"/>
        <v>localStorage.EquityToTotalAssetsBenchmark_Finance</v>
      </c>
      <c r="K202" t="s">
        <v>173</v>
      </c>
      <c r="L202" t="s">
        <v>173</v>
      </c>
      <c r="M202" s="3" t="s">
        <v>294</v>
      </c>
      <c r="N202">
        <f t="shared" si="61"/>
        <v>37</v>
      </c>
      <c r="O202">
        <f>MAX(N:N)</f>
        <v>46</v>
      </c>
      <c r="P202" t="str">
        <f t="shared" si="62"/>
        <v xml:space="preserve">EquityToTotalAssetsBenchmark_Finance         </v>
      </c>
      <c r="Q202" t="str">
        <f t="shared" si="63"/>
        <v xml:space="preserve">'$EquityToTotalAssetsBenchmark_Finance'           </v>
      </c>
      <c r="R202" t="str">
        <f t="shared" si="64"/>
        <v>$EquityToTotalAssetsBenchmark_Finance            = 0; // Equity/TotalAssets-Equity/TotalAssets</v>
      </c>
      <c r="S202" t="str">
        <f t="shared" si="65"/>
        <v>$EquityToTotalAssetsBenchmark_Finance            =  str_replace(",","",$_POST['EquityToTotalAssetsBenchmark_Finance']) ;</v>
      </c>
      <c r="T202" t="str">
        <f t="shared" si="66"/>
        <v>localStorage.EquityToTotalAssetsBenchmark_Finance          = '&lt;php? echo $EquityToTotalAssetsBenchmark_Finance?&gt;' ;</v>
      </c>
      <c r="U202" t="str">
        <f t="shared" si="67"/>
        <v xml:space="preserve">         localStorage.EquityToTotalAssetsBenchmark_Finance          =  document.BenchmarksForm.EquityToTotalAssetsBenchmark_Finance.value;</v>
      </c>
      <c r="V202" t="str">
        <f t="shared" si="68"/>
        <v xml:space="preserve">         document.BenchmarksForm.EquityToTotalAssetsBenchmark_Finance.value =  ToNumber(localStorage.EquityToTotalAssetsBenchmark_Finance);</v>
      </c>
      <c r="X202" t="str">
        <f t="shared" si="69"/>
        <v xml:space="preserve">         '$EquityToTotalAssetsBenchmark_Finance',</v>
      </c>
      <c r="Y202" t="str">
        <f t="shared" si="70"/>
        <v xml:space="preserve">         if(row$[ratio] ==  'finance_and_business'        )  { $EquityToTotalAssetsBenchmark_Finance            = row$['finance_and_business'        ];</v>
      </c>
    </row>
    <row r="203" spans="2:25" x14ac:dyDescent="0.25">
      <c r="B203" t="s">
        <v>178</v>
      </c>
      <c r="C203" t="str">
        <f t="shared" si="53"/>
        <v>real_estate</v>
      </c>
      <c r="D203" s="6">
        <f t="shared" si="54"/>
        <v>11</v>
      </c>
      <c r="E203" s="6">
        <f t="shared" si="55"/>
        <v>28</v>
      </c>
      <c r="F203" s="5" t="str">
        <f t="shared" si="56"/>
        <v xml:space="preserve">'real_estate'                 </v>
      </c>
      <c r="G203" t="str">
        <f t="shared" si="57"/>
        <v>'EquityToTotalAssetsBenchmark_RealEstate'</v>
      </c>
      <c r="H203" t="str">
        <f t="shared" si="58"/>
        <v>$EquityToTotalAssetsBenchmark_RealEstate</v>
      </c>
      <c r="I203" t="str">
        <f t="shared" si="59"/>
        <v>'$EquityToTotalAssetsBenchmark_RealEstate'</v>
      </c>
      <c r="J203" t="str">
        <f t="shared" si="60"/>
        <v>localStorage.EquityToTotalAssetsBenchmark_RealEstate</v>
      </c>
      <c r="K203" t="s">
        <v>173</v>
      </c>
      <c r="L203" t="s">
        <v>173</v>
      </c>
      <c r="M203" s="3" t="s">
        <v>294</v>
      </c>
      <c r="N203">
        <f t="shared" si="61"/>
        <v>40</v>
      </c>
      <c r="O203">
        <f>MAX(N:N)</f>
        <v>46</v>
      </c>
      <c r="P203" t="str">
        <f t="shared" si="62"/>
        <v xml:space="preserve">EquityToTotalAssetsBenchmark_RealEstate      </v>
      </c>
      <c r="Q203" t="str">
        <f t="shared" si="63"/>
        <v xml:space="preserve">'$EquityToTotalAssetsBenchmark_RealEstate'        </v>
      </c>
      <c r="R203" t="str">
        <f t="shared" si="64"/>
        <v>$EquityToTotalAssetsBenchmark_RealEstate         = 0; // Equity/TotalAssets-Equity/TotalAssets</v>
      </c>
      <c r="S203" t="str">
        <f t="shared" si="65"/>
        <v>$EquityToTotalAssetsBenchmark_RealEstate         =  str_replace(",","",$_POST['EquityToTotalAssetsBenchmark_RealEstate']) ;</v>
      </c>
      <c r="T203" t="str">
        <f t="shared" si="66"/>
        <v>localStorage.EquityToTotalAssetsBenchmark_RealEstate       = '&lt;php? echo $EquityToTotalAssetsBenchmark_RealEstate?&gt;' ;</v>
      </c>
      <c r="U203" t="str">
        <f t="shared" si="67"/>
        <v xml:space="preserve">         localStorage.EquityToTotalAssetsBenchmark_RealEstate       =  document.BenchmarksForm.EquityToTotalAssetsBenchmark_RealEstate.value;</v>
      </c>
      <c r="V203" t="str">
        <f t="shared" si="68"/>
        <v xml:space="preserve">         document.BenchmarksForm.EquityToTotalAssetsBenchmark_RealEstate.value =  ToNumber(localStorage.EquityToTotalAssetsBenchmark_RealEstate);</v>
      </c>
      <c r="X203" t="str">
        <f t="shared" si="69"/>
        <v xml:space="preserve">         '$EquityToTotalAssetsBenchmark_RealEstate',</v>
      </c>
      <c r="Y203" t="str">
        <f t="shared" si="70"/>
        <v xml:space="preserve">         if(row$[ratio] ==  'real_estate'                 )  { $EquityToTotalAssetsBenchmark_RealEstate         = row$['real_estate'                 ];</v>
      </c>
    </row>
    <row r="204" spans="2:25" x14ac:dyDescent="0.25">
      <c r="B204" t="s">
        <v>179</v>
      </c>
      <c r="C204" t="str">
        <f t="shared" si="53"/>
        <v>manufacturing</v>
      </c>
      <c r="D204" s="6">
        <f t="shared" si="54"/>
        <v>13</v>
      </c>
      <c r="E204" s="6">
        <f t="shared" si="55"/>
        <v>28</v>
      </c>
      <c r="F204" s="5" t="str">
        <f t="shared" si="56"/>
        <v xml:space="preserve">'manufacturing'               </v>
      </c>
      <c r="G204" t="str">
        <f t="shared" si="57"/>
        <v>'EquityToTotalAssetsBenchmark_Manufacturing'</v>
      </c>
      <c r="H204" t="str">
        <f t="shared" si="58"/>
        <v>$EquityToTotalAssetsBenchmark_Manufacturing</v>
      </c>
      <c r="I204" t="str">
        <f t="shared" si="59"/>
        <v>'$EquityToTotalAssetsBenchmark_Manufacturing'</v>
      </c>
      <c r="J204" t="str">
        <f t="shared" si="60"/>
        <v>localStorage.EquityToTotalAssetsBenchmark_Manufacturing</v>
      </c>
      <c r="K204" t="s">
        <v>173</v>
      </c>
      <c r="L204" t="s">
        <v>173</v>
      </c>
      <c r="M204" s="3" t="s">
        <v>294</v>
      </c>
      <c r="N204">
        <f t="shared" si="61"/>
        <v>43</v>
      </c>
      <c r="O204">
        <f>MAX(N:N)</f>
        <v>46</v>
      </c>
      <c r="P204" t="str">
        <f t="shared" si="62"/>
        <v xml:space="preserve">EquityToTotalAssetsBenchmark_Manufacturing   </v>
      </c>
      <c r="Q204" t="str">
        <f t="shared" si="63"/>
        <v xml:space="preserve">'$EquityToTotalAssetsBenchmark_Manufacturing'     </v>
      </c>
      <c r="R204" t="str">
        <f t="shared" si="64"/>
        <v>$EquityToTotalAssetsBenchmark_Manufacturing      = 0; // Equity/TotalAssets-Equity/TotalAssets</v>
      </c>
      <c r="S204" t="str">
        <f t="shared" si="65"/>
        <v>$EquityToTotalAssetsBenchmark_Manufacturing      =  str_replace(",","",$_POST['EquityToTotalAssetsBenchmark_Manufacturing']) ;</v>
      </c>
      <c r="T204" t="str">
        <f t="shared" si="66"/>
        <v>localStorage.EquityToTotalAssetsBenchmark_Manufacturing    = '&lt;php? echo $EquityToTotalAssetsBenchmark_Manufacturing?&gt;' ;</v>
      </c>
      <c r="U204" t="str">
        <f t="shared" si="67"/>
        <v xml:space="preserve">         localStorage.EquityToTotalAssetsBenchmark_Manufacturing    =  document.BenchmarksForm.EquityToTotalAssetsBenchmark_Manufacturing.value;</v>
      </c>
      <c r="V204" t="str">
        <f t="shared" si="68"/>
        <v xml:space="preserve">         document.BenchmarksForm.EquityToTotalAssetsBenchmark_Manufacturing.value =  ToNumber(localStorage.EquityToTotalAssetsBenchmark_Manufacturing);</v>
      </c>
      <c r="X204" t="str">
        <f t="shared" si="69"/>
        <v xml:space="preserve">         '$EquityToTotalAssetsBenchmark_Manufacturing',</v>
      </c>
      <c r="Y204" t="str">
        <f t="shared" si="70"/>
        <v xml:space="preserve">         if(row$[ratio] ==  'manufacturing'               )  { $EquityToTotalAssetsBenchmark_Manufacturing      = row$['manufacturing'               ];</v>
      </c>
    </row>
    <row r="205" spans="2:25" x14ac:dyDescent="0.25">
      <c r="B205" t="s">
        <v>285</v>
      </c>
      <c r="C205" t="str">
        <f t="shared" si="53"/>
        <v>construction</v>
      </c>
      <c r="D205" s="6">
        <f t="shared" si="54"/>
        <v>12</v>
      </c>
      <c r="E205" s="6">
        <f t="shared" si="55"/>
        <v>28</v>
      </c>
      <c r="F205" s="5" t="str">
        <f t="shared" si="56"/>
        <v xml:space="preserve">'construction'                </v>
      </c>
      <c r="G205" t="str">
        <f t="shared" si="57"/>
        <v>'EquityToTotalAssetsBenchmark_Construction'</v>
      </c>
      <c r="H205" t="str">
        <f t="shared" si="58"/>
        <v>$EquityToTotalAssetsBenchmark_Construction</v>
      </c>
      <c r="I205" t="str">
        <f t="shared" si="59"/>
        <v>'$EquityToTotalAssetsBenchmark_Construction'</v>
      </c>
      <c r="J205" t="str">
        <f t="shared" si="60"/>
        <v>localStorage.EquityToTotalAssetsBenchmark_Construction</v>
      </c>
      <c r="K205" t="s">
        <v>173</v>
      </c>
      <c r="L205" t="s">
        <v>173</v>
      </c>
      <c r="M205" s="3" t="s">
        <v>294</v>
      </c>
      <c r="N205">
        <f t="shared" si="61"/>
        <v>42</v>
      </c>
      <c r="O205">
        <f>MAX(N:N)</f>
        <v>46</v>
      </c>
      <c r="P205" t="str">
        <f t="shared" si="62"/>
        <v xml:space="preserve">EquityToTotalAssetsBenchmark_Construction    </v>
      </c>
      <c r="Q205" t="str">
        <f t="shared" si="63"/>
        <v xml:space="preserve">'$EquityToTotalAssetsBenchmark_Construction'      </v>
      </c>
      <c r="R205" t="str">
        <f t="shared" si="64"/>
        <v>$EquityToTotalAssetsBenchmark_Construction       = 0; // Equity/TotalAssets-Equity/TotalAssets</v>
      </c>
      <c r="S205" t="str">
        <f t="shared" si="65"/>
        <v>$EquityToTotalAssetsBenchmark_Construction       =  str_replace(",","",$_POST['EquityToTotalAssetsBenchmark_Construction']) ;</v>
      </c>
      <c r="T205" t="str">
        <f t="shared" si="66"/>
        <v>localStorage.EquityToTotalAssetsBenchmark_Construction     = '&lt;php? echo $EquityToTotalAssetsBenchmark_Construction?&gt;' ;</v>
      </c>
      <c r="U205" t="str">
        <f t="shared" si="67"/>
        <v xml:space="preserve">         localStorage.EquityToTotalAssetsBenchmark_Construction     =  document.BenchmarksForm.EquityToTotalAssetsBenchmark_Construction.value;</v>
      </c>
      <c r="V205" t="str">
        <f t="shared" si="68"/>
        <v xml:space="preserve">         document.BenchmarksForm.EquityToTotalAssetsBenchmark_Construction.value =  ToNumber(localStorage.EquityToTotalAssetsBenchmark_Construction);</v>
      </c>
      <c r="X205" t="str">
        <f t="shared" si="69"/>
        <v xml:space="preserve">         '$EquityToTotalAssetsBenchmark_Construction',</v>
      </c>
      <c r="Y205" t="str">
        <f t="shared" si="70"/>
        <v xml:space="preserve">         if(row$[ratio] ==  'construction'                )  { $EquityToTotalAssetsBenchmark_Construction       = row$['construction'                ];</v>
      </c>
    </row>
    <row r="206" spans="2:25" x14ac:dyDescent="0.25">
      <c r="B206" t="s">
        <v>180</v>
      </c>
      <c r="C206" t="str">
        <f t="shared" si="53"/>
        <v>agriculture</v>
      </c>
      <c r="D206" s="6">
        <f t="shared" si="54"/>
        <v>11</v>
      </c>
      <c r="E206" s="6">
        <f t="shared" si="55"/>
        <v>28</v>
      </c>
      <c r="F206" s="5" t="str">
        <f t="shared" si="56"/>
        <v xml:space="preserve">'agriculture'                 </v>
      </c>
      <c r="G206" t="str">
        <f t="shared" si="57"/>
        <v>'EquityToTotalAssetsBenchmark_Agriculture'</v>
      </c>
      <c r="H206" t="str">
        <f t="shared" si="58"/>
        <v>$EquityToTotalAssetsBenchmark_Agriculture</v>
      </c>
      <c r="I206" t="str">
        <f t="shared" si="59"/>
        <v>'$EquityToTotalAssetsBenchmark_Agriculture'</v>
      </c>
      <c r="J206" t="str">
        <f t="shared" si="60"/>
        <v>localStorage.EquityToTotalAssetsBenchmark_Agriculture</v>
      </c>
      <c r="K206" t="s">
        <v>173</v>
      </c>
      <c r="L206" t="s">
        <v>173</v>
      </c>
      <c r="M206" s="3" t="s">
        <v>294</v>
      </c>
      <c r="N206">
        <f t="shared" si="61"/>
        <v>41</v>
      </c>
      <c r="O206">
        <f>MAX(N:N)</f>
        <v>46</v>
      </c>
      <c r="P206" t="str">
        <f t="shared" si="62"/>
        <v xml:space="preserve">EquityToTotalAssetsBenchmark_Agriculture     </v>
      </c>
      <c r="Q206" t="str">
        <f t="shared" si="63"/>
        <v xml:space="preserve">'$EquityToTotalAssetsBenchmark_Agriculture'       </v>
      </c>
      <c r="R206" t="str">
        <f t="shared" si="64"/>
        <v>$EquityToTotalAssetsBenchmark_Agriculture        = 0; // Equity/TotalAssets-Equity/TotalAssets</v>
      </c>
      <c r="S206" t="str">
        <f t="shared" si="65"/>
        <v>$EquityToTotalAssetsBenchmark_Agriculture        =  str_replace(",","",$_POST['EquityToTotalAssetsBenchmark_Agriculture']) ;</v>
      </c>
      <c r="T206" t="str">
        <f t="shared" si="66"/>
        <v>localStorage.EquityToTotalAssetsBenchmark_Agriculture      = '&lt;php? echo $EquityToTotalAssetsBenchmark_Agriculture?&gt;' ;</v>
      </c>
      <c r="U206" t="str">
        <f t="shared" si="67"/>
        <v xml:space="preserve">         localStorage.EquityToTotalAssetsBenchmark_Agriculture      =  document.BenchmarksForm.EquityToTotalAssetsBenchmark_Agriculture.value;</v>
      </c>
      <c r="V206" t="str">
        <f t="shared" si="68"/>
        <v xml:space="preserve">         document.BenchmarksForm.EquityToTotalAssetsBenchmark_Agriculture.value =  ToNumber(localStorage.EquityToTotalAssetsBenchmark_Agriculture);</v>
      </c>
      <c r="X206" t="str">
        <f t="shared" si="69"/>
        <v xml:space="preserve">         '$EquityToTotalAssetsBenchmark_Agriculture',</v>
      </c>
      <c r="Y206" t="str">
        <f t="shared" si="70"/>
        <v xml:space="preserve">         if(row$[ratio] ==  'agriculture'                 )  { $EquityToTotalAssetsBenchmark_Agriculture        = row$['agriculture'                 ];</v>
      </c>
    </row>
    <row r="207" spans="2:25" x14ac:dyDescent="0.25">
      <c r="B207" t="s">
        <v>313</v>
      </c>
      <c r="C207" t="str">
        <f t="shared" si="53"/>
        <v>parastatals</v>
      </c>
      <c r="D207" s="6">
        <f t="shared" si="54"/>
        <v>11</v>
      </c>
      <c r="E207" s="6">
        <f t="shared" si="55"/>
        <v>28</v>
      </c>
      <c r="F207" s="5" t="str">
        <f t="shared" si="56"/>
        <v xml:space="preserve">'parastatals'                 </v>
      </c>
      <c r="G207" t="str">
        <f t="shared" si="57"/>
        <v>'EquityToTotalAssetsBenchmark_Parastatals'</v>
      </c>
      <c r="H207" t="str">
        <f t="shared" si="58"/>
        <v>$EquityToTotalAssetsBenchmark_Parastatals</v>
      </c>
      <c r="I207" t="str">
        <f t="shared" si="59"/>
        <v>'$EquityToTotalAssetsBenchmark_Parastatals'</v>
      </c>
      <c r="J207" t="str">
        <f t="shared" si="60"/>
        <v>localStorage.EquityToTotalAssetsBenchmark_Parastatals</v>
      </c>
      <c r="K207" t="s">
        <v>173</v>
      </c>
      <c r="L207" t="s">
        <v>173</v>
      </c>
      <c r="M207" s="3" t="s">
        <v>294</v>
      </c>
      <c r="N207">
        <f t="shared" si="61"/>
        <v>41</v>
      </c>
      <c r="O207">
        <f>MAX(N:N)</f>
        <v>46</v>
      </c>
      <c r="P207" t="str">
        <f t="shared" si="62"/>
        <v xml:space="preserve">EquityToTotalAssetsBenchmark_Parastatals     </v>
      </c>
      <c r="Q207" t="str">
        <f t="shared" si="63"/>
        <v xml:space="preserve">'$EquityToTotalAssetsBenchmark_Parastatals'       </v>
      </c>
      <c r="R207" t="str">
        <f t="shared" si="64"/>
        <v>$EquityToTotalAssetsBenchmark_Parastatals        = 0; // Equity/TotalAssets-Equity/TotalAssets</v>
      </c>
      <c r="S207" t="str">
        <f t="shared" si="65"/>
        <v>$EquityToTotalAssetsBenchmark_Parastatals        =  str_replace(",","",$_POST['EquityToTotalAssetsBenchmark_Parastatals']) ;</v>
      </c>
      <c r="T207" t="str">
        <f t="shared" si="66"/>
        <v>localStorage.EquityToTotalAssetsBenchmark_Parastatals      = '&lt;php? echo $EquityToTotalAssetsBenchmark_Parastatals?&gt;' ;</v>
      </c>
      <c r="U207" t="str">
        <f t="shared" si="67"/>
        <v xml:space="preserve">         localStorage.EquityToTotalAssetsBenchmark_Parastatals      =  document.BenchmarksForm.EquityToTotalAssetsBenchmark_Parastatals.value;</v>
      </c>
      <c r="V207" t="str">
        <f t="shared" si="68"/>
        <v xml:space="preserve">         document.BenchmarksForm.EquityToTotalAssetsBenchmark_Parastatals.value =  ToNumber(localStorage.EquityToTotalAssetsBenchmark_Parastatals);</v>
      </c>
      <c r="X207" t="str">
        <f t="shared" si="69"/>
        <v xml:space="preserve">         '$EquityToTotalAssetsBenchmark_Parastatals',</v>
      </c>
      <c r="Y207" t="str">
        <f t="shared" si="70"/>
        <v xml:space="preserve">         if(row$[ratio] ==  'parastatals'                 )  { $EquityToTotalAssetsBenchmark_Parastatals        = row$['parastatals'                 ];</v>
      </c>
    </row>
    <row r="208" spans="2:25" x14ac:dyDescent="0.25">
      <c r="B208" t="s">
        <v>181</v>
      </c>
      <c r="C208" t="str">
        <f t="shared" si="53"/>
        <v>transport_and_communications</v>
      </c>
      <c r="D208" s="6">
        <f t="shared" si="54"/>
        <v>28</v>
      </c>
      <c r="E208" s="6">
        <f t="shared" si="55"/>
        <v>28</v>
      </c>
      <c r="F208" s="5" t="str">
        <f t="shared" si="56"/>
        <v>'transport_and_communications'</v>
      </c>
      <c r="G208" t="str">
        <f t="shared" si="57"/>
        <v>'EquityToTotalAssetsBenchmark_Transport'</v>
      </c>
      <c r="H208" t="str">
        <f t="shared" si="58"/>
        <v>$EquityToTotalAssetsBenchmark_Transport</v>
      </c>
      <c r="I208" t="str">
        <f t="shared" si="59"/>
        <v>'$EquityToTotalAssetsBenchmark_Transport'</v>
      </c>
      <c r="J208" t="str">
        <f t="shared" si="60"/>
        <v>localStorage.EquityToTotalAssetsBenchmark_Transport</v>
      </c>
      <c r="K208" t="s">
        <v>173</v>
      </c>
      <c r="L208" t="s">
        <v>173</v>
      </c>
      <c r="M208" s="3" t="s">
        <v>294</v>
      </c>
      <c r="N208">
        <f t="shared" si="61"/>
        <v>39</v>
      </c>
      <c r="O208">
        <f>MAX(N:N)</f>
        <v>46</v>
      </c>
      <c r="P208" t="str">
        <f t="shared" si="62"/>
        <v xml:space="preserve">EquityToTotalAssetsBenchmark_Transport       </v>
      </c>
      <c r="Q208" t="str">
        <f t="shared" si="63"/>
        <v xml:space="preserve">'$EquityToTotalAssetsBenchmark_Transport'         </v>
      </c>
      <c r="R208" t="str">
        <f t="shared" si="64"/>
        <v>$EquityToTotalAssetsBenchmark_Transport          = 0; // Equity/TotalAssets-Equity/TotalAssets</v>
      </c>
      <c r="S208" t="str">
        <f t="shared" si="65"/>
        <v>$EquityToTotalAssetsBenchmark_Transport          =  str_replace(",","",$_POST['EquityToTotalAssetsBenchmark_Transport']) ;</v>
      </c>
      <c r="T208" t="str">
        <f t="shared" si="66"/>
        <v>localStorage.EquityToTotalAssetsBenchmark_Transport        = '&lt;php? echo $EquityToTotalAssetsBenchmark_Transport?&gt;' ;</v>
      </c>
      <c r="U208" t="str">
        <f t="shared" si="67"/>
        <v xml:space="preserve">         localStorage.EquityToTotalAssetsBenchmark_Transport        =  document.BenchmarksForm.EquityToTotalAssetsBenchmark_Transport.value;</v>
      </c>
      <c r="V208" t="str">
        <f t="shared" si="68"/>
        <v xml:space="preserve">         document.BenchmarksForm.EquityToTotalAssetsBenchmark_Transport.value =  ToNumber(localStorage.EquityToTotalAssetsBenchmark_Transport);</v>
      </c>
      <c r="X208" t="str">
        <f t="shared" si="69"/>
        <v xml:space="preserve">         '$EquityToTotalAssetsBenchmark_Transport',</v>
      </c>
      <c r="Y208" t="str">
        <f t="shared" si="70"/>
        <v xml:space="preserve">         if(row$[ratio] ==  'transport_and_communications')  { $EquityToTotalAssetsBenchmark_Transport          = row$['transport_and_communications'];</v>
      </c>
    </row>
    <row r="209" spans="2:25" x14ac:dyDescent="0.25">
      <c r="B209" t="s">
        <v>182</v>
      </c>
      <c r="C209" t="str">
        <f t="shared" si="53"/>
        <v>mining</v>
      </c>
      <c r="D209" s="6">
        <f t="shared" si="54"/>
        <v>6</v>
      </c>
      <c r="E209" s="6">
        <f t="shared" si="55"/>
        <v>28</v>
      </c>
      <c r="F209" s="5" t="str">
        <f t="shared" si="56"/>
        <v xml:space="preserve">'mining'                      </v>
      </c>
      <c r="G209" t="str">
        <f t="shared" si="57"/>
        <v>'EquityToTotalAssetsBenchmark_Mining'</v>
      </c>
      <c r="H209" t="str">
        <f t="shared" si="58"/>
        <v>$EquityToTotalAssetsBenchmark_Mining</v>
      </c>
      <c r="I209" t="str">
        <f t="shared" si="59"/>
        <v>'$EquityToTotalAssetsBenchmark_Mining'</v>
      </c>
      <c r="J209" t="str">
        <f t="shared" si="60"/>
        <v>localStorage.EquityToTotalAssetsBenchmark_Mining</v>
      </c>
      <c r="K209" t="s">
        <v>173</v>
      </c>
      <c r="L209" t="s">
        <v>173</v>
      </c>
      <c r="M209" s="3" t="s">
        <v>294</v>
      </c>
      <c r="N209">
        <f t="shared" si="61"/>
        <v>36</v>
      </c>
      <c r="O209">
        <f>MAX(N:N)</f>
        <v>46</v>
      </c>
      <c r="P209" t="str">
        <f t="shared" si="62"/>
        <v xml:space="preserve">EquityToTotalAssetsBenchmark_Mining          </v>
      </c>
      <c r="Q209" t="str">
        <f t="shared" si="63"/>
        <v xml:space="preserve">'$EquityToTotalAssetsBenchmark_Mining'            </v>
      </c>
      <c r="R209" t="str">
        <f t="shared" si="64"/>
        <v>$EquityToTotalAssetsBenchmark_Mining             = 0; // Equity/TotalAssets-Equity/TotalAssets</v>
      </c>
      <c r="S209" t="str">
        <f t="shared" si="65"/>
        <v>$EquityToTotalAssetsBenchmark_Mining             =  str_replace(",","",$_POST['EquityToTotalAssetsBenchmark_Mining']) ;</v>
      </c>
      <c r="T209" t="str">
        <f t="shared" si="66"/>
        <v>localStorage.EquityToTotalAssetsBenchmark_Mining           = '&lt;php? echo $EquityToTotalAssetsBenchmark_Mining?&gt;' ;</v>
      </c>
      <c r="U209" t="str">
        <f t="shared" si="67"/>
        <v xml:space="preserve">         localStorage.EquityToTotalAssetsBenchmark_Mining           =  document.BenchmarksForm.EquityToTotalAssetsBenchmark_Mining.value;</v>
      </c>
      <c r="V209" t="str">
        <f t="shared" si="68"/>
        <v xml:space="preserve">         document.BenchmarksForm.EquityToTotalAssetsBenchmark_Mining.value =  ToNumber(localStorage.EquityToTotalAssetsBenchmark_Mining);</v>
      </c>
      <c r="X209" t="str">
        <f t="shared" si="69"/>
        <v xml:space="preserve">         '$EquityToTotalAssetsBenchmark_Mining',</v>
      </c>
      <c r="Y209" t="str">
        <f t="shared" si="70"/>
        <v xml:space="preserve">         if(row$[ratio] ==  'mining'                      )  { $EquityToTotalAssetsBenchmark_Mining             = row$['mining'                      ];</v>
      </c>
    </row>
    <row r="210" spans="2:25" x14ac:dyDescent="0.25">
      <c r="B210" t="s">
        <v>183</v>
      </c>
      <c r="C210" t="str">
        <f t="shared" ref="C210:C273" si="71">C197</f>
        <v>date_updated</v>
      </c>
      <c r="D210" s="6">
        <f t="shared" si="54"/>
        <v>12</v>
      </c>
      <c r="E210" s="6">
        <f t="shared" si="55"/>
        <v>28</v>
      </c>
      <c r="F210" s="5" t="str">
        <f t="shared" si="56"/>
        <v xml:space="preserve">'date_updated'                </v>
      </c>
      <c r="G210" t="str">
        <f t="shared" si="57"/>
        <v>'EquityToTotalAssetsBenchmark_DateUpdated'</v>
      </c>
      <c r="H210" t="str">
        <f t="shared" si="58"/>
        <v>$EquityToTotalAssetsBenchmark_DateUpdated</v>
      </c>
      <c r="I210" t="str">
        <f t="shared" si="59"/>
        <v>'$EquityToTotalAssetsBenchmark_DateUpdated'</v>
      </c>
      <c r="J210" t="str">
        <f t="shared" si="60"/>
        <v>localStorage.EquityToTotalAssetsBenchmark_DateUpdated</v>
      </c>
      <c r="K210" t="s">
        <v>173</v>
      </c>
      <c r="L210" t="s">
        <v>173</v>
      </c>
      <c r="M210" s="3" t="s">
        <v>294</v>
      </c>
      <c r="N210">
        <f t="shared" si="61"/>
        <v>41</v>
      </c>
      <c r="O210">
        <f>MAX(N:N)</f>
        <v>46</v>
      </c>
      <c r="P210" t="str">
        <f t="shared" si="62"/>
        <v xml:space="preserve">EquityToTotalAssetsBenchmark_DateUpdated     </v>
      </c>
      <c r="Q210" t="str">
        <f t="shared" si="63"/>
        <v xml:space="preserve">'$EquityToTotalAssetsBenchmark_DateUpdated'       </v>
      </c>
      <c r="R210" t="str">
        <f t="shared" si="64"/>
        <v>$EquityToTotalAssetsBenchmark_DateUpdated        = 0; // Equity/TotalAssets-Equity/TotalAssets</v>
      </c>
      <c r="S210" t="str">
        <f t="shared" si="65"/>
        <v>$EquityToTotalAssetsBenchmark_DateUpdated        =  str_replace(",","",$_POST['EquityToTotalAssetsBenchmark_DateUpdated']) ;</v>
      </c>
      <c r="T210" t="str">
        <f t="shared" si="66"/>
        <v>localStorage.EquityToTotalAssetsBenchmark_DateUpdated      = '&lt;php? echo $EquityToTotalAssetsBenchmark_DateUpdated?&gt;' ;</v>
      </c>
      <c r="U210" t="str">
        <f t="shared" si="67"/>
        <v xml:space="preserve">         localStorage.EquityToTotalAssetsBenchmark_DateUpdated      =  document.BenchmarksForm.EquityToTotalAssetsBenchmark_DateUpdated.value;</v>
      </c>
      <c r="V210" t="str">
        <f t="shared" si="68"/>
        <v xml:space="preserve">         document.BenchmarksForm.EquityToTotalAssetsBenchmark_DateUpdated.value =  ToNumber(localStorage.EquityToTotalAssetsBenchmark_DateUpdated);</v>
      </c>
      <c r="X210" t="str">
        <f t="shared" si="69"/>
        <v xml:space="preserve">         '$EquityToTotalAssetsBenchmark_DateUpdated',</v>
      </c>
      <c r="Y210" t="str">
        <f t="shared" si="70"/>
        <v xml:space="preserve">         if(row$[ratio] ==  'date_updated'                )  { $EquityToTotalAssetsBenchmark_DateUpdated        = row$['date_updated'                ];</v>
      </c>
    </row>
    <row r="211" spans="2:25" x14ac:dyDescent="0.25">
      <c r="B211" t="s">
        <v>184</v>
      </c>
      <c r="C211" t="str">
        <f t="shared" si="71"/>
        <v>data_source</v>
      </c>
      <c r="D211" s="6">
        <f t="shared" si="54"/>
        <v>11</v>
      </c>
      <c r="E211" s="6">
        <f t="shared" si="55"/>
        <v>28</v>
      </c>
      <c r="F211" s="5" t="str">
        <f t="shared" si="56"/>
        <v xml:space="preserve">'data_source'                 </v>
      </c>
      <c r="G211" t="str">
        <f t="shared" si="57"/>
        <v>'EquityToTotalAssetsBenchmarkComment'</v>
      </c>
      <c r="H211" t="str">
        <f t="shared" si="58"/>
        <v>$EquityToTotalAssetsBenchmarkComment</v>
      </c>
      <c r="I211" t="str">
        <f t="shared" si="59"/>
        <v>'$EquityToTotalAssetsBenchmarkComment'</v>
      </c>
      <c r="J211" t="str">
        <f t="shared" si="60"/>
        <v>localStorage.EquityToTotalAssetsBenchmarkComment</v>
      </c>
      <c r="K211" t="s">
        <v>173</v>
      </c>
      <c r="L211" t="s">
        <v>173</v>
      </c>
      <c r="M211" s="3" t="s">
        <v>294</v>
      </c>
      <c r="N211">
        <f t="shared" si="61"/>
        <v>36</v>
      </c>
      <c r="O211">
        <f>MAX(N:N)</f>
        <v>46</v>
      </c>
      <c r="P211" t="str">
        <f t="shared" si="62"/>
        <v xml:space="preserve">EquityToTotalAssetsBenchmarkComment          </v>
      </c>
      <c r="Q211" t="str">
        <f t="shared" si="63"/>
        <v xml:space="preserve">'$EquityToTotalAssetsBenchmarkComment'            </v>
      </c>
      <c r="R211" t="str">
        <f t="shared" si="64"/>
        <v>$EquityToTotalAssetsBenchmarkComment             = 0; // Equity/TotalAssets-Equity/TotalAssets</v>
      </c>
      <c r="S211" t="str">
        <f t="shared" si="65"/>
        <v>$EquityToTotalAssetsBenchmarkComment             =  str_replace(",","",$_POST['EquityToTotalAssetsBenchmarkComment']) ;</v>
      </c>
      <c r="T211" t="str">
        <f t="shared" si="66"/>
        <v>localStorage.EquityToTotalAssetsBenchmarkComment           = '&lt;php? echo $EquityToTotalAssetsBenchmarkComment?&gt;' ;</v>
      </c>
      <c r="U211" t="str">
        <f t="shared" si="67"/>
        <v xml:space="preserve">         localStorage.EquityToTotalAssetsBenchmarkComment           =  document.BenchmarksForm.EquityToTotalAssetsBenchmarkComment.value;</v>
      </c>
      <c r="V211" t="str">
        <f t="shared" si="68"/>
        <v xml:space="preserve">         document.BenchmarksForm.EquityToTotalAssetsBenchmarkComment.value =  ToNumber(localStorage.EquityToTotalAssetsBenchmarkComment);</v>
      </c>
      <c r="X211" t="str">
        <f t="shared" si="69"/>
        <v xml:space="preserve">         '$username','$EquityToTotalAssetsBenchmarkComment'),</v>
      </c>
      <c r="Y211" t="str">
        <f t="shared" si="70"/>
        <v xml:space="preserve">         if(row$[ratio] ==  'data_source'                 )  { $EquityToTotalAssetsBenchmarkComment             = row$['data_source'                 ];</v>
      </c>
    </row>
    <row r="212" spans="2:25" x14ac:dyDescent="0.25">
      <c r="B212" t="s">
        <v>186</v>
      </c>
      <c r="C212" t="str">
        <f t="shared" si="71"/>
        <v>bench_mark_type</v>
      </c>
      <c r="D212" s="6">
        <f t="shared" si="54"/>
        <v>15</v>
      </c>
      <c r="E212" s="6">
        <f t="shared" si="55"/>
        <v>28</v>
      </c>
      <c r="F212" s="5" t="str">
        <f t="shared" si="56"/>
        <v xml:space="preserve">'bench_mark_type'             </v>
      </c>
      <c r="G212" t="str">
        <f t="shared" si="57"/>
        <v>'SolvencyBenchmarkType'</v>
      </c>
      <c r="H212" t="str">
        <f t="shared" si="58"/>
        <v>$SolvencyBenchmarkType</v>
      </c>
      <c r="I212" t="str">
        <f t="shared" si="59"/>
        <v>'$SolvencyBenchmarkType'</v>
      </c>
      <c r="J212" t="str">
        <f t="shared" si="60"/>
        <v>localStorage.SolvencyBenchmarkType</v>
      </c>
      <c r="K212" t="s">
        <v>173</v>
      </c>
      <c r="L212" t="s">
        <v>185</v>
      </c>
      <c r="M212" s="3" t="s">
        <v>294</v>
      </c>
      <c r="N212">
        <f t="shared" si="61"/>
        <v>22</v>
      </c>
      <c r="O212">
        <f>MAX(N:N)</f>
        <v>46</v>
      </c>
      <c r="P212" t="str">
        <f t="shared" si="62"/>
        <v xml:space="preserve">SolvencyBenchmarkType                        </v>
      </c>
      <c r="Q212" t="str">
        <f t="shared" si="63"/>
        <v xml:space="preserve">'$SolvencyBenchmarkType'                          </v>
      </c>
      <c r="R212" t="str">
        <f t="shared" si="64"/>
        <v>$SolvencyBenchmarkType                           = 0; // Equity/TotalAssets-Solvency</v>
      </c>
      <c r="S212" t="str">
        <f t="shared" si="65"/>
        <v>$SolvencyBenchmarkType                           =  str_replace(",","",$_POST['SolvencyBenchmarkType']) ;</v>
      </c>
      <c r="T212" t="str">
        <f t="shared" si="66"/>
        <v>localStorage.SolvencyBenchmarkType                         = '&lt;php? echo $SolvencyBenchmarkType?&gt;' ;</v>
      </c>
      <c r="U212" t="str">
        <f t="shared" si="67"/>
        <v xml:space="preserve">         localStorage.SolvencyBenchmarkType                         =  document.BenchmarksForm.SolvencyBenchmarkType.value;</v>
      </c>
      <c r="V212" t="str">
        <f t="shared" si="68"/>
        <v xml:space="preserve">         document.BenchmarksForm.SolvencyBenchmarkType.value =  ToNumber(localStorage.SolvencyBenchmarkType);</v>
      </c>
      <c r="X212" t="str">
        <f t="shared" si="69"/>
        <v xml:space="preserve">         ('Solvency','%','$SolvencyBenchmarkType',</v>
      </c>
      <c r="Y212" t="str">
        <f t="shared" si="70"/>
        <v xml:space="preserve">         if(row$[ratio] ==  'bench_mark_type'             )  { $SolvencyBenchmarkType                           = row$['bench_mark_type'             ];</v>
      </c>
    </row>
    <row r="213" spans="2:25" x14ac:dyDescent="0.25">
      <c r="B213" t="s">
        <v>187</v>
      </c>
      <c r="C213" t="str">
        <f t="shared" si="71"/>
        <v>global_average</v>
      </c>
      <c r="D213" s="6">
        <f t="shared" si="54"/>
        <v>14</v>
      </c>
      <c r="E213" s="6">
        <f t="shared" si="55"/>
        <v>28</v>
      </c>
      <c r="F213" s="5" t="str">
        <f t="shared" si="56"/>
        <v xml:space="preserve">'global_average'              </v>
      </c>
      <c r="G213" t="str">
        <f t="shared" si="57"/>
        <v>'SolvencyGlobalAverage'</v>
      </c>
      <c r="H213" t="str">
        <f t="shared" si="58"/>
        <v>$SolvencyGlobalAverage</v>
      </c>
      <c r="I213" t="str">
        <f t="shared" si="59"/>
        <v>'$SolvencyGlobalAverage'</v>
      </c>
      <c r="J213" t="str">
        <f t="shared" si="60"/>
        <v>localStorage.SolvencyGlobalAverage</v>
      </c>
      <c r="K213" t="s">
        <v>173</v>
      </c>
      <c r="L213" t="s">
        <v>185</v>
      </c>
      <c r="M213" s="3" t="s">
        <v>294</v>
      </c>
      <c r="N213">
        <f t="shared" si="61"/>
        <v>22</v>
      </c>
      <c r="O213">
        <f>MAX(N:N)</f>
        <v>46</v>
      </c>
      <c r="P213" t="str">
        <f t="shared" si="62"/>
        <v xml:space="preserve">SolvencyGlobalAverage                        </v>
      </c>
      <c r="Q213" t="str">
        <f t="shared" si="63"/>
        <v xml:space="preserve">'$SolvencyGlobalAverage'                          </v>
      </c>
      <c r="R213" t="str">
        <f t="shared" si="64"/>
        <v>$SolvencyGlobalAverage                           = 0; // Equity/TotalAssets-Solvency</v>
      </c>
      <c r="S213" t="str">
        <f t="shared" si="65"/>
        <v>$SolvencyGlobalAverage                           =  str_replace(",","",$_POST['SolvencyGlobalAverage']) ;</v>
      </c>
      <c r="T213" t="str">
        <f t="shared" si="66"/>
        <v>localStorage.SolvencyGlobalAverage                         = '&lt;php? echo $SolvencyGlobalAverage?&gt;' ;</v>
      </c>
      <c r="U213" t="str">
        <f t="shared" si="67"/>
        <v xml:space="preserve">         localStorage.SolvencyGlobalAverage                         =  document.BenchmarksForm.SolvencyGlobalAverage.value;</v>
      </c>
      <c r="V213" t="str">
        <f t="shared" si="68"/>
        <v xml:space="preserve">         document.BenchmarksForm.SolvencyGlobalAverage.value =  ToNumber(localStorage.SolvencyGlobalAverage);</v>
      </c>
      <c r="X213" t="str">
        <f t="shared" si="69"/>
        <v xml:space="preserve">         '$SolvencyGlobalAverage',</v>
      </c>
      <c r="Y213" t="str">
        <f t="shared" si="70"/>
        <v xml:space="preserve">         if(row$[ratio] ==  'global_average'              )  { $SolvencyGlobalAverage                           = row$['global_average'              ];</v>
      </c>
    </row>
    <row r="214" spans="2:25" x14ac:dyDescent="0.25">
      <c r="B214" t="s">
        <v>188</v>
      </c>
      <c r="C214" t="str">
        <f t="shared" si="71"/>
        <v>trade</v>
      </c>
      <c r="D214" s="6">
        <f t="shared" si="54"/>
        <v>5</v>
      </c>
      <c r="E214" s="6">
        <f t="shared" si="55"/>
        <v>28</v>
      </c>
      <c r="F214" s="5" t="str">
        <f t="shared" si="56"/>
        <v xml:space="preserve">'trade'                       </v>
      </c>
      <c r="G214" t="str">
        <f t="shared" si="57"/>
        <v>'SolvencyBenchmark_Trade'</v>
      </c>
      <c r="H214" t="str">
        <f t="shared" si="58"/>
        <v>$SolvencyBenchmark_Trade</v>
      </c>
      <c r="I214" t="str">
        <f t="shared" si="59"/>
        <v>'$SolvencyBenchmark_Trade'</v>
      </c>
      <c r="J214" t="str">
        <f t="shared" si="60"/>
        <v>localStorage.SolvencyBenchmark_Trade</v>
      </c>
      <c r="K214" t="s">
        <v>173</v>
      </c>
      <c r="L214" t="s">
        <v>185</v>
      </c>
      <c r="M214" s="3" t="s">
        <v>294</v>
      </c>
      <c r="N214">
        <f t="shared" si="61"/>
        <v>24</v>
      </c>
      <c r="O214">
        <f>MAX(N:N)</f>
        <v>46</v>
      </c>
      <c r="P214" t="str">
        <f t="shared" si="62"/>
        <v xml:space="preserve">SolvencyBenchmark_Trade                      </v>
      </c>
      <c r="Q214" t="str">
        <f t="shared" si="63"/>
        <v xml:space="preserve">'$SolvencyBenchmark_Trade'                        </v>
      </c>
      <c r="R214" t="str">
        <f t="shared" si="64"/>
        <v>$SolvencyBenchmark_Trade                         = 0; // Equity/TotalAssets-Solvency</v>
      </c>
      <c r="S214" t="str">
        <f t="shared" si="65"/>
        <v>$SolvencyBenchmark_Trade                         =  str_replace(",","",$_POST['SolvencyBenchmark_Trade']) ;</v>
      </c>
      <c r="T214" t="str">
        <f t="shared" si="66"/>
        <v>localStorage.SolvencyBenchmark_Trade                       = '&lt;php? echo $SolvencyBenchmark_Trade?&gt;' ;</v>
      </c>
      <c r="U214" t="str">
        <f t="shared" si="67"/>
        <v xml:space="preserve">         localStorage.SolvencyBenchmark_Trade                       =  document.BenchmarksForm.SolvencyBenchmark_Trade.value;</v>
      </c>
      <c r="V214" t="str">
        <f t="shared" si="68"/>
        <v xml:space="preserve">         document.BenchmarksForm.SolvencyBenchmark_Trade.value =  ToNumber(localStorage.SolvencyBenchmark_Trade);</v>
      </c>
      <c r="X214" t="str">
        <f t="shared" si="69"/>
        <v xml:space="preserve">         '$SolvencyBenchmark_Trade',</v>
      </c>
      <c r="Y214" t="str">
        <f t="shared" si="70"/>
        <v xml:space="preserve">         if(row$[ratio] ==  'trade'                       )  { $SolvencyBenchmark_Trade                         = row$['trade'                       ];</v>
      </c>
    </row>
    <row r="215" spans="2:25" x14ac:dyDescent="0.25">
      <c r="B215" t="s">
        <v>189</v>
      </c>
      <c r="C215" t="str">
        <f t="shared" si="71"/>
        <v>finance_and_business</v>
      </c>
      <c r="D215" s="6">
        <f t="shared" si="54"/>
        <v>20</v>
      </c>
      <c r="E215" s="6">
        <f t="shared" si="55"/>
        <v>28</v>
      </c>
      <c r="F215" s="5" t="str">
        <f t="shared" si="56"/>
        <v xml:space="preserve">'finance_and_business'        </v>
      </c>
      <c r="G215" t="str">
        <f t="shared" si="57"/>
        <v>'SolvencyBenchmark_Finance'</v>
      </c>
      <c r="H215" t="str">
        <f t="shared" si="58"/>
        <v>$SolvencyBenchmark_Finance</v>
      </c>
      <c r="I215" t="str">
        <f t="shared" si="59"/>
        <v>'$SolvencyBenchmark_Finance'</v>
      </c>
      <c r="J215" t="str">
        <f t="shared" si="60"/>
        <v>localStorage.SolvencyBenchmark_Finance</v>
      </c>
      <c r="K215" t="s">
        <v>173</v>
      </c>
      <c r="L215" t="s">
        <v>185</v>
      </c>
      <c r="M215" s="3" t="s">
        <v>294</v>
      </c>
      <c r="N215">
        <f t="shared" si="61"/>
        <v>26</v>
      </c>
      <c r="O215">
        <f>MAX(N:N)</f>
        <v>46</v>
      </c>
      <c r="P215" t="str">
        <f t="shared" si="62"/>
        <v xml:space="preserve">SolvencyBenchmark_Finance                    </v>
      </c>
      <c r="Q215" t="str">
        <f t="shared" si="63"/>
        <v xml:space="preserve">'$SolvencyBenchmark_Finance'                      </v>
      </c>
      <c r="R215" t="str">
        <f t="shared" si="64"/>
        <v>$SolvencyBenchmark_Finance                       = 0; // Equity/TotalAssets-Solvency</v>
      </c>
      <c r="S215" t="str">
        <f t="shared" si="65"/>
        <v>$SolvencyBenchmark_Finance                       =  str_replace(",","",$_POST['SolvencyBenchmark_Finance']) ;</v>
      </c>
      <c r="T215" t="str">
        <f t="shared" si="66"/>
        <v>localStorage.SolvencyBenchmark_Finance                     = '&lt;php? echo $SolvencyBenchmark_Finance?&gt;' ;</v>
      </c>
      <c r="U215" t="str">
        <f t="shared" si="67"/>
        <v xml:space="preserve">         localStorage.SolvencyBenchmark_Finance                     =  document.BenchmarksForm.SolvencyBenchmark_Finance.value;</v>
      </c>
      <c r="V215" t="str">
        <f t="shared" si="68"/>
        <v xml:space="preserve">         document.BenchmarksForm.SolvencyBenchmark_Finance.value =  ToNumber(localStorage.SolvencyBenchmark_Finance);</v>
      </c>
      <c r="X215" t="str">
        <f t="shared" si="69"/>
        <v xml:space="preserve">         '$SolvencyBenchmark_Finance',</v>
      </c>
      <c r="Y215" t="str">
        <f t="shared" si="70"/>
        <v xml:space="preserve">         if(row$[ratio] ==  'finance_and_business'        )  { $SolvencyBenchmark_Finance                       = row$['finance_and_business'        ];</v>
      </c>
    </row>
    <row r="216" spans="2:25" x14ac:dyDescent="0.25">
      <c r="B216" t="s">
        <v>190</v>
      </c>
      <c r="C216" t="str">
        <f t="shared" si="71"/>
        <v>real_estate</v>
      </c>
      <c r="D216" s="6">
        <f t="shared" si="54"/>
        <v>11</v>
      </c>
      <c r="E216" s="6">
        <f t="shared" si="55"/>
        <v>28</v>
      </c>
      <c r="F216" s="5" t="str">
        <f t="shared" si="56"/>
        <v xml:space="preserve">'real_estate'                 </v>
      </c>
      <c r="G216" t="str">
        <f t="shared" si="57"/>
        <v>'SolvencyBenchmark_RealEstate'</v>
      </c>
      <c r="H216" t="str">
        <f t="shared" si="58"/>
        <v>$SolvencyBenchmark_RealEstate</v>
      </c>
      <c r="I216" t="str">
        <f t="shared" si="59"/>
        <v>'$SolvencyBenchmark_RealEstate'</v>
      </c>
      <c r="J216" t="str">
        <f t="shared" si="60"/>
        <v>localStorage.SolvencyBenchmark_RealEstate</v>
      </c>
      <c r="K216" t="s">
        <v>173</v>
      </c>
      <c r="L216" t="s">
        <v>185</v>
      </c>
      <c r="M216" s="3" t="s">
        <v>294</v>
      </c>
      <c r="N216">
        <f t="shared" si="61"/>
        <v>29</v>
      </c>
      <c r="O216">
        <f>MAX(N:N)</f>
        <v>46</v>
      </c>
      <c r="P216" t="str">
        <f t="shared" si="62"/>
        <v xml:space="preserve">SolvencyBenchmark_RealEstate                 </v>
      </c>
      <c r="Q216" t="str">
        <f t="shared" si="63"/>
        <v xml:space="preserve">'$SolvencyBenchmark_RealEstate'                   </v>
      </c>
      <c r="R216" t="str">
        <f t="shared" si="64"/>
        <v>$SolvencyBenchmark_RealEstate                    = 0; // Equity/TotalAssets-Solvency</v>
      </c>
      <c r="S216" t="str">
        <f t="shared" si="65"/>
        <v>$SolvencyBenchmark_RealEstate                    =  str_replace(",","",$_POST['SolvencyBenchmark_RealEstate']) ;</v>
      </c>
      <c r="T216" t="str">
        <f t="shared" si="66"/>
        <v>localStorage.SolvencyBenchmark_RealEstate                  = '&lt;php? echo $SolvencyBenchmark_RealEstate?&gt;' ;</v>
      </c>
      <c r="U216" t="str">
        <f t="shared" si="67"/>
        <v xml:space="preserve">         localStorage.SolvencyBenchmark_RealEstate                  =  document.BenchmarksForm.SolvencyBenchmark_RealEstate.value;</v>
      </c>
      <c r="V216" t="str">
        <f t="shared" si="68"/>
        <v xml:space="preserve">         document.BenchmarksForm.SolvencyBenchmark_RealEstate.value =  ToNumber(localStorage.SolvencyBenchmark_RealEstate);</v>
      </c>
      <c r="X216" t="str">
        <f t="shared" si="69"/>
        <v xml:space="preserve">         '$SolvencyBenchmark_RealEstate',</v>
      </c>
      <c r="Y216" t="str">
        <f t="shared" si="70"/>
        <v xml:space="preserve">         if(row$[ratio] ==  'real_estate'                 )  { $SolvencyBenchmark_RealEstate                    = row$['real_estate'                 ];</v>
      </c>
    </row>
    <row r="217" spans="2:25" x14ac:dyDescent="0.25">
      <c r="B217" t="s">
        <v>191</v>
      </c>
      <c r="C217" t="str">
        <f t="shared" si="71"/>
        <v>manufacturing</v>
      </c>
      <c r="D217" s="6">
        <f t="shared" si="54"/>
        <v>13</v>
      </c>
      <c r="E217" s="6">
        <f t="shared" si="55"/>
        <v>28</v>
      </c>
      <c r="F217" s="5" t="str">
        <f t="shared" si="56"/>
        <v xml:space="preserve">'manufacturing'               </v>
      </c>
      <c r="G217" t="str">
        <f t="shared" si="57"/>
        <v>'SolvencyBenchmark_Manufacturing'</v>
      </c>
      <c r="H217" t="str">
        <f t="shared" si="58"/>
        <v>$SolvencyBenchmark_Manufacturing</v>
      </c>
      <c r="I217" t="str">
        <f t="shared" si="59"/>
        <v>'$SolvencyBenchmark_Manufacturing'</v>
      </c>
      <c r="J217" t="str">
        <f t="shared" si="60"/>
        <v>localStorage.SolvencyBenchmark_Manufacturing</v>
      </c>
      <c r="K217" t="s">
        <v>173</v>
      </c>
      <c r="L217" t="s">
        <v>185</v>
      </c>
      <c r="M217" s="3" t="s">
        <v>294</v>
      </c>
      <c r="N217">
        <f t="shared" si="61"/>
        <v>32</v>
      </c>
      <c r="O217">
        <f>MAX(N:N)</f>
        <v>46</v>
      </c>
      <c r="P217" t="str">
        <f t="shared" si="62"/>
        <v xml:space="preserve">SolvencyBenchmark_Manufacturing              </v>
      </c>
      <c r="Q217" t="str">
        <f t="shared" si="63"/>
        <v xml:space="preserve">'$SolvencyBenchmark_Manufacturing'                </v>
      </c>
      <c r="R217" t="str">
        <f t="shared" si="64"/>
        <v>$SolvencyBenchmark_Manufacturing                 = 0; // Equity/TotalAssets-Solvency</v>
      </c>
      <c r="S217" t="str">
        <f t="shared" si="65"/>
        <v>$SolvencyBenchmark_Manufacturing                 =  str_replace(",","",$_POST['SolvencyBenchmark_Manufacturing']) ;</v>
      </c>
      <c r="T217" t="str">
        <f t="shared" si="66"/>
        <v>localStorage.SolvencyBenchmark_Manufacturing               = '&lt;php? echo $SolvencyBenchmark_Manufacturing?&gt;' ;</v>
      </c>
      <c r="U217" t="str">
        <f t="shared" si="67"/>
        <v xml:space="preserve">         localStorage.SolvencyBenchmark_Manufacturing               =  document.BenchmarksForm.SolvencyBenchmark_Manufacturing.value;</v>
      </c>
      <c r="V217" t="str">
        <f t="shared" si="68"/>
        <v xml:space="preserve">         document.BenchmarksForm.SolvencyBenchmark_Manufacturing.value =  ToNumber(localStorage.SolvencyBenchmark_Manufacturing);</v>
      </c>
      <c r="X217" t="str">
        <f t="shared" si="69"/>
        <v xml:space="preserve">         '$SolvencyBenchmark_Manufacturing',</v>
      </c>
      <c r="Y217" t="str">
        <f t="shared" si="70"/>
        <v xml:space="preserve">         if(row$[ratio] ==  'manufacturing'               )  { $SolvencyBenchmark_Manufacturing                 = row$['manufacturing'               ];</v>
      </c>
    </row>
    <row r="218" spans="2:25" x14ac:dyDescent="0.25">
      <c r="B218" t="s">
        <v>286</v>
      </c>
      <c r="C218" t="str">
        <f t="shared" si="71"/>
        <v>construction</v>
      </c>
      <c r="D218" s="6">
        <f t="shared" si="54"/>
        <v>12</v>
      </c>
      <c r="E218" s="6">
        <f t="shared" si="55"/>
        <v>28</v>
      </c>
      <c r="F218" s="5" t="str">
        <f t="shared" si="56"/>
        <v xml:space="preserve">'construction'                </v>
      </c>
      <c r="G218" t="str">
        <f t="shared" si="57"/>
        <v>'SolvencyBenchmark_Construction'</v>
      </c>
      <c r="H218" t="str">
        <f t="shared" si="58"/>
        <v>$SolvencyBenchmark_Construction</v>
      </c>
      <c r="I218" t="str">
        <f t="shared" si="59"/>
        <v>'$SolvencyBenchmark_Construction'</v>
      </c>
      <c r="J218" t="str">
        <f t="shared" si="60"/>
        <v>localStorage.SolvencyBenchmark_Construction</v>
      </c>
      <c r="K218" t="s">
        <v>173</v>
      </c>
      <c r="L218" t="s">
        <v>185</v>
      </c>
      <c r="M218" s="3" t="s">
        <v>294</v>
      </c>
      <c r="N218">
        <f t="shared" si="61"/>
        <v>31</v>
      </c>
      <c r="O218">
        <f>MAX(N:N)</f>
        <v>46</v>
      </c>
      <c r="P218" t="str">
        <f t="shared" si="62"/>
        <v xml:space="preserve">SolvencyBenchmark_Construction               </v>
      </c>
      <c r="Q218" t="str">
        <f t="shared" si="63"/>
        <v xml:space="preserve">'$SolvencyBenchmark_Construction'                 </v>
      </c>
      <c r="R218" t="str">
        <f t="shared" si="64"/>
        <v>$SolvencyBenchmark_Construction                  = 0; // Equity/TotalAssets-Solvency</v>
      </c>
      <c r="S218" t="str">
        <f t="shared" si="65"/>
        <v>$SolvencyBenchmark_Construction                  =  str_replace(",","",$_POST['SolvencyBenchmark_Construction']) ;</v>
      </c>
      <c r="T218" t="str">
        <f t="shared" si="66"/>
        <v>localStorage.SolvencyBenchmark_Construction                = '&lt;php? echo $SolvencyBenchmark_Construction?&gt;' ;</v>
      </c>
      <c r="U218" t="str">
        <f t="shared" si="67"/>
        <v xml:space="preserve">         localStorage.SolvencyBenchmark_Construction                =  document.BenchmarksForm.SolvencyBenchmark_Construction.value;</v>
      </c>
      <c r="V218" t="str">
        <f t="shared" si="68"/>
        <v xml:space="preserve">         document.BenchmarksForm.SolvencyBenchmark_Construction.value =  ToNumber(localStorage.SolvencyBenchmark_Construction);</v>
      </c>
      <c r="X218" t="str">
        <f t="shared" si="69"/>
        <v xml:space="preserve">         '$SolvencyBenchmark_Construction',</v>
      </c>
      <c r="Y218" t="str">
        <f t="shared" si="70"/>
        <v xml:space="preserve">         if(row$[ratio] ==  'construction'                )  { $SolvencyBenchmark_Construction                  = row$['construction'                ];</v>
      </c>
    </row>
    <row r="219" spans="2:25" x14ac:dyDescent="0.25">
      <c r="B219" t="s">
        <v>192</v>
      </c>
      <c r="C219" t="str">
        <f t="shared" si="71"/>
        <v>agriculture</v>
      </c>
      <c r="D219" s="6">
        <f t="shared" si="54"/>
        <v>11</v>
      </c>
      <c r="E219" s="6">
        <f t="shared" si="55"/>
        <v>28</v>
      </c>
      <c r="F219" s="5" t="str">
        <f t="shared" si="56"/>
        <v xml:space="preserve">'agriculture'                 </v>
      </c>
      <c r="G219" t="str">
        <f t="shared" si="57"/>
        <v>'SolvencyBenchmark_Agriculture'</v>
      </c>
      <c r="H219" t="str">
        <f t="shared" si="58"/>
        <v>$SolvencyBenchmark_Agriculture</v>
      </c>
      <c r="I219" t="str">
        <f t="shared" si="59"/>
        <v>'$SolvencyBenchmark_Agriculture'</v>
      </c>
      <c r="J219" t="str">
        <f t="shared" si="60"/>
        <v>localStorage.SolvencyBenchmark_Agriculture</v>
      </c>
      <c r="K219" t="s">
        <v>173</v>
      </c>
      <c r="L219" t="s">
        <v>185</v>
      </c>
      <c r="M219" s="3" t="s">
        <v>294</v>
      </c>
      <c r="N219">
        <f t="shared" si="61"/>
        <v>30</v>
      </c>
      <c r="O219">
        <f>MAX(N:N)</f>
        <v>46</v>
      </c>
      <c r="P219" t="str">
        <f t="shared" si="62"/>
        <v xml:space="preserve">SolvencyBenchmark_Agriculture                </v>
      </c>
      <c r="Q219" t="str">
        <f t="shared" si="63"/>
        <v xml:space="preserve">'$SolvencyBenchmark_Agriculture'                  </v>
      </c>
      <c r="R219" t="str">
        <f t="shared" si="64"/>
        <v>$SolvencyBenchmark_Agriculture                   = 0; // Equity/TotalAssets-Solvency</v>
      </c>
      <c r="S219" t="str">
        <f t="shared" si="65"/>
        <v>$SolvencyBenchmark_Agriculture                   =  str_replace(",","",$_POST['SolvencyBenchmark_Agriculture']) ;</v>
      </c>
      <c r="T219" t="str">
        <f t="shared" si="66"/>
        <v>localStorage.SolvencyBenchmark_Agriculture                 = '&lt;php? echo $SolvencyBenchmark_Agriculture?&gt;' ;</v>
      </c>
      <c r="U219" t="str">
        <f t="shared" si="67"/>
        <v xml:space="preserve">         localStorage.SolvencyBenchmark_Agriculture                 =  document.BenchmarksForm.SolvencyBenchmark_Agriculture.value;</v>
      </c>
      <c r="V219" t="str">
        <f t="shared" si="68"/>
        <v xml:space="preserve">         document.BenchmarksForm.SolvencyBenchmark_Agriculture.value =  ToNumber(localStorage.SolvencyBenchmark_Agriculture);</v>
      </c>
      <c r="X219" t="str">
        <f t="shared" si="69"/>
        <v xml:space="preserve">         '$SolvencyBenchmark_Agriculture',</v>
      </c>
      <c r="Y219" t="str">
        <f t="shared" si="70"/>
        <v xml:space="preserve">         if(row$[ratio] ==  'agriculture'                 )  { $SolvencyBenchmark_Agriculture                   = row$['agriculture'                 ];</v>
      </c>
    </row>
    <row r="220" spans="2:25" x14ac:dyDescent="0.25">
      <c r="B220" t="s">
        <v>314</v>
      </c>
      <c r="C220" t="str">
        <f t="shared" si="71"/>
        <v>parastatals</v>
      </c>
      <c r="D220" s="6">
        <f t="shared" si="54"/>
        <v>11</v>
      </c>
      <c r="E220" s="6">
        <f t="shared" si="55"/>
        <v>28</v>
      </c>
      <c r="F220" s="5" t="str">
        <f t="shared" si="56"/>
        <v xml:space="preserve">'parastatals'                 </v>
      </c>
      <c r="G220" t="str">
        <f t="shared" si="57"/>
        <v>'SolvencyBenchmark_Parastatals'</v>
      </c>
      <c r="H220" t="str">
        <f t="shared" si="58"/>
        <v>$SolvencyBenchmark_Parastatals</v>
      </c>
      <c r="I220" t="str">
        <f t="shared" si="59"/>
        <v>'$SolvencyBenchmark_Parastatals'</v>
      </c>
      <c r="J220" t="str">
        <f t="shared" si="60"/>
        <v>localStorage.SolvencyBenchmark_Parastatals</v>
      </c>
      <c r="K220" t="s">
        <v>173</v>
      </c>
      <c r="L220" t="s">
        <v>185</v>
      </c>
      <c r="M220" s="3" t="s">
        <v>294</v>
      </c>
      <c r="N220">
        <f t="shared" si="61"/>
        <v>30</v>
      </c>
      <c r="O220">
        <f>MAX(N:N)</f>
        <v>46</v>
      </c>
      <c r="P220" t="str">
        <f t="shared" si="62"/>
        <v xml:space="preserve">SolvencyBenchmark_Parastatals                </v>
      </c>
      <c r="Q220" t="str">
        <f t="shared" si="63"/>
        <v xml:space="preserve">'$SolvencyBenchmark_Parastatals'                  </v>
      </c>
      <c r="R220" t="str">
        <f t="shared" si="64"/>
        <v>$SolvencyBenchmark_Parastatals                   = 0; // Equity/TotalAssets-Solvency</v>
      </c>
      <c r="S220" t="str">
        <f t="shared" si="65"/>
        <v>$SolvencyBenchmark_Parastatals                   =  str_replace(",","",$_POST['SolvencyBenchmark_Parastatals']) ;</v>
      </c>
      <c r="T220" t="str">
        <f t="shared" si="66"/>
        <v>localStorage.SolvencyBenchmark_Parastatals                 = '&lt;php? echo $SolvencyBenchmark_Parastatals?&gt;' ;</v>
      </c>
      <c r="U220" t="str">
        <f t="shared" si="67"/>
        <v xml:space="preserve">         localStorage.SolvencyBenchmark_Parastatals                 =  document.BenchmarksForm.SolvencyBenchmark_Parastatals.value;</v>
      </c>
      <c r="V220" t="str">
        <f t="shared" si="68"/>
        <v xml:space="preserve">         document.BenchmarksForm.SolvencyBenchmark_Parastatals.value =  ToNumber(localStorage.SolvencyBenchmark_Parastatals);</v>
      </c>
      <c r="X220" t="str">
        <f t="shared" si="69"/>
        <v xml:space="preserve">         '$SolvencyBenchmark_Parastatals',</v>
      </c>
      <c r="Y220" t="str">
        <f t="shared" si="70"/>
        <v xml:space="preserve">         if(row$[ratio] ==  'parastatals'                 )  { $SolvencyBenchmark_Parastatals                   = row$['parastatals'                 ];</v>
      </c>
    </row>
    <row r="221" spans="2:25" x14ac:dyDescent="0.25">
      <c r="B221" t="s">
        <v>193</v>
      </c>
      <c r="C221" t="str">
        <f t="shared" si="71"/>
        <v>transport_and_communications</v>
      </c>
      <c r="D221" s="6">
        <f t="shared" si="54"/>
        <v>28</v>
      </c>
      <c r="E221" s="6">
        <f t="shared" si="55"/>
        <v>28</v>
      </c>
      <c r="F221" s="5" t="str">
        <f t="shared" si="56"/>
        <v>'transport_and_communications'</v>
      </c>
      <c r="G221" t="str">
        <f t="shared" si="57"/>
        <v>'SolvencyBenchmark_Transport'</v>
      </c>
      <c r="H221" t="str">
        <f t="shared" si="58"/>
        <v>$SolvencyBenchmark_Transport</v>
      </c>
      <c r="I221" t="str">
        <f t="shared" si="59"/>
        <v>'$SolvencyBenchmark_Transport'</v>
      </c>
      <c r="J221" t="str">
        <f t="shared" si="60"/>
        <v>localStorage.SolvencyBenchmark_Transport</v>
      </c>
      <c r="K221" t="s">
        <v>173</v>
      </c>
      <c r="L221" t="s">
        <v>185</v>
      </c>
      <c r="M221" s="3" t="s">
        <v>294</v>
      </c>
      <c r="N221">
        <f t="shared" si="61"/>
        <v>28</v>
      </c>
      <c r="O221">
        <f>MAX(N:N)</f>
        <v>46</v>
      </c>
      <c r="P221" t="str">
        <f t="shared" si="62"/>
        <v xml:space="preserve">SolvencyBenchmark_Transport                  </v>
      </c>
      <c r="Q221" t="str">
        <f t="shared" si="63"/>
        <v xml:space="preserve">'$SolvencyBenchmark_Transport'                    </v>
      </c>
      <c r="R221" t="str">
        <f t="shared" si="64"/>
        <v>$SolvencyBenchmark_Transport                     = 0; // Equity/TotalAssets-Solvency</v>
      </c>
      <c r="S221" t="str">
        <f t="shared" si="65"/>
        <v>$SolvencyBenchmark_Transport                     =  str_replace(",","",$_POST['SolvencyBenchmark_Transport']) ;</v>
      </c>
      <c r="T221" t="str">
        <f t="shared" si="66"/>
        <v>localStorage.SolvencyBenchmark_Transport                   = '&lt;php? echo $SolvencyBenchmark_Transport?&gt;' ;</v>
      </c>
      <c r="U221" t="str">
        <f t="shared" si="67"/>
        <v xml:space="preserve">         localStorage.SolvencyBenchmark_Transport                   =  document.BenchmarksForm.SolvencyBenchmark_Transport.value;</v>
      </c>
      <c r="V221" t="str">
        <f t="shared" si="68"/>
        <v xml:space="preserve">         document.BenchmarksForm.SolvencyBenchmark_Transport.value =  ToNumber(localStorage.SolvencyBenchmark_Transport);</v>
      </c>
      <c r="X221" t="str">
        <f t="shared" si="69"/>
        <v xml:space="preserve">         '$SolvencyBenchmark_Transport',</v>
      </c>
      <c r="Y221" t="str">
        <f t="shared" si="70"/>
        <v xml:space="preserve">         if(row$[ratio] ==  'transport_and_communications')  { $SolvencyBenchmark_Transport                     = row$['transport_and_communications'];</v>
      </c>
    </row>
    <row r="222" spans="2:25" x14ac:dyDescent="0.25">
      <c r="B222" t="s">
        <v>194</v>
      </c>
      <c r="C222" t="str">
        <f t="shared" si="71"/>
        <v>mining</v>
      </c>
      <c r="D222" s="6">
        <f t="shared" si="54"/>
        <v>6</v>
      </c>
      <c r="E222" s="6">
        <f t="shared" si="55"/>
        <v>28</v>
      </c>
      <c r="F222" s="5" t="str">
        <f t="shared" si="56"/>
        <v xml:space="preserve">'mining'                      </v>
      </c>
      <c r="G222" t="str">
        <f t="shared" si="57"/>
        <v>'SolvencyBenchmark_Mining'</v>
      </c>
      <c r="H222" t="str">
        <f t="shared" si="58"/>
        <v>$SolvencyBenchmark_Mining</v>
      </c>
      <c r="I222" t="str">
        <f t="shared" si="59"/>
        <v>'$SolvencyBenchmark_Mining'</v>
      </c>
      <c r="J222" t="str">
        <f t="shared" si="60"/>
        <v>localStorage.SolvencyBenchmark_Mining</v>
      </c>
      <c r="K222" t="s">
        <v>173</v>
      </c>
      <c r="L222" t="s">
        <v>185</v>
      </c>
      <c r="M222" s="3" t="s">
        <v>294</v>
      </c>
      <c r="N222">
        <f t="shared" si="61"/>
        <v>25</v>
      </c>
      <c r="O222">
        <f>MAX(N:N)</f>
        <v>46</v>
      </c>
      <c r="P222" t="str">
        <f t="shared" si="62"/>
        <v xml:space="preserve">SolvencyBenchmark_Mining                     </v>
      </c>
      <c r="Q222" t="str">
        <f t="shared" si="63"/>
        <v xml:space="preserve">'$SolvencyBenchmark_Mining'                       </v>
      </c>
      <c r="R222" t="str">
        <f t="shared" si="64"/>
        <v>$SolvencyBenchmark_Mining                        = 0; // Equity/TotalAssets-Solvency</v>
      </c>
      <c r="S222" t="str">
        <f t="shared" si="65"/>
        <v>$SolvencyBenchmark_Mining                        =  str_replace(",","",$_POST['SolvencyBenchmark_Mining']) ;</v>
      </c>
      <c r="T222" t="str">
        <f t="shared" si="66"/>
        <v>localStorage.SolvencyBenchmark_Mining                      = '&lt;php? echo $SolvencyBenchmark_Mining?&gt;' ;</v>
      </c>
      <c r="U222" t="str">
        <f t="shared" si="67"/>
        <v xml:space="preserve">         localStorage.SolvencyBenchmark_Mining                      =  document.BenchmarksForm.SolvencyBenchmark_Mining.value;</v>
      </c>
      <c r="V222" t="str">
        <f t="shared" si="68"/>
        <v xml:space="preserve">         document.BenchmarksForm.SolvencyBenchmark_Mining.value =  ToNumber(localStorage.SolvencyBenchmark_Mining);</v>
      </c>
      <c r="X222" t="str">
        <f t="shared" si="69"/>
        <v xml:space="preserve">         '$SolvencyBenchmark_Mining',</v>
      </c>
      <c r="Y222" t="str">
        <f t="shared" si="70"/>
        <v xml:space="preserve">         if(row$[ratio] ==  'mining'                      )  { $SolvencyBenchmark_Mining                        = row$['mining'                      ];</v>
      </c>
    </row>
    <row r="223" spans="2:25" x14ac:dyDescent="0.25">
      <c r="B223" t="s">
        <v>195</v>
      </c>
      <c r="C223" t="str">
        <f t="shared" si="71"/>
        <v>date_updated</v>
      </c>
      <c r="D223" s="6">
        <f t="shared" si="54"/>
        <v>12</v>
      </c>
      <c r="E223" s="6">
        <f t="shared" si="55"/>
        <v>28</v>
      </c>
      <c r="F223" s="5" t="str">
        <f t="shared" si="56"/>
        <v xml:space="preserve">'date_updated'                </v>
      </c>
      <c r="G223" t="str">
        <f t="shared" si="57"/>
        <v>'SolvencyBenchmark_DateUpdated'</v>
      </c>
      <c r="H223" t="str">
        <f t="shared" si="58"/>
        <v>$SolvencyBenchmark_DateUpdated</v>
      </c>
      <c r="I223" t="str">
        <f t="shared" si="59"/>
        <v>'$SolvencyBenchmark_DateUpdated'</v>
      </c>
      <c r="J223" t="str">
        <f t="shared" si="60"/>
        <v>localStorage.SolvencyBenchmark_DateUpdated</v>
      </c>
      <c r="K223" t="s">
        <v>173</v>
      </c>
      <c r="L223" t="s">
        <v>185</v>
      </c>
      <c r="M223" s="3" t="s">
        <v>294</v>
      </c>
      <c r="N223">
        <f t="shared" si="61"/>
        <v>30</v>
      </c>
      <c r="O223">
        <f>MAX(N:N)</f>
        <v>46</v>
      </c>
      <c r="P223" t="str">
        <f t="shared" si="62"/>
        <v xml:space="preserve">SolvencyBenchmark_DateUpdated                </v>
      </c>
      <c r="Q223" t="str">
        <f t="shared" si="63"/>
        <v xml:space="preserve">'$SolvencyBenchmark_DateUpdated'                  </v>
      </c>
      <c r="R223" t="str">
        <f t="shared" si="64"/>
        <v>$SolvencyBenchmark_DateUpdated                   = 0; // Equity/TotalAssets-Solvency</v>
      </c>
      <c r="S223" t="str">
        <f t="shared" si="65"/>
        <v>$SolvencyBenchmark_DateUpdated                   =  str_replace(",","",$_POST['SolvencyBenchmark_DateUpdated']) ;</v>
      </c>
      <c r="T223" t="str">
        <f t="shared" si="66"/>
        <v>localStorage.SolvencyBenchmark_DateUpdated                 = '&lt;php? echo $SolvencyBenchmark_DateUpdated?&gt;' ;</v>
      </c>
      <c r="U223" t="str">
        <f t="shared" si="67"/>
        <v xml:space="preserve">         localStorage.SolvencyBenchmark_DateUpdated                 =  document.BenchmarksForm.SolvencyBenchmark_DateUpdated.value;</v>
      </c>
      <c r="V223" t="str">
        <f t="shared" si="68"/>
        <v xml:space="preserve">         document.BenchmarksForm.SolvencyBenchmark_DateUpdated.value =  ToNumber(localStorage.SolvencyBenchmark_DateUpdated);</v>
      </c>
      <c r="X223" t="str">
        <f t="shared" si="69"/>
        <v xml:space="preserve">         '$SolvencyBenchmark_DateUpdated',</v>
      </c>
      <c r="Y223" t="str">
        <f t="shared" si="70"/>
        <v xml:space="preserve">         if(row$[ratio] ==  'date_updated'                )  { $SolvencyBenchmark_DateUpdated                   = row$['date_updated'                ];</v>
      </c>
    </row>
    <row r="224" spans="2:25" x14ac:dyDescent="0.25">
      <c r="B224" t="s">
        <v>196</v>
      </c>
      <c r="C224" t="str">
        <f t="shared" si="71"/>
        <v>data_source</v>
      </c>
      <c r="D224" s="6">
        <f t="shared" si="54"/>
        <v>11</v>
      </c>
      <c r="E224" s="6">
        <f t="shared" si="55"/>
        <v>28</v>
      </c>
      <c r="F224" s="5" t="str">
        <f t="shared" si="56"/>
        <v xml:space="preserve">'data_source'                 </v>
      </c>
      <c r="G224" t="str">
        <f t="shared" si="57"/>
        <v>'SolvencyBenchmarkComment'</v>
      </c>
      <c r="H224" t="str">
        <f t="shared" si="58"/>
        <v>$SolvencyBenchmarkComment</v>
      </c>
      <c r="I224" t="str">
        <f t="shared" si="59"/>
        <v>'$SolvencyBenchmarkComment'</v>
      </c>
      <c r="J224" t="str">
        <f t="shared" si="60"/>
        <v>localStorage.SolvencyBenchmarkComment</v>
      </c>
      <c r="K224" t="s">
        <v>173</v>
      </c>
      <c r="L224" t="s">
        <v>185</v>
      </c>
      <c r="M224" s="3" t="s">
        <v>294</v>
      </c>
      <c r="N224">
        <f t="shared" si="61"/>
        <v>25</v>
      </c>
      <c r="O224">
        <f>MAX(N:N)</f>
        <v>46</v>
      </c>
      <c r="P224" t="str">
        <f t="shared" si="62"/>
        <v xml:space="preserve">SolvencyBenchmarkComment                     </v>
      </c>
      <c r="Q224" t="str">
        <f t="shared" si="63"/>
        <v xml:space="preserve">'$SolvencyBenchmarkComment'                       </v>
      </c>
      <c r="R224" t="str">
        <f t="shared" si="64"/>
        <v>$SolvencyBenchmarkComment                        = 0; // Equity/TotalAssets-Solvency</v>
      </c>
      <c r="S224" t="str">
        <f t="shared" si="65"/>
        <v>$SolvencyBenchmarkComment                        =  str_replace(",","",$_POST['SolvencyBenchmarkComment']) ;</v>
      </c>
      <c r="T224" t="str">
        <f t="shared" si="66"/>
        <v>localStorage.SolvencyBenchmarkComment                      = '&lt;php? echo $SolvencyBenchmarkComment?&gt;' ;</v>
      </c>
      <c r="U224" t="str">
        <f t="shared" si="67"/>
        <v xml:space="preserve">         localStorage.SolvencyBenchmarkComment                      =  document.BenchmarksForm.SolvencyBenchmarkComment.value;</v>
      </c>
      <c r="V224" t="str">
        <f t="shared" si="68"/>
        <v xml:space="preserve">         document.BenchmarksForm.SolvencyBenchmarkComment.value =  ToNumber(localStorage.SolvencyBenchmarkComment);</v>
      </c>
      <c r="X224" t="str">
        <f t="shared" si="69"/>
        <v xml:space="preserve">         '$username','$SolvencyBenchmarkComment'),</v>
      </c>
      <c r="Y224" t="str">
        <f t="shared" si="70"/>
        <v xml:space="preserve">         if(row$[ratio] ==  'data_source'                 )  { $SolvencyBenchmarkComment                        = row$['data_source'                 ];</v>
      </c>
    </row>
    <row r="225" spans="2:25" x14ac:dyDescent="0.25">
      <c r="B225" t="s">
        <v>197</v>
      </c>
      <c r="C225" t="str">
        <f t="shared" si="71"/>
        <v>bench_mark_type</v>
      </c>
      <c r="D225" s="6">
        <f t="shared" si="54"/>
        <v>15</v>
      </c>
      <c r="E225" s="6">
        <f t="shared" si="55"/>
        <v>28</v>
      </c>
      <c r="F225" s="5" t="str">
        <f t="shared" si="56"/>
        <v xml:space="preserve">'bench_mark_type'             </v>
      </c>
      <c r="G225" t="str">
        <f t="shared" si="57"/>
        <v>'InterestCoverBenchmarkType'</v>
      </c>
      <c r="H225" t="str">
        <f t="shared" si="58"/>
        <v>$InterestCoverBenchmarkType</v>
      </c>
      <c r="I225" t="str">
        <f t="shared" si="59"/>
        <v>'$InterestCoverBenchmarkType'</v>
      </c>
      <c r="J225" t="str">
        <f t="shared" si="60"/>
        <v>localStorage.InterestCoverBenchmarkType</v>
      </c>
      <c r="K225" t="s">
        <v>244</v>
      </c>
      <c r="L225" t="s">
        <v>252</v>
      </c>
      <c r="M225" s="3" t="s">
        <v>292</v>
      </c>
      <c r="N225">
        <f t="shared" si="61"/>
        <v>27</v>
      </c>
      <c r="O225">
        <f>MAX(N:N)</f>
        <v>46</v>
      </c>
      <c r="P225" t="str">
        <f t="shared" si="62"/>
        <v xml:space="preserve">InterestCoverBenchmarkType                   </v>
      </c>
      <c r="Q225" t="str">
        <f t="shared" si="63"/>
        <v xml:space="preserve">'$InterestCoverBenchmarkType'                     </v>
      </c>
      <c r="R225" t="str">
        <f t="shared" si="64"/>
        <v>$InterestCoverBenchmarkType                      = 0; // DebtServiceRatios-InterestCover</v>
      </c>
      <c r="S225" t="str">
        <f t="shared" si="65"/>
        <v>$InterestCoverBenchmarkType                      =  str_replace(",","",$_POST['InterestCoverBenchmarkType']) ;</v>
      </c>
      <c r="T225" t="str">
        <f t="shared" si="66"/>
        <v>localStorage.InterestCoverBenchmarkType                    = '&lt;php? echo $InterestCoverBenchmarkType?&gt;' ;</v>
      </c>
      <c r="U225" t="str">
        <f t="shared" si="67"/>
        <v xml:space="preserve">         localStorage.InterestCoverBenchmarkType                    =  document.BenchmarksForm.InterestCoverBenchmarkType.value;</v>
      </c>
      <c r="V225" t="str">
        <f t="shared" si="68"/>
        <v xml:space="preserve">         document.BenchmarksForm.InterestCoverBenchmarkType.value =  ToNumber(localStorage.InterestCoverBenchmarkType);</v>
      </c>
      <c r="X225" t="str">
        <f t="shared" si="69"/>
        <v xml:space="preserve">         ('InterestCover','times','$InterestCoverBenchmarkType',</v>
      </c>
      <c r="Y225" t="str">
        <f t="shared" si="70"/>
        <v xml:space="preserve">         if(row$[ratio] ==  'bench_mark_type'             )  { $InterestCoverBenchmarkType                      = row$['bench_mark_type'             ];</v>
      </c>
    </row>
    <row r="226" spans="2:25" x14ac:dyDescent="0.25">
      <c r="B226" t="s">
        <v>198</v>
      </c>
      <c r="C226" t="str">
        <f t="shared" si="71"/>
        <v>global_average</v>
      </c>
      <c r="D226" s="6">
        <f t="shared" si="54"/>
        <v>14</v>
      </c>
      <c r="E226" s="6">
        <f t="shared" si="55"/>
        <v>28</v>
      </c>
      <c r="F226" s="5" t="str">
        <f t="shared" si="56"/>
        <v xml:space="preserve">'global_average'              </v>
      </c>
      <c r="G226" t="str">
        <f t="shared" si="57"/>
        <v>'InterestCoverGlobalAverage'</v>
      </c>
      <c r="H226" t="str">
        <f t="shared" si="58"/>
        <v>$InterestCoverGlobalAverage</v>
      </c>
      <c r="I226" t="str">
        <f t="shared" si="59"/>
        <v>'$InterestCoverGlobalAverage'</v>
      </c>
      <c r="J226" t="str">
        <f t="shared" si="60"/>
        <v>localStorage.InterestCoverGlobalAverage</v>
      </c>
      <c r="K226" t="s">
        <v>244</v>
      </c>
      <c r="L226" t="s">
        <v>252</v>
      </c>
      <c r="M226" s="3" t="s">
        <v>292</v>
      </c>
      <c r="N226">
        <f t="shared" si="61"/>
        <v>27</v>
      </c>
      <c r="O226">
        <f>MAX(N:N)</f>
        <v>46</v>
      </c>
      <c r="P226" t="str">
        <f t="shared" si="62"/>
        <v xml:space="preserve">InterestCoverGlobalAverage                   </v>
      </c>
      <c r="Q226" t="str">
        <f t="shared" si="63"/>
        <v xml:space="preserve">'$InterestCoverGlobalAverage'                     </v>
      </c>
      <c r="R226" t="str">
        <f t="shared" si="64"/>
        <v>$InterestCoverGlobalAverage                      = 0; // DebtServiceRatios-InterestCover</v>
      </c>
      <c r="S226" t="str">
        <f t="shared" si="65"/>
        <v>$InterestCoverGlobalAverage                      =  str_replace(",","",$_POST['InterestCoverGlobalAverage']) ;</v>
      </c>
      <c r="T226" t="str">
        <f t="shared" si="66"/>
        <v>localStorage.InterestCoverGlobalAverage                    = '&lt;php? echo $InterestCoverGlobalAverage?&gt;' ;</v>
      </c>
      <c r="U226" t="str">
        <f t="shared" si="67"/>
        <v xml:space="preserve">         localStorage.InterestCoverGlobalAverage                    =  document.BenchmarksForm.InterestCoverGlobalAverage.value;</v>
      </c>
      <c r="V226" t="str">
        <f t="shared" si="68"/>
        <v xml:space="preserve">         document.BenchmarksForm.InterestCoverGlobalAverage.value =  ToNumber(localStorage.InterestCoverGlobalAverage);</v>
      </c>
      <c r="X226" t="str">
        <f t="shared" si="69"/>
        <v xml:space="preserve">         '$InterestCoverGlobalAverage',</v>
      </c>
      <c r="Y226" t="str">
        <f t="shared" si="70"/>
        <v xml:space="preserve">         if(row$[ratio] ==  'global_average'              )  { $InterestCoverGlobalAverage                      = row$['global_average'              ];</v>
      </c>
    </row>
    <row r="227" spans="2:25" x14ac:dyDescent="0.25">
      <c r="B227" t="s">
        <v>199</v>
      </c>
      <c r="C227" t="str">
        <f t="shared" si="71"/>
        <v>trade</v>
      </c>
      <c r="D227" s="6">
        <f t="shared" si="54"/>
        <v>5</v>
      </c>
      <c r="E227" s="6">
        <f t="shared" si="55"/>
        <v>28</v>
      </c>
      <c r="F227" s="5" t="str">
        <f t="shared" si="56"/>
        <v xml:space="preserve">'trade'                       </v>
      </c>
      <c r="G227" t="str">
        <f t="shared" si="57"/>
        <v>'InterestCoverBenchmark_Trade'</v>
      </c>
      <c r="H227" t="str">
        <f t="shared" si="58"/>
        <v>$InterestCoverBenchmark_Trade</v>
      </c>
      <c r="I227" t="str">
        <f t="shared" si="59"/>
        <v>'$InterestCoverBenchmark_Trade'</v>
      </c>
      <c r="J227" t="str">
        <f t="shared" si="60"/>
        <v>localStorage.InterestCoverBenchmark_Trade</v>
      </c>
      <c r="K227" t="s">
        <v>244</v>
      </c>
      <c r="L227" t="s">
        <v>252</v>
      </c>
      <c r="M227" s="3" t="s">
        <v>292</v>
      </c>
      <c r="N227">
        <f t="shared" si="61"/>
        <v>29</v>
      </c>
      <c r="O227">
        <f>MAX(N:N)</f>
        <v>46</v>
      </c>
      <c r="P227" t="str">
        <f t="shared" si="62"/>
        <v xml:space="preserve">InterestCoverBenchmark_Trade                 </v>
      </c>
      <c r="Q227" t="str">
        <f t="shared" si="63"/>
        <v xml:space="preserve">'$InterestCoverBenchmark_Trade'                   </v>
      </c>
      <c r="R227" t="str">
        <f t="shared" si="64"/>
        <v>$InterestCoverBenchmark_Trade                    = 0; // DebtServiceRatios-InterestCover</v>
      </c>
      <c r="S227" t="str">
        <f t="shared" si="65"/>
        <v>$InterestCoverBenchmark_Trade                    =  str_replace(",","",$_POST['InterestCoverBenchmark_Trade']) ;</v>
      </c>
      <c r="T227" t="str">
        <f t="shared" si="66"/>
        <v>localStorage.InterestCoverBenchmark_Trade                  = '&lt;php? echo $InterestCoverBenchmark_Trade?&gt;' ;</v>
      </c>
      <c r="U227" t="str">
        <f t="shared" si="67"/>
        <v xml:space="preserve">         localStorage.InterestCoverBenchmark_Trade                  =  document.BenchmarksForm.InterestCoverBenchmark_Trade.value;</v>
      </c>
      <c r="V227" t="str">
        <f t="shared" si="68"/>
        <v xml:space="preserve">         document.BenchmarksForm.InterestCoverBenchmark_Trade.value =  ToNumber(localStorage.InterestCoverBenchmark_Trade);</v>
      </c>
      <c r="X227" t="str">
        <f t="shared" si="69"/>
        <v xml:space="preserve">         '$InterestCoverBenchmark_Trade',</v>
      </c>
      <c r="Y227" t="str">
        <f t="shared" si="70"/>
        <v xml:space="preserve">         if(row$[ratio] ==  'trade'                       )  { $InterestCoverBenchmark_Trade                    = row$['trade'                       ];</v>
      </c>
    </row>
    <row r="228" spans="2:25" x14ac:dyDescent="0.25">
      <c r="B228" t="s">
        <v>200</v>
      </c>
      <c r="C228" t="str">
        <f t="shared" si="71"/>
        <v>finance_and_business</v>
      </c>
      <c r="D228" s="6">
        <f t="shared" si="54"/>
        <v>20</v>
      </c>
      <c r="E228" s="6">
        <f t="shared" si="55"/>
        <v>28</v>
      </c>
      <c r="F228" s="5" t="str">
        <f t="shared" si="56"/>
        <v xml:space="preserve">'finance_and_business'        </v>
      </c>
      <c r="G228" t="str">
        <f t="shared" si="57"/>
        <v>'InterestCoverBenchmark_Finance'</v>
      </c>
      <c r="H228" t="str">
        <f t="shared" si="58"/>
        <v>$InterestCoverBenchmark_Finance</v>
      </c>
      <c r="I228" t="str">
        <f t="shared" si="59"/>
        <v>'$InterestCoverBenchmark_Finance'</v>
      </c>
      <c r="J228" t="str">
        <f t="shared" si="60"/>
        <v>localStorage.InterestCoverBenchmark_Finance</v>
      </c>
      <c r="K228" t="s">
        <v>244</v>
      </c>
      <c r="L228" t="s">
        <v>252</v>
      </c>
      <c r="M228" s="3" t="s">
        <v>292</v>
      </c>
      <c r="N228">
        <f t="shared" si="61"/>
        <v>31</v>
      </c>
      <c r="O228">
        <f>MAX(N:N)</f>
        <v>46</v>
      </c>
      <c r="P228" t="str">
        <f t="shared" si="62"/>
        <v xml:space="preserve">InterestCoverBenchmark_Finance               </v>
      </c>
      <c r="Q228" t="str">
        <f t="shared" si="63"/>
        <v xml:space="preserve">'$InterestCoverBenchmark_Finance'                 </v>
      </c>
      <c r="R228" t="str">
        <f t="shared" si="64"/>
        <v>$InterestCoverBenchmark_Finance                  = 0; // DebtServiceRatios-InterestCover</v>
      </c>
      <c r="S228" t="str">
        <f t="shared" si="65"/>
        <v>$InterestCoverBenchmark_Finance                  =  str_replace(",","",$_POST['InterestCoverBenchmark_Finance']) ;</v>
      </c>
      <c r="T228" t="str">
        <f t="shared" si="66"/>
        <v>localStorage.InterestCoverBenchmark_Finance                = '&lt;php? echo $InterestCoverBenchmark_Finance?&gt;' ;</v>
      </c>
      <c r="U228" t="str">
        <f t="shared" si="67"/>
        <v xml:space="preserve">         localStorage.InterestCoverBenchmark_Finance                =  document.BenchmarksForm.InterestCoverBenchmark_Finance.value;</v>
      </c>
      <c r="V228" t="str">
        <f t="shared" si="68"/>
        <v xml:space="preserve">         document.BenchmarksForm.InterestCoverBenchmark_Finance.value =  ToNumber(localStorage.InterestCoverBenchmark_Finance);</v>
      </c>
      <c r="X228" t="str">
        <f t="shared" si="69"/>
        <v xml:space="preserve">         '$InterestCoverBenchmark_Finance',</v>
      </c>
      <c r="Y228" t="str">
        <f t="shared" si="70"/>
        <v xml:space="preserve">         if(row$[ratio] ==  'finance_and_business'        )  { $InterestCoverBenchmark_Finance                  = row$['finance_and_business'        ];</v>
      </c>
    </row>
    <row r="229" spans="2:25" x14ac:dyDescent="0.25">
      <c r="B229" t="s">
        <v>201</v>
      </c>
      <c r="C229" t="str">
        <f t="shared" si="71"/>
        <v>real_estate</v>
      </c>
      <c r="D229" s="6">
        <f t="shared" si="54"/>
        <v>11</v>
      </c>
      <c r="E229" s="6">
        <f t="shared" si="55"/>
        <v>28</v>
      </c>
      <c r="F229" s="5" t="str">
        <f t="shared" si="56"/>
        <v xml:space="preserve">'real_estate'                 </v>
      </c>
      <c r="G229" t="str">
        <f t="shared" si="57"/>
        <v>'InterestCoverBenchmark_RealEstate'</v>
      </c>
      <c r="H229" t="str">
        <f t="shared" si="58"/>
        <v>$InterestCoverBenchmark_RealEstate</v>
      </c>
      <c r="I229" t="str">
        <f t="shared" si="59"/>
        <v>'$InterestCoverBenchmark_RealEstate'</v>
      </c>
      <c r="J229" t="str">
        <f t="shared" si="60"/>
        <v>localStorage.InterestCoverBenchmark_RealEstate</v>
      </c>
      <c r="K229" t="s">
        <v>244</v>
      </c>
      <c r="L229" t="s">
        <v>252</v>
      </c>
      <c r="M229" s="3" t="s">
        <v>292</v>
      </c>
      <c r="N229">
        <f t="shared" si="61"/>
        <v>34</v>
      </c>
      <c r="O229">
        <f>MAX(N:N)</f>
        <v>46</v>
      </c>
      <c r="P229" t="str">
        <f t="shared" si="62"/>
        <v xml:space="preserve">InterestCoverBenchmark_RealEstate            </v>
      </c>
      <c r="Q229" t="str">
        <f t="shared" si="63"/>
        <v xml:space="preserve">'$InterestCoverBenchmark_RealEstate'              </v>
      </c>
      <c r="R229" t="str">
        <f t="shared" si="64"/>
        <v>$InterestCoverBenchmark_RealEstate               = 0; // DebtServiceRatios-InterestCover</v>
      </c>
      <c r="S229" t="str">
        <f t="shared" si="65"/>
        <v>$InterestCoverBenchmark_RealEstate               =  str_replace(",","",$_POST['InterestCoverBenchmark_RealEstate']) ;</v>
      </c>
      <c r="T229" t="str">
        <f t="shared" si="66"/>
        <v>localStorage.InterestCoverBenchmark_RealEstate             = '&lt;php? echo $InterestCoverBenchmark_RealEstate?&gt;' ;</v>
      </c>
      <c r="U229" t="str">
        <f t="shared" si="67"/>
        <v xml:space="preserve">         localStorage.InterestCoverBenchmark_RealEstate             =  document.BenchmarksForm.InterestCoverBenchmark_RealEstate.value;</v>
      </c>
      <c r="V229" t="str">
        <f t="shared" si="68"/>
        <v xml:space="preserve">         document.BenchmarksForm.InterestCoverBenchmark_RealEstate.value =  ToNumber(localStorage.InterestCoverBenchmark_RealEstate);</v>
      </c>
      <c r="X229" t="str">
        <f t="shared" si="69"/>
        <v xml:space="preserve">         '$InterestCoverBenchmark_RealEstate',</v>
      </c>
      <c r="Y229" t="str">
        <f t="shared" si="70"/>
        <v xml:space="preserve">         if(row$[ratio] ==  'real_estate'                 )  { $InterestCoverBenchmark_RealEstate               = row$['real_estate'                 ];</v>
      </c>
    </row>
    <row r="230" spans="2:25" x14ac:dyDescent="0.25">
      <c r="B230" t="s">
        <v>202</v>
      </c>
      <c r="C230" t="str">
        <f t="shared" si="71"/>
        <v>manufacturing</v>
      </c>
      <c r="D230" s="6">
        <f t="shared" si="54"/>
        <v>13</v>
      </c>
      <c r="E230" s="6">
        <f t="shared" si="55"/>
        <v>28</v>
      </c>
      <c r="F230" s="5" t="str">
        <f t="shared" si="56"/>
        <v xml:space="preserve">'manufacturing'               </v>
      </c>
      <c r="G230" t="str">
        <f t="shared" si="57"/>
        <v>'InterestCoverBenchmark_Manufacturing'</v>
      </c>
      <c r="H230" t="str">
        <f t="shared" si="58"/>
        <v>$InterestCoverBenchmark_Manufacturing</v>
      </c>
      <c r="I230" t="str">
        <f t="shared" si="59"/>
        <v>'$InterestCoverBenchmark_Manufacturing'</v>
      </c>
      <c r="J230" t="str">
        <f t="shared" si="60"/>
        <v>localStorage.InterestCoverBenchmark_Manufacturing</v>
      </c>
      <c r="K230" t="s">
        <v>244</v>
      </c>
      <c r="L230" t="s">
        <v>252</v>
      </c>
      <c r="M230" s="3" t="s">
        <v>292</v>
      </c>
      <c r="N230">
        <f t="shared" si="61"/>
        <v>37</v>
      </c>
      <c r="O230">
        <f>MAX(N:N)</f>
        <v>46</v>
      </c>
      <c r="P230" t="str">
        <f t="shared" si="62"/>
        <v xml:space="preserve">InterestCoverBenchmark_Manufacturing         </v>
      </c>
      <c r="Q230" t="str">
        <f t="shared" si="63"/>
        <v xml:space="preserve">'$InterestCoverBenchmark_Manufacturing'           </v>
      </c>
      <c r="R230" t="str">
        <f t="shared" si="64"/>
        <v>$InterestCoverBenchmark_Manufacturing            = 0; // DebtServiceRatios-InterestCover</v>
      </c>
      <c r="S230" t="str">
        <f t="shared" si="65"/>
        <v>$InterestCoverBenchmark_Manufacturing            =  str_replace(",","",$_POST['InterestCoverBenchmark_Manufacturing']) ;</v>
      </c>
      <c r="T230" t="str">
        <f t="shared" si="66"/>
        <v>localStorage.InterestCoverBenchmark_Manufacturing          = '&lt;php? echo $InterestCoverBenchmark_Manufacturing?&gt;' ;</v>
      </c>
      <c r="U230" t="str">
        <f t="shared" si="67"/>
        <v xml:space="preserve">         localStorage.InterestCoverBenchmark_Manufacturing          =  document.BenchmarksForm.InterestCoverBenchmark_Manufacturing.value;</v>
      </c>
      <c r="V230" t="str">
        <f t="shared" si="68"/>
        <v xml:space="preserve">         document.BenchmarksForm.InterestCoverBenchmark_Manufacturing.value =  ToNumber(localStorage.InterestCoverBenchmark_Manufacturing);</v>
      </c>
      <c r="X230" t="str">
        <f t="shared" si="69"/>
        <v xml:space="preserve">         '$InterestCoverBenchmark_Manufacturing',</v>
      </c>
      <c r="Y230" t="str">
        <f t="shared" si="70"/>
        <v xml:space="preserve">         if(row$[ratio] ==  'manufacturing'               )  { $InterestCoverBenchmark_Manufacturing            = row$['manufacturing'               ];</v>
      </c>
    </row>
    <row r="231" spans="2:25" x14ac:dyDescent="0.25">
      <c r="B231" t="s">
        <v>287</v>
      </c>
      <c r="C231" t="str">
        <f t="shared" si="71"/>
        <v>construction</v>
      </c>
      <c r="D231" s="6">
        <f t="shared" si="54"/>
        <v>12</v>
      </c>
      <c r="E231" s="6">
        <f t="shared" si="55"/>
        <v>28</v>
      </c>
      <c r="F231" s="5" t="str">
        <f t="shared" si="56"/>
        <v xml:space="preserve">'construction'                </v>
      </c>
      <c r="G231" t="str">
        <f t="shared" si="57"/>
        <v>'InterestCoverBenchmark_Construction'</v>
      </c>
      <c r="H231" t="str">
        <f t="shared" si="58"/>
        <v>$InterestCoverBenchmark_Construction</v>
      </c>
      <c r="I231" t="str">
        <f t="shared" si="59"/>
        <v>'$InterestCoverBenchmark_Construction'</v>
      </c>
      <c r="J231" t="str">
        <f t="shared" si="60"/>
        <v>localStorage.InterestCoverBenchmark_Construction</v>
      </c>
      <c r="K231" t="s">
        <v>244</v>
      </c>
      <c r="L231" t="s">
        <v>252</v>
      </c>
      <c r="M231" s="3" t="s">
        <v>292</v>
      </c>
      <c r="N231">
        <f t="shared" si="61"/>
        <v>36</v>
      </c>
      <c r="O231">
        <f>MAX(N:N)</f>
        <v>46</v>
      </c>
      <c r="P231" t="str">
        <f t="shared" si="62"/>
        <v xml:space="preserve">InterestCoverBenchmark_Construction          </v>
      </c>
      <c r="Q231" t="str">
        <f t="shared" si="63"/>
        <v xml:space="preserve">'$InterestCoverBenchmark_Construction'            </v>
      </c>
      <c r="R231" t="str">
        <f t="shared" si="64"/>
        <v>$InterestCoverBenchmark_Construction             = 0; // DebtServiceRatios-InterestCover</v>
      </c>
      <c r="S231" t="str">
        <f t="shared" si="65"/>
        <v>$InterestCoverBenchmark_Construction             =  str_replace(",","",$_POST['InterestCoverBenchmark_Construction']) ;</v>
      </c>
      <c r="T231" t="str">
        <f t="shared" si="66"/>
        <v>localStorage.InterestCoverBenchmark_Construction           = '&lt;php? echo $InterestCoverBenchmark_Construction?&gt;' ;</v>
      </c>
      <c r="U231" t="str">
        <f t="shared" si="67"/>
        <v xml:space="preserve">         localStorage.InterestCoverBenchmark_Construction           =  document.BenchmarksForm.InterestCoverBenchmark_Construction.value;</v>
      </c>
      <c r="V231" t="str">
        <f t="shared" si="68"/>
        <v xml:space="preserve">         document.BenchmarksForm.InterestCoverBenchmark_Construction.value =  ToNumber(localStorage.InterestCoverBenchmark_Construction);</v>
      </c>
      <c r="X231" t="str">
        <f t="shared" si="69"/>
        <v xml:space="preserve">         '$InterestCoverBenchmark_Construction',</v>
      </c>
      <c r="Y231" t="str">
        <f t="shared" si="70"/>
        <v xml:space="preserve">         if(row$[ratio] ==  'construction'                )  { $InterestCoverBenchmark_Construction             = row$['construction'                ];</v>
      </c>
    </row>
    <row r="232" spans="2:25" x14ac:dyDescent="0.25">
      <c r="B232" t="s">
        <v>203</v>
      </c>
      <c r="C232" t="str">
        <f t="shared" si="71"/>
        <v>agriculture</v>
      </c>
      <c r="D232" s="6">
        <f t="shared" si="54"/>
        <v>11</v>
      </c>
      <c r="E232" s="6">
        <f t="shared" si="55"/>
        <v>28</v>
      </c>
      <c r="F232" s="5" t="str">
        <f t="shared" si="56"/>
        <v xml:space="preserve">'agriculture'                 </v>
      </c>
      <c r="G232" t="str">
        <f t="shared" si="57"/>
        <v>'InterestCoverBenchmark_Agriculture'</v>
      </c>
      <c r="H232" t="str">
        <f t="shared" si="58"/>
        <v>$InterestCoverBenchmark_Agriculture</v>
      </c>
      <c r="I232" t="str">
        <f t="shared" si="59"/>
        <v>'$InterestCoverBenchmark_Agriculture'</v>
      </c>
      <c r="J232" t="str">
        <f t="shared" si="60"/>
        <v>localStorage.InterestCoverBenchmark_Agriculture</v>
      </c>
      <c r="K232" t="s">
        <v>244</v>
      </c>
      <c r="L232" t="s">
        <v>252</v>
      </c>
      <c r="M232" s="3" t="s">
        <v>292</v>
      </c>
      <c r="N232">
        <f t="shared" si="61"/>
        <v>35</v>
      </c>
      <c r="O232">
        <f>MAX(N:N)</f>
        <v>46</v>
      </c>
      <c r="P232" t="str">
        <f t="shared" si="62"/>
        <v xml:space="preserve">InterestCoverBenchmark_Agriculture           </v>
      </c>
      <c r="Q232" t="str">
        <f t="shared" si="63"/>
        <v xml:space="preserve">'$InterestCoverBenchmark_Agriculture'             </v>
      </c>
      <c r="R232" t="str">
        <f t="shared" si="64"/>
        <v>$InterestCoverBenchmark_Agriculture              = 0; // DebtServiceRatios-InterestCover</v>
      </c>
      <c r="S232" t="str">
        <f t="shared" si="65"/>
        <v>$InterestCoverBenchmark_Agriculture              =  str_replace(",","",$_POST['InterestCoverBenchmark_Agriculture']) ;</v>
      </c>
      <c r="T232" t="str">
        <f t="shared" si="66"/>
        <v>localStorage.InterestCoverBenchmark_Agriculture            = '&lt;php? echo $InterestCoverBenchmark_Agriculture?&gt;' ;</v>
      </c>
      <c r="U232" t="str">
        <f t="shared" si="67"/>
        <v xml:space="preserve">         localStorage.InterestCoverBenchmark_Agriculture            =  document.BenchmarksForm.InterestCoverBenchmark_Agriculture.value;</v>
      </c>
      <c r="V232" t="str">
        <f t="shared" si="68"/>
        <v xml:space="preserve">         document.BenchmarksForm.InterestCoverBenchmark_Agriculture.value =  ToNumber(localStorage.InterestCoverBenchmark_Agriculture);</v>
      </c>
      <c r="X232" t="str">
        <f t="shared" si="69"/>
        <v xml:space="preserve">         '$InterestCoverBenchmark_Agriculture',</v>
      </c>
      <c r="Y232" t="str">
        <f t="shared" si="70"/>
        <v xml:space="preserve">         if(row$[ratio] ==  'agriculture'                 )  { $InterestCoverBenchmark_Agriculture              = row$['agriculture'                 ];</v>
      </c>
    </row>
    <row r="233" spans="2:25" x14ac:dyDescent="0.25">
      <c r="B233" t="s">
        <v>315</v>
      </c>
      <c r="C233" t="str">
        <f t="shared" si="71"/>
        <v>parastatals</v>
      </c>
      <c r="D233" s="6">
        <f t="shared" si="54"/>
        <v>11</v>
      </c>
      <c r="E233" s="6">
        <f t="shared" si="55"/>
        <v>28</v>
      </c>
      <c r="F233" s="5" t="str">
        <f t="shared" si="56"/>
        <v xml:space="preserve">'parastatals'                 </v>
      </c>
      <c r="G233" t="str">
        <f t="shared" si="57"/>
        <v>'InterestCoverBenchmark_Parastatals'</v>
      </c>
      <c r="H233" t="str">
        <f t="shared" si="58"/>
        <v>$InterestCoverBenchmark_Parastatals</v>
      </c>
      <c r="I233" t="str">
        <f t="shared" si="59"/>
        <v>'$InterestCoverBenchmark_Parastatals'</v>
      </c>
      <c r="J233" t="str">
        <f t="shared" si="60"/>
        <v>localStorage.InterestCoverBenchmark_Parastatals</v>
      </c>
      <c r="K233" t="s">
        <v>244</v>
      </c>
      <c r="L233" t="s">
        <v>252</v>
      </c>
      <c r="M233" s="3" t="s">
        <v>292</v>
      </c>
      <c r="N233">
        <f t="shared" si="61"/>
        <v>35</v>
      </c>
      <c r="O233">
        <f>MAX(N:N)</f>
        <v>46</v>
      </c>
      <c r="P233" t="str">
        <f t="shared" si="62"/>
        <v xml:space="preserve">InterestCoverBenchmark_Parastatals           </v>
      </c>
      <c r="Q233" t="str">
        <f t="shared" si="63"/>
        <v xml:space="preserve">'$InterestCoverBenchmark_Parastatals'             </v>
      </c>
      <c r="R233" t="str">
        <f t="shared" si="64"/>
        <v>$InterestCoverBenchmark_Parastatals              = 0; // DebtServiceRatios-InterestCover</v>
      </c>
      <c r="S233" t="str">
        <f t="shared" si="65"/>
        <v>$InterestCoverBenchmark_Parastatals              =  str_replace(",","",$_POST['InterestCoverBenchmark_Parastatals']) ;</v>
      </c>
      <c r="T233" t="str">
        <f t="shared" si="66"/>
        <v>localStorage.InterestCoverBenchmark_Parastatals            = '&lt;php? echo $InterestCoverBenchmark_Parastatals?&gt;' ;</v>
      </c>
      <c r="U233" t="str">
        <f t="shared" si="67"/>
        <v xml:space="preserve">         localStorage.InterestCoverBenchmark_Parastatals            =  document.BenchmarksForm.InterestCoverBenchmark_Parastatals.value;</v>
      </c>
      <c r="V233" t="str">
        <f t="shared" si="68"/>
        <v xml:space="preserve">         document.BenchmarksForm.InterestCoverBenchmark_Parastatals.value =  ToNumber(localStorage.InterestCoverBenchmark_Parastatals);</v>
      </c>
      <c r="X233" t="str">
        <f t="shared" si="69"/>
        <v xml:space="preserve">         '$InterestCoverBenchmark_Parastatals',</v>
      </c>
      <c r="Y233" t="str">
        <f t="shared" si="70"/>
        <v xml:space="preserve">         if(row$[ratio] ==  'parastatals'                 )  { $InterestCoverBenchmark_Parastatals              = row$['parastatals'                 ];</v>
      </c>
    </row>
    <row r="234" spans="2:25" x14ac:dyDescent="0.25">
      <c r="B234" t="s">
        <v>204</v>
      </c>
      <c r="C234" t="str">
        <f t="shared" si="71"/>
        <v>transport_and_communications</v>
      </c>
      <c r="D234" s="6">
        <f t="shared" si="54"/>
        <v>28</v>
      </c>
      <c r="E234" s="6">
        <f t="shared" si="55"/>
        <v>28</v>
      </c>
      <c r="F234" s="5" t="str">
        <f t="shared" si="56"/>
        <v>'transport_and_communications'</v>
      </c>
      <c r="G234" t="str">
        <f t="shared" si="57"/>
        <v>'InterestCoverBenchmark_Transport'</v>
      </c>
      <c r="H234" t="str">
        <f t="shared" si="58"/>
        <v>$InterestCoverBenchmark_Transport</v>
      </c>
      <c r="I234" t="str">
        <f t="shared" si="59"/>
        <v>'$InterestCoverBenchmark_Transport'</v>
      </c>
      <c r="J234" t="str">
        <f t="shared" si="60"/>
        <v>localStorage.InterestCoverBenchmark_Transport</v>
      </c>
      <c r="K234" t="s">
        <v>244</v>
      </c>
      <c r="L234" t="s">
        <v>252</v>
      </c>
      <c r="M234" s="3" t="s">
        <v>292</v>
      </c>
      <c r="N234">
        <f t="shared" si="61"/>
        <v>33</v>
      </c>
      <c r="O234">
        <f>MAX(N:N)</f>
        <v>46</v>
      </c>
      <c r="P234" t="str">
        <f t="shared" si="62"/>
        <v xml:space="preserve">InterestCoverBenchmark_Transport             </v>
      </c>
      <c r="Q234" t="str">
        <f t="shared" si="63"/>
        <v xml:space="preserve">'$InterestCoverBenchmark_Transport'               </v>
      </c>
      <c r="R234" t="str">
        <f t="shared" si="64"/>
        <v>$InterestCoverBenchmark_Transport                = 0; // DebtServiceRatios-InterestCover</v>
      </c>
      <c r="S234" t="str">
        <f t="shared" si="65"/>
        <v>$InterestCoverBenchmark_Transport                =  str_replace(",","",$_POST['InterestCoverBenchmark_Transport']) ;</v>
      </c>
      <c r="T234" t="str">
        <f t="shared" si="66"/>
        <v>localStorage.InterestCoverBenchmark_Transport              = '&lt;php? echo $InterestCoverBenchmark_Transport?&gt;' ;</v>
      </c>
      <c r="U234" t="str">
        <f t="shared" si="67"/>
        <v xml:space="preserve">         localStorage.InterestCoverBenchmark_Transport              =  document.BenchmarksForm.InterestCoverBenchmark_Transport.value;</v>
      </c>
      <c r="V234" t="str">
        <f t="shared" si="68"/>
        <v xml:space="preserve">         document.BenchmarksForm.InterestCoverBenchmark_Transport.value =  ToNumber(localStorage.InterestCoverBenchmark_Transport);</v>
      </c>
      <c r="X234" t="str">
        <f t="shared" si="69"/>
        <v xml:space="preserve">         '$InterestCoverBenchmark_Transport',</v>
      </c>
      <c r="Y234" t="str">
        <f t="shared" si="70"/>
        <v xml:space="preserve">         if(row$[ratio] ==  'transport_and_communications')  { $InterestCoverBenchmark_Transport                = row$['transport_and_communications'];</v>
      </c>
    </row>
    <row r="235" spans="2:25" x14ac:dyDescent="0.25">
      <c r="B235" t="s">
        <v>205</v>
      </c>
      <c r="C235" t="str">
        <f t="shared" si="71"/>
        <v>mining</v>
      </c>
      <c r="D235" s="6">
        <f t="shared" si="54"/>
        <v>6</v>
      </c>
      <c r="E235" s="6">
        <f t="shared" si="55"/>
        <v>28</v>
      </c>
      <c r="F235" s="5" t="str">
        <f t="shared" si="56"/>
        <v xml:space="preserve">'mining'                      </v>
      </c>
      <c r="G235" t="str">
        <f t="shared" si="57"/>
        <v>'InterestCoverBenchmark_Mining'</v>
      </c>
      <c r="H235" t="str">
        <f t="shared" si="58"/>
        <v>$InterestCoverBenchmark_Mining</v>
      </c>
      <c r="I235" t="str">
        <f t="shared" si="59"/>
        <v>'$InterestCoverBenchmark_Mining'</v>
      </c>
      <c r="J235" t="str">
        <f t="shared" si="60"/>
        <v>localStorage.InterestCoverBenchmark_Mining</v>
      </c>
      <c r="K235" t="s">
        <v>244</v>
      </c>
      <c r="L235" t="s">
        <v>252</v>
      </c>
      <c r="M235" s="3" t="s">
        <v>292</v>
      </c>
      <c r="N235">
        <f t="shared" si="61"/>
        <v>30</v>
      </c>
      <c r="O235">
        <f>MAX(N:N)</f>
        <v>46</v>
      </c>
      <c r="P235" t="str">
        <f t="shared" si="62"/>
        <v xml:space="preserve">InterestCoverBenchmark_Mining                </v>
      </c>
      <c r="Q235" t="str">
        <f t="shared" si="63"/>
        <v xml:space="preserve">'$InterestCoverBenchmark_Mining'                  </v>
      </c>
      <c r="R235" t="str">
        <f t="shared" si="64"/>
        <v>$InterestCoverBenchmark_Mining                   = 0; // DebtServiceRatios-InterestCover</v>
      </c>
      <c r="S235" t="str">
        <f t="shared" si="65"/>
        <v>$InterestCoverBenchmark_Mining                   =  str_replace(",","",$_POST['InterestCoverBenchmark_Mining']) ;</v>
      </c>
      <c r="T235" t="str">
        <f t="shared" si="66"/>
        <v>localStorage.InterestCoverBenchmark_Mining                 = '&lt;php? echo $InterestCoverBenchmark_Mining?&gt;' ;</v>
      </c>
      <c r="U235" t="str">
        <f t="shared" si="67"/>
        <v xml:space="preserve">         localStorage.InterestCoverBenchmark_Mining                 =  document.BenchmarksForm.InterestCoverBenchmark_Mining.value;</v>
      </c>
      <c r="V235" t="str">
        <f t="shared" si="68"/>
        <v xml:space="preserve">         document.BenchmarksForm.InterestCoverBenchmark_Mining.value =  ToNumber(localStorage.InterestCoverBenchmark_Mining);</v>
      </c>
      <c r="X235" t="str">
        <f t="shared" si="69"/>
        <v xml:space="preserve">         '$InterestCoverBenchmark_Mining',</v>
      </c>
      <c r="Y235" t="str">
        <f t="shared" si="70"/>
        <v xml:space="preserve">         if(row$[ratio] ==  'mining'                      )  { $InterestCoverBenchmark_Mining                   = row$['mining'                      ];</v>
      </c>
    </row>
    <row r="236" spans="2:25" x14ac:dyDescent="0.25">
      <c r="B236" t="s">
        <v>206</v>
      </c>
      <c r="C236" t="str">
        <f t="shared" si="71"/>
        <v>date_updated</v>
      </c>
      <c r="D236" s="6">
        <f t="shared" si="54"/>
        <v>12</v>
      </c>
      <c r="E236" s="6">
        <f t="shared" si="55"/>
        <v>28</v>
      </c>
      <c r="F236" s="5" t="str">
        <f t="shared" si="56"/>
        <v xml:space="preserve">'date_updated'                </v>
      </c>
      <c r="G236" t="str">
        <f t="shared" si="57"/>
        <v>'InterestCoverBenchmark_DateUpdated'</v>
      </c>
      <c r="H236" t="str">
        <f t="shared" si="58"/>
        <v>$InterestCoverBenchmark_DateUpdated</v>
      </c>
      <c r="I236" t="str">
        <f t="shared" si="59"/>
        <v>'$InterestCoverBenchmark_DateUpdated'</v>
      </c>
      <c r="J236" t="str">
        <f t="shared" si="60"/>
        <v>localStorage.InterestCoverBenchmark_DateUpdated</v>
      </c>
      <c r="K236" t="s">
        <v>244</v>
      </c>
      <c r="L236" t="s">
        <v>252</v>
      </c>
      <c r="M236" s="3" t="s">
        <v>292</v>
      </c>
      <c r="N236">
        <f t="shared" si="61"/>
        <v>35</v>
      </c>
      <c r="O236">
        <f>MAX(N:N)</f>
        <v>46</v>
      </c>
      <c r="P236" t="str">
        <f t="shared" si="62"/>
        <v xml:space="preserve">InterestCoverBenchmark_DateUpdated           </v>
      </c>
      <c r="Q236" t="str">
        <f t="shared" si="63"/>
        <v xml:space="preserve">'$InterestCoverBenchmark_DateUpdated'             </v>
      </c>
      <c r="R236" t="str">
        <f t="shared" si="64"/>
        <v>$InterestCoverBenchmark_DateUpdated              = 0; // DebtServiceRatios-InterestCover</v>
      </c>
      <c r="S236" t="str">
        <f t="shared" si="65"/>
        <v>$InterestCoverBenchmark_DateUpdated              =  str_replace(",","",$_POST['InterestCoverBenchmark_DateUpdated']) ;</v>
      </c>
      <c r="T236" t="str">
        <f t="shared" si="66"/>
        <v>localStorage.InterestCoverBenchmark_DateUpdated            = '&lt;php? echo $InterestCoverBenchmark_DateUpdated?&gt;' ;</v>
      </c>
      <c r="U236" t="str">
        <f t="shared" si="67"/>
        <v xml:space="preserve">         localStorage.InterestCoverBenchmark_DateUpdated            =  document.BenchmarksForm.InterestCoverBenchmark_DateUpdated.value;</v>
      </c>
      <c r="V236" t="str">
        <f t="shared" si="68"/>
        <v xml:space="preserve">         document.BenchmarksForm.InterestCoverBenchmark_DateUpdated.value =  ToNumber(localStorage.InterestCoverBenchmark_DateUpdated);</v>
      </c>
      <c r="X236" t="str">
        <f t="shared" si="69"/>
        <v xml:space="preserve">         '$InterestCoverBenchmark_DateUpdated',</v>
      </c>
      <c r="Y236" t="str">
        <f t="shared" si="70"/>
        <v xml:space="preserve">         if(row$[ratio] ==  'date_updated'                )  { $InterestCoverBenchmark_DateUpdated              = row$['date_updated'                ];</v>
      </c>
    </row>
    <row r="237" spans="2:25" x14ac:dyDescent="0.25">
      <c r="B237" t="s">
        <v>207</v>
      </c>
      <c r="C237" t="str">
        <f t="shared" si="71"/>
        <v>data_source</v>
      </c>
      <c r="D237" s="6">
        <f t="shared" si="54"/>
        <v>11</v>
      </c>
      <c r="E237" s="6">
        <f t="shared" si="55"/>
        <v>28</v>
      </c>
      <c r="F237" s="5" t="str">
        <f t="shared" si="56"/>
        <v xml:space="preserve">'data_source'                 </v>
      </c>
      <c r="G237" t="str">
        <f t="shared" si="57"/>
        <v>'InterestCoverBenchmarkComment'</v>
      </c>
      <c r="H237" t="str">
        <f t="shared" si="58"/>
        <v>$InterestCoverBenchmarkComment</v>
      </c>
      <c r="I237" t="str">
        <f t="shared" si="59"/>
        <v>'$InterestCoverBenchmarkComment'</v>
      </c>
      <c r="J237" t="str">
        <f t="shared" si="60"/>
        <v>localStorage.InterestCoverBenchmarkComment</v>
      </c>
      <c r="K237" t="s">
        <v>244</v>
      </c>
      <c r="L237" t="s">
        <v>252</v>
      </c>
      <c r="M237" s="3" t="s">
        <v>292</v>
      </c>
      <c r="N237">
        <f t="shared" si="61"/>
        <v>30</v>
      </c>
      <c r="O237">
        <f>MAX(N:N)</f>
        <v>46</v>
      </c>
      <c r="P237" t="str">
        <f t="shared" si="62"/>
        <v xml:space="preserve">InterestCoverBenchmarkComment                </v>
      </c>
      <c r="Q237" t="str">
        <f t="shared" si="63"/>
        <v xml:space="preserve">'$InterestCoverBenchmarkComment'                  </v>
      </c>
      <c r="R237" t="str">
        <f t="shared" si="64"/>
        <v>$InterestCoverBenchmarkComment                   = 0; // DebtServiceRatios-InterestCover</v>
      </c>
      <c r="S237" t="str">
        <f t="shared" si="65"/>
        <v>$InterestCoverBenchmarkComment                   =  str_replace(",","",$_POST['InterestCoverBenchmarkComment']) ;</v>
      </c>
      <c r="T237" t="str">
        <f t="shared" si="66"/>
        <v>localStorage.InterestCoverBenchmarkComment                 = '&lt;php? echo $InterestCoverBenchmarkComment?&gt;' ;</v>
      </c>
      <c r="U237" t="str">
        <f t="shared" si="67"/>
        <v xml:space="preserve">         localStorage.InterestCoverBenchmarkComment                 =  document.BenchmarksForm.InterestCoverBenchmarkComment.value;</v>
      </c>
      <c r="V237" t="str">
        <f t="shared" si="68"/>
        <v xml:space="preserve">         document.BenchmarksForm.InterestCoverBenchmarkComment.value =  ToNumber(localStorage.InterestCoverBenchmarkComment);</v>
      </c>
      <c r="X237" t="str">
        <f t="shared" si="69"/>
        <v xml:space="preserve">         '$username','$InterestCoverBenchmarkComment'),</v>
      </c>
      <c r="Y237" t="str">
        <f t="shared" si="70"/>
        <v xml:space="preserve">         if(row$[ratio] ==  'data_source'                 )  { $InterestCoverBenchmarkComment                   = row$['data_source'                 ];</v>
      </c>
    </row>
    <row r="238" spans="2:25" x14ac:dyDescent="0.25">
      <c r="B238" t="s">
        <v>209</v>
      </c>
      <c r="C238" t="str">
        <f t="shared" si="71"/>
        <v>bench_mark_type</v>
      </c>
      <c r="D238" s="6">
        <f t="shared" si="54"/>
        <v>15</v>
      </c>
      <c r="E238" s="6">
        <f t="shared" si="55"/>
        <v>28</v>
      </c>
      <c r="F238" s="5" t="str">
        <f t="shared" si="56"/>
        <v xml:space="preserve">'bench_mark_type'             </v>
      </c>
      <c r="G238" t="str">
        <f t="shared" si="57"/>
        <v>'EBITDAToDebtBenchmarkType'</v>
      </c>
      <c r="H238" t="str">
        <f t="shared" si="58"/>
        <v>$EBITDAToDebtBenchmarkType</v>
      </c>
      <c r="I238" t="str">
        <f t="shared" si="59"/>
        <v>'$EBITDAToDebtBenchmarkType'</v>
      </c>
      <c r="J238" t="str">
        <f t="shared" si="60"/>
        <v>localStorage.EBITDAToDebtBenchmarkType</v>
      </c>
      <c r="K238" t="s">
        <v>244</v>
      </c>
      <c r="L238" t="s">
        <v>208</v>
      </c>
      <c r="M238" s="3" t="s">
        <v>294</v>
      </c>
      <c r="N238">
        <f t="shared" si="61"/>
        <v>26</v>
      </c>
      <c r="O238">
        <f>MAX(N:N)</f>
        <v>46</v>
      </c>
      <c r="P238" t="str">
        <f t="shared" si="62"/>
        <v xml:space="preserve">EBITDAToDebtBenchmarkType                    </v>
      </c>
      <c r="Q238" t="str">
        <f t="shared" si="63"/>
        <v xml:space="preserve">'$EBITDAToDebtBenchmarkType'                      </v>
      </c>
      <c r="R238" t="str">
        <f t="shared" si="64"/>
        <v>$EBITDAToDebtBenchmarkType                       = 0; // DebtServiceRatios-EBITDA/GrossInterestDebts</v>
      </c>
      <c r="S238" t="str">
        <f t="shared" si="65"/>
        <v>$EBITDAToDebtBenchmarkType                       =  str_replace(",","",$_POST['EBITDAToDebtBenchmarkType']) ;</v>
      </c>
      <c r="T238" t="str">
        <f t="shared" si="66"/>
        <v>localStorage.EBITDAToDebtBenchmarkType                     = '&lt;php? echo $EBITDAToDebtBenchmarkType?&gt;' ;</v>
      </c>
      <c r="U238" t="str">
        <f t="shared" si="67"/>
        <v xml:space="preserve">         localStorage.EBITDAToDebtBenchmarkType                     =  document.BenchmarksForm.EBITDAToDebtBenchmarkType.value;</v>
      </c>
      <c r="V238" t="str">
        <f t="shared" si="68"/>
        <v xml:space="preserve">         document.BenchmarksForm.EBITDAToDebtBenchmarkType.value =  ToNumber(localStorage.EBITDAToDebtBenchmarkType);</v>
      </c>
      <c r="X238" t="str">
        <f t="shared" si="69"/>
        <v xml:space="preserve">         ('EBITDA/GrossInterestDebts','%','$EBITDAToDebtBenchmarkType',</v>
      </c>
      <c r="Y238" t="str">
        <f t="shared" si="70"/>
        <v xml:space="preserve">         if(row$[ratio] ==  'bench_mark_type'             )  { $EBITDAToDebtBenchmarkType                       = row$['bench_mark_type'             ];</v>
      </c>
    </row>
    <row r="239" spans="2:25" x14ac:dyDescent="0.25">
      <c r="B239" t="s">
        <v>210</v>
      </c>
      <c r="C239" t="str">
        <f t="shared" si="71"/>
        <v>global_average</v>
      </c>
      <c r="D239" s="6">
        <f t="shared" si="54"/>
        <v>14</v>
      </c>
      <c r="E239" s="6">
        <f t="shared" si="55"/>
        <v>28</v>
      </c>
      <c r="F239" s="5" t="str">
        <f t="shared" si="56"/>
        <v xml:space="preserve">'global_average'              </v>
      </c>
      <c r="G239" t="str">
        <f t="shared" si="57"/>
        <v>'EBITDAToDebtGlobalAverage'</v>
      </c>
      <c r="H239" t="str">
        <f t="shared" si="58"/>
        <v>$EBITDAToDebtGlobalAverage</v>
      </c>
      <c r="I239" t="str">
        <f t="shared" si="59"/>
        <v>'$EBITDAToDebtGlobalAverage'</v>
      </c>
      <c r="J239" t="str">
        <f t="shared" si="60"/>
        <v>localStorage.EBITDAToDebtGlobalAverage</v>
      </c>
      <c r="K239" t="s">
        <v>244</v>
      </c>
      <c r="L239" t="s">
        <v>208</v>
      </c>
      <c r="M239" s="3" t="s">
        <v>294</v>
      </c>
      <c r="N239">
        <f t="shared" si="61"/>
        <v>26</v>
      </c>
      <c r="O239">
        <f>MAX(N:N)</f>
        <v>46</v>
      </c>
      <c r="P239" t="str">
        <f t="shared" si="62"/>
        <v xml:space="preserve">EBITDAToDebtGlobalAverage                    </v>
      </c>
      <c r="Q239" t="str">
        <f t="shared" si="63"/>
        <v xml:space="preserve">'$EBITDAToDebtGlobalAverage'                      </v>
      </c>
      <c r="R239" t="str">
        <f t="shared" si="64"/>
        <v>$EBITDAToDebtGlobalAverage                       = 0; // DebtServiceRatios-EBITDA/GrossInterestDebts</v>
      </c>
      <c r="S239" t="str">
        <f t="shared" si="65"/>
        <v>$EBITDAToDebtGlobalAverage                       =  str_replace(",","",$_POST['EBITDAToDebtGlobalAverage']) ;</v>
      </c>
      <c r="T239" t="str">
        <f t="shared" si="66"/>
        <v>localStorage.EBITDAToDebtGlobalAverage                     = '&lt;php? echo $EBITDAToDebtGlobalAverage?&gt;' ;</v>
      </c>
      <c r="U239" t="str">
        <f t="shared" si="67"/>
        <v xml:space="preserve">         localStorage.EBITDAToDebtGlobalAverage                     =  document.BenchmarksForm.EBITDAToDebtGlobalAverage.value;</v>
      </c>
      <c r="V239" t="str">
        <f t="shared" si="68"/>
        <v xml:space="preserve">         document.BenchmarksForm.EBITDAToDebtGlobalAverage.value =  ToNumber(localStorage.EBITDAToDebtGlobalAverage);</v>
      </c>
      <c r="X239" t="str">
        <f t="shared" si="69"/>
        <v xml:space="preserve">         '$EBITDAToDebtGlobalAverage',</v>
      </c>
      <c r="Y239" t="str">
        <f t="shared" si="70"/>
        <v xml:space="preserve">         if(row$[ratio] ==  'global_average'              )  { $EBITDAToDebtGlobalAverage                       = row$['global_average'              ];</v>
      </c>
    </row>
    <row r="240" spans="2:25" x14ac:dyDescent="0.25">
      <c r="B240" t="s">
        <v>211</v>
      </c>
      <c r="C240" t="str">
        <f t="shared" si="71"/>
        <v>trade</v>
      </c>
      <c r="D240" s="6">
        <f t="shared" si="54"/>
        <v>5</v>
      </c>
      <c r="E240" s="6">
        <f t="shared" si="55"/>
        <v>28</v>
      </c>
      <c r="F240" s="5" t="str">
        <f t="shared" si="56"/>
        <v xml:space="preserve">'trade'                       </v>
      </c>
      <c r="G240" t="str">
        <f t="shared" si="57"/>
        <v>'EBITDAToDebtBenchmark_Trade'</v>
      </c>
      <c r="H240" t="str">
        <f t="shared" si="58"/>
        <v>$EBITDAToDebtBenchmark_Trade</v>
      </c>
      <c r="I240" t="str">
        <f t="shared" si="59"/>
        <v>'$EBITDAToDebtBenchmark_Trade'</v>
      </c>
      <c r="J240" t="str">
        <f t="shared" si="60"/>
        <v>localStorage.EBITDAToDebtBenchmark_Trade</v>
      </c>
      <c r="K240" t="s">
        <v>244</v>
      </c>
      <c r="L240" t="s">
        <v>208</v>
      </c>
      <c r="M240" s="3" t="s">
        <v>294</v>
      </c>
      <c r="N240">
        <f t="shared" si="61"/>
        <v>28</v>
      </c>
      <c r="O240">
        <f>MAX(N:N)</f>
        <v>46</v>
      </c>
      <c r="P240" t="str">
        <f t="shared" si="62"/>
        <v xml:space="preserve">EBITDAToDebtBenchmark_Trade                  </v>
      </c>
      <c r="Q240" t="str">
        <f t="shared" si="63"/>
        <v xml:space="preserve">'$EBITDAToDebtBenchmark_Trade'                    </v>
      </c>
      <c r="R240" t="str">
        <f t="shared" si="64"/>
        <v>$EBITDAToDebtBenchmark_Trade                     = 0; // DebtServiceRatios-EBITDA/GrossInterestDebts</v>
      </c>
      <c r="S240" t="str">
        <f t="shared" si="65"/>
        <v>$EBITDAToDebtBenchmark_Trade                     =  str_replace(",","",$_POST['EBITDAToDebtBenchmark_Trade']) ;</v>
      </c>
      <c r="T240" t="str">
        <f t="shared" si="66"/>
        <v>localStorage.EBITDAToDebtBenchmark_Trade                   = '&lt;php? echo $EBITDAToDebtBenchmark_Trade?&gt;' ;</v>
      </c>
      <c r="U240" t="str">
        <f t="shared" si="67"/>
        <v xml:space="preserve">         localStorage.EBITDAToDebtBenchmark_Trade                   =  document.BenchmarksForm.EBITDAToDebtBenchmark_Trade.value;</v>
      </c>
      <c r="V240" t="str">
        <f t="shared" si="68"/>
        <v xml:space="preserve">         document.BenchmarksForm.EBITDAToDebtBenchmark_Trade.value =  ToNumber(localStorage.EBITDAToDebtBenchmark_Trade);</v>
      </c>
      <c r="X240" t="str">
        <f t="shared" si="69"/>
        <v xml:space="preserve">         '$EBITDAToDebtBenchmark_Trade',</v>
      </c>
      <c r="Y240" t="str">
        <f t="shared" si="70"/>
        <v xml:space="preserve">         if(row$[ratio] ==  'trade'                       )  { $EBITDAToDebtBenchmark_Trade                     = row$['trade'                       ];</v>
      </c>
    </row>
    <row r="241" spans="2:25" x14ac:dyDescent="0.25">
      <c r="B241" t="s">
        <v>212</v>
      </c>
      <c r="C241" t="str">
        <f t="shared" si="71"/>
        <v>finance_and_business</v>
      </c>
      <c r="D241" s="6">
        <f t="shared" si="54"/>
        <v>20</v>
      </c>
      <c r="E241" s="6">
        <f t="shared" si="55"/>
        <v>28</v>
      </c>
      <c r="F241" s="5" t="str">
        <f t="shared" si="56"/>
        <v xml:space="preserve">'finance_and_business'        </v>
      </c>
      <c r="G241" t="str">
        <f t="shared" si="57"/>
        <v>'EBITDAToDebtBenchmark_Finance'</v>
      </c>
      <c r="H241" t="str">
        <f t="shared" si="58"/>
        <v>$EBITDAToDebtBenchmark_Finance</v>
      </c>
      <c r="I241" t="str">
        <f t="shared" si="59"/>
        <v>'$EBITDAToDebtBenchmark_Finance'</v>
      </c>
      <c r="J241" t="str">
        <f t="shared" si="60"/>
        <v>localStorage.EBITDAToDebtBenchmark_Finance</v>
      </c>
      <c r="K241" t="s">
        <v>244</v>
      </c>
      <c r="L241" t="s">
        <v>208</v>
      </c>
      <c r="M241" s="3" t="s">
        <v>294</v>
      </c>
      <c r="N241">
        <f t="shared" si="61"/>
        <v>30</v>
      </c>
      <c r="O241">
        <f>MAX(N:N)</f>
        <v>46</v>
      </c>
      <c r="P241" t="str">
        <f t="shared" si="62"/>
        <v xml:space="preserve">EBITDAToDebtBenchmark_Finance                </v>
      </c>
      <c r="Q241" t="str">
        <f t="shared" si="63"/>
        <v xml:space="preserve">'$EBITDAToDebtBenchmark_Finance'                  </v>
      </c>
      <c r="R241" t="str">
        <f t="shared" si="64"/>
        <v>$EBITDAToDebtBenchmark_Finance                   = 0; // DebtServiceRatios-EBITDA/GrossInterestDebts</v>
      </c>
      <c r="S241" t="str">
        <f t="shared" si="65"/>
        <v>$EBITDAToDebtBenchmark_Finance                   =  str_replace(",","",$_POST['EBITDAToDebtBenchmark_Finance']) ;</v>
      </c>
      <c r="T241" t="str">
        <f t="shared" si="66"/>
        <v>localStorage.EBITDAToDebtBenchmark_Finance                 = '&lt;php? echo $EBITDAToDebtBenchmark_Finance?&gt;' ;</v>
      </c>
      <c r="U241" t="str">
        <f t="shared" si="67"/>
        <v xml:space="preserve">         localStorage.EBITDAToDebtBenchmark_Finance                 =  document.BenchmarksForm.EBITDAToDebtBenchmark_Finance.value;</v>
      </c>
      <c r="V241" t="str">
        <f t="shared" si="68"/>
        <v xml:space="preserve">         document.BenchmarksForm.EBITDAToDebtBenchmark_Finance.value =  ToNumber(localStorage.EBITDAToDebtBenchmark_Finance);</v>
      </c>
      <c r="X241" t="str">
        <f t="shared" si="69"/>
        <v xml:space="preserve">         '$EBITDAToDebtBenchmark_Finance',</v>
      </c>
      <c r="Y241" t="str">
        <f t="shared" si="70"/>
        <v xml:space="preserve">         if(row$[ratio] ==  'finance_and_business'        )  { $EBITDAToDebtBenchmark_Finance                   = row$['finance_and_business'        ];</v>
      </c>
    </row>
    <row r="242" spans="2:25" x14ac:dyDescent="0.25">
      <c r="B242" t="s">
        <v>213</v>
      </c>
      <c r="C242" t="str">
        <f t="shared" si="71"/>
        <v>real_estate</v>
      </c>
      <c r="D242" s="6">
        <f t="shared" si="54"/>
        <v>11</v>
      </c>
      <c r="E242" s="6">
        <f t="shared" si="55"/>
        <v>28</v>
      </c>
      <c r="F242" s="5" t="str">
        <f t="shared" si="56"/>
        <v xml:space="preserve">'real_estate'                 </v>
      </c>
      <c r="G242" t="str">
        <f t="shared" si="57"/>
        <v>'EBITDAToDebtBenchmark_RealEstate'</v>
      </c>
      <c r="H242" t="str">
        <f t="shared" si="58"/>
        <v>$EBITDAToDebtBenchmark_RealEstate</v>
      </c>
      <c r="I242" t="str">
        <f t="shared" si="59"/>
        <v>'$EBITDAToDebtBenchmark_RealEstate'</v>
      </c>
      <c r="J242" t="str">
        <f t="shared" si="60"/>
        <v>localStorage.EBITDAToDebtBenchmark_RealEstate</v>
      </c>
      <c r="K242" t="s">
        <v>244</v>
      </c>
      <c r="L242" t="s">
        <v>208</v>
      </c>
      <c r="M242" s="3" t="s">
        <v>294</v>
      </c>
      <c r="N242">
        <f t="shared" si="61"/>
        <v>33</v>
      </c>
      <c r="O242">
        <f>MAX(N:N)</f>
        <v>46</v>
      </c>
      <c r="P242" t="str">
        <f t="shared" si="62"/>
        <v xml:space="preserve">EBITDAToDebtBenchmark_RealEstate             </v>
      </c>
      <c r="Q242" t="str">
        <f t="shared" si="63"/>
        <v xml:space="preserve">'$EBITDAToDebtBenchmark_RealEstate'               </v>
      </c>
      <c r="R242" t="str">
        <f t="shared" si="64"/>
        <v>$EBITDAToDebtBenchmark_RealEstate                = 0; // DebtServiceRatios-EBITDA/GrossInterestDebts</v>
      </c>
      <c r="S242" t="str">
        <f t="shared" si="65"/>
        <v>$EBITDAToDebtBenchmark_RealEstate                =  str_replace(",","",$_POST['EBITDAToDebtBenchmark_RealEstate']) ;</v>
      </c>
      <c r="T242" t="str">
        <f t="shared" si="66"/>
        <v>localStorage.EBITDAToDebtBenchmark_RealEstate              = '&lt;php? echo $EBITDAToDebtBenchmark_RealEstate?&gt;' ;</v>
      </c>
      <c r="U242" t="str">
        <f t="shared" si="67"/>
        <v xml:space="preserve">         localStorage.EBITDAToDebtBenchmark_RealEstate              =  document.BenchmarksForm.EBITDAToDebtBenchmark_RealEstate.value;</v>
      </c>
      <c r="V242" t="str">
        <f t="shared" si="68"/>
        <v xml:space="preserve">         document.BenchmarksForm.EBITDAToDebtBenchmark_RealEstate.value =  ToNumber(localStorage.EBITDAToDebtBenchmark_RealEstate);</v>
      </c>
      <c r="X242" t="str">
        <f t="shared" si="69"/>
        <v xml:space="preserve">         '$EBITDAToDebtBenchmark_RealEstate',</v>
      </c>
      <c r="Y242" t="str">
        <f t="shared" si="70"/>
        <v xml:space="preserve">         if(row$[ratio] ==  'real_estate'                 )  { $EBITDAToDebtBenchmark_RealEstate                = row$['real_estate'                 ];</v>
      </c>
    </row>
    <row r="243" spans="2:25" x14ac:dyDescent="0.25">
      <c r="B243" t="s">
        <v>214</v>
      </c>
      <c r="C243" t="str">
        <f t="shared" si="71"/>
        <v>manufacturing</v>
      </c>
      <c r="D243" s="6">
        <f t="shared" si="54"/>
        <v>13</v>
      </c>
      <c r="E243" s="6">
        <f t="shared" si="55"/>
        <v>28</v>
      </c>
      <c r="F243" s="5" t="str">
        <f t="shared" si="56"/>
        <v xml:space="preserve">'manufacturing'               </v>
      </c>
      <c r="G243" t="str">
        <f t="shared" si="57"/>
        <v>'EBITDAToDebtBenchmark_Manufacturing'</v>
      </c>
      <c r="H243" t="str">
        <f t="shared" si="58"/>
        <v>$EBITDAToDebtBenchmark_Manufacturing</v>
      </c>
      <c r="I243" t="str">
        <f t="shared" si="59"/>
        <v>'$EBITDAToDebtBenchmark_Manufacturing'</v>
      </c>
      <c r="J243" t="str">
        <f t="shared" si="60"/>
        <v>localStorage.EBITDAToDebtBenchmark_Manufacturing</v>
      </c>
      <c r="K243" t="s">
        <v>244</v>
      </c>
      <c r="L243" t="s">
        <v>208</v>
      </c>
      <c r="M243" s="3" t="s">
        <v>294</v>
      </c>
      <c r="N243">
        <f t="shared" si="61"/>
        <v>36</v>
      </c>
      <c r="O243">
        <f>MAX(N:N)</f>
        <v>46</v>
      </c>
      <c r="P243" t="str">
        <f t="shared" si="62"/>
        <v xml:space="preserve">EBITDAToDebtBenchmark_Manufacturing          </v>
      </c>
      <c r="Q243" t="str">
        <f t="shared" si="63"/>
        <v xml:space="preserve">'$EBITDAToDebtBenchmark_Manufacturing'            </v>
      </c>
      <c r="R243" t="str">
        <f t="shared" si="64"/>
        <v>$EBITDAToDebtBenchmark_Manufacturing             = 0; // DebtServiceRatios-EBITDA/GrossInterestDebts</v>
      </c>
      <c r="S243" t="str">
        <f t="shared" si="65"/>
        <v>$EBITDAToDebtBenchmark_Manufacturing             =  str_replace(",","",$_POST['EBITDAToDebtBenchmark_Manufacturing']) ;</v>
      </c>
      <c r="T243" t="str">
        <f t="shared" si="66"/>
        <v>localStorage.EBITDAToDebtBenchmark_Manufacturing           = '&lt;php? echo $EBITDAToDebtBenchmark_Manufacturing?&gt;' ;</v>
      </c>
      <c r="U243" t="str">
        <f t="shared" si="67"/>
        <v xml:space="preserve">         localStorage.EBITDAToDebtBenchmark_Manufacturing           =  document.BenchmarksForm.EBITDAToDebtBenchmark_Manufacturing.value;</v>
      </c>
      <c r="V243" t="str">
        <f t="shared" si="68"/>
        <v xml:space="preserve">         document.BenchmarksForm.EBITDAToDebtBenchmark_Manufacturing.value =  ToNumber(localStorage.EBITDAToDebtBenchmark_Manufacturing);</v>
      </c>
      <c r="X243" t="str">
        <f t="shared" si="69"/>
        <v xml:space="preserve">         '$EBITDAToDebtBenchmark_Manufacturing',</v>
      </c>
      <c r="Y243" t="str">
        <f t="shared" si="70"/>
        <v xml:space="preserve">         if(row$[ratio] ==  'manufacturing'               )  { $EBITDAToDebtBenchmark_Manufacturing             = row$['manufacturing'               ];</v>
      </c>
    </row>
    <row r="244" spans="2:25" x14ac:dyDescent="0.25">
      <c r="B244" t="s">
        <v>288</v>
      </c>
      <c r="C244" t="str">
        <f t="shared" si="71"/>
        <v>construction</v>
      </c>
      <c r="D244" s="6">
        <f t="shared" si="54"/>
        <v>12</v>
      </c>
      <c r="E244" s="6">
        <f t="shared" si="55"/>
        <v>28</v>
      </c>
      <c r="F244" s="5" t="str">
        <f t="shared" si="56"/>
        <v xml:space="preserve">'construction'                </v>
      </c>
      <c r="G244" t="str">
        <f t="shared" si="57"/>
        <v>'EBITDAToDebtBenchmark_Construction'</v>
      </c>
      <c r="H244" t="str">
        <f t="shared" si="58"/>
        <v>$EBITDAToDebtBenchmark_Construction</v>
      </c>
      <c r="I244" t="str">
        <f t="shared" si="59"/>
        <v>'$EBITDAToDebtBenchmark_Construction'</v>
      </c>
      <c r="J244" t="str">
        <f t="shared" si="60"/>
        <v>localStorage.EBITDAToDebtBenchmark_Construction</v>
      </c>
      <c r="K244" t="s">
        <v>244</v>
      </c>
      <c r="L244" t="s">
        <v>208</v>
      </c>
      <c r="M244" s="3" t="s">
        <v>294</v>
      </c>
      <c r="N244">
        <f t="shared" si="61"/>
        <v>35</v>
      </c>
      <c r="O244">
        <f>MAX(N:N)</f>
        <v>46</v>
      </c>
      <c r="P244" t="str">
        <f t="shared" si="62"/>
        <v xml:space="preserve">EBITDAToDebtBenchmark_Construction           </v>
      </c>
      <c r="Q244" t="str">
        <f t="shared" si="63"/>
        <v xml:space="preserve">'$EBITDAToDebtBenchmark_Construction'             </v>
      </c>
      <c r="R244" t="str">
        <f t="shared" si="64"/>
        <v>$EBITDAToDebtBenchmark_Construction              = 0; // DebtServiceRatios-EBITDA/GrossInterestDebts</v>
      </c>
      <c r="S244" t="str">
        <f t="shared" si="65"/>
        <v>$EBITDAToDebtBenchmark_Construction              =  str_replace(",","",$_POST['EBITDAToDebtBenchmark_Construction']) ;</v>
      </c>
      <c r="T244" t="str">
        <f t="shared" si="66"/>
        <v>localStorage.EBITDAToDebtBenchmark_Construction            = '&lt;php? echo $EBITDAToDebtBenchmark_Construction?&gt;' ;</v>
      </c>
      <c r="U244" t="str">
        <f t="shared" si="67"/>
        <v xml:space="preserve">         localStorage.EBITDAToDebtBenchmark_Construction            =  document.BenchmarksForm.EBITDAToDebtBenchmark_Construction.value;</v>
      </c>
      <c r="V244" t="str">
        <f t="shared" si="68"/>
        <v xml:space="preserve">         document.BenchmarksForm.EBITDAToDebtBenchmark_Construction.value =  ToNumber(localStorage.EBITDAToDebtBenchmark_Construction);</v>
      </c>
      <c r="X244" t="str">
        <f t="shared" si="69"/>
        <v xml:space="preserve">         '$EBITDAToDebtBenchmark_Construction',</v>
      </c>
      <c r="Y244" t="str">
        <f t="shared" si="70"/>
        <v xml:space="preserve">         if(row$[ratio] ==  'construction'                )  { $EBITDAToDebtBenchmark_Construction              = row$['construction'                ];</v>
      </c>
    </row>
    <row r="245" spans="2:25" x14ac:dyDescent="0.25">
      <c r="B245" t="s">
        <v>215</v>
      </c>
      <c r="C245" t="str">
        <f t="shared" si="71"/>
        <v>agriculture</v>
      </c>
      <c r="D245" s="6">
        <f t="shared" si="54"/>
        <v>11</v>
      </c>
      <c r="E245" s="6">
        <f t="shared" si="55"/>
        <v>28</v>
      </c>
      <c r="F245" s="5" t="str">
        <f t="shared" si="56"/>
        <v xml:space="preserve">'agriculture'                 </v>
      </c>
      <c r="G245" t="str">
        <f t="shared" si="57"/>
        <v>'EBITDAToDebtBenchmark_Agriculture'</v>
      </c>
      <c r="H245" t="str">
        <f t="shared" si="58"/>
        <v>$EBITDAToDebtBenchmark_Agriculture</v>
      </c>
      <c r="I245" t="str">
        <f t="shared" si="59"/>
        <v>'$EBITDAToDebtBenchmark_Agriculture'</v>
      </c>
      <c r="J245" t="str">
        <f t="shared" si="60"/>
        <v>localStorage.EBITDAToDebtBenchmark_Agriculture</v>
      </c>
      <c r="K245" t="s">
        <v>244</v>
      </c>
      <c r="L245" t="s">
        <v>208</v>
      </c>
      <c r="M245" s="3" t="s">
        <v>294</v>
      </c>
      <c r="N245">
        <f t="shared" si="61"/>
        <v>34</v>
      </c>
      <c r="O245">
        <f>MAX(N:N)</f>
        <v>46</v>
      </c>
      <c r="P245" t="str">
        <f t="shared" si="62"/>
        <v xml:space="preserve">EBITDAToDebtBenchmark_Agriculture            </v>
      </c>
      <c r="Q245" t="str">
        <f t="shared" si="63"/>
        <v xml:space="preserve">'$EBITDAToDebtBenchmark_Agriculture'              </v>
      </c>
      <c r="R245" t="str">
        <f t="shared" si="64"/>
        <v>$EBITDAToDebtBenchmark_Agriculture               = 0; // DebtServiceRatios-EBITDA/GrossInterestDebts</v>
      </c>
      <c r="S245" t="str">
        <f t="shared" si="65"/>
        <v>$EBITDAToDebtBenchmark_Agriculture               =  str_replace(",","",$_POST['EBITDAToDebtBenchmark_Agriculture']) ;</v>
      </c>
      <c r="T245" t="str">
        <f t="shared" si="66"/>
        <v>localStorage.EBITDAToDebtBenchmark_Agriculture             = '&lt;php? echo $EBITDAToDebtBenchmark_Agriculture?&gt;' ;</v>
      </c>
      <c r="U245" t="str">
        <f t="shared" si="67"/>
        <v xml:space="preserve">         localStorage.EBITDAToDebtBenchmark_Agriculture             =  document.BenchmarksForm.EBITDAToDebtBenchmark_Agriculture.value;</v>
      </c>
      <c r="V245" t="str">
        <f t="shared" si="68"/>
        <v xml:space="preserve">         document.BenchmarksForm.EBITDAToDebtBenchmark_Agriculture.value =  ToNumber(localStorage.EBITDAToDebtBenchmark_Agriculture);</v>
      </c>
      <c r="X245" t="str">
        <f t="shared" si="69"/>
        <v xml:space="preserve">         '$EBITDAToDebtBenchmark_Agriculture',</v>
      </c>
      <c r="Y245" t="str">
        <f t="shared" si="70"/>
        <v xml:space="preserve">         if(row$[ratio] ==  'agriculture'                 )  { $EBITDAToDebtBenchmark_Agriculture               = row$['agriculture'                 ];</v>
      </c>
    </row>
    <row r="246" spans="2:25" x14ac:dyDescent="0.25">
      <c r="B246" t="s">
        <v>316</v>
      </c>
      <c r="C246" t="str">
        <f t="shared" si="71"/>
        <v>parastatals</v>
      </c>
      <c r="D246" s="6">
        <f t="shared" si="54"/>
        <v>11</v>
      </c>
      <c r="E246" s="6">
        <f t="shared" si="55"/>
        <v>28</v>
      </c>
      <c r="F246" s="5" t="str">
        <f t="shared" si="56"/>
        <v xml:space="preserve">'parastatals'                 </v>
      </c>
      <c r="G246" t="str">
        <f t="shared" si="57"/>
        <v>'EBITDAToDebtBenchmark_Parastatals'</v>
      </c>
      <c r="H246" t="str">
        <f t="shared" si="58"/>
        <v>$EBITDAToDebtBenchmark_Parastatals</v>
      </c>
      <c r="I246" t="str">
        <f t="shared" si="59"/>
        <v>'$EBITDAToDebtBenchmark_Parastatals'</v>
      </c>
      <c r="J246" t="str">
        <f t="shared" si="60"/>
        <v>localStorage.EBITDAToDebtBenchmark_Parastatals</v>
      </c>
      <c r="K246" t="s">
        <v>244</v>
      </c>
      <c r="L246" t="s">
        <v>208</v>
      </c>
      <c r="M246" s="3" t="s">
        <v>294</v>
      </c>
      <c r="N246">
        <f t="shared" si="61"/>
        <v>34</v>
      </c>
      <c r="O246">
        <f>MAX(N:N)</f>
        <v>46</v>
      </c>
      <c r="P246" t="str">
        <f t="shared" si="62"/>
        <v xml:space="preserve">EBITDAToDebtBenchmark_Parastatals            </v>
      </c>
      <c r="Q246" t="str">
        <f t="shared" si="63"/>
        <v xml:space="preserve">'$EBITDAToDebtBenchmark_Parastatals'              </v>
      </c>
      <c r="R246" t="str">
        <f t="shared" si="64"/>
        <v>$EBITDAToDebtBenchmark_Parastatals               = 0; // DebtServiceRatios-EBITDA/GrossInterestDebts</v>
      </c>
      <c r="S246" t="str">
        <f t="shared" si="65"/>
        <v>$EBITDAToDebtBenchmark_Parastatals               =  str_replace(",","",$_POST['EBITDAToDebtBenchmark_Parastatals']) ;</v>
      </c>
      <c r="T246" t="str">
        <f t="shared" si="66"/>
        <v>localStorage.EBITDAToDebtBenchmark_Parastatals             = '&lt;php? echo $EBITDAToDebtBenchmark_Parastatals?&gt;' ;</v>
      </c>
      <c r="U246" t="str">
        <f t="shared" si="67"/>
        <v xml:space="preserve">         localStorage.EBITDAToDebtBenchmark_Parastatals             =  document.BenchmarksForm.EBITDAToDebtBenchmark_Parastatals.value;</v>
      </c>
      <c r="V246" t="str">
        <f t="shared" si="68"/>
        <v xml:space="preserve">         document.BenchmarksForm.EBITDAToDebtBenchmark_Parastatals.value =  ToNumber(localStorage.EBITDAToDebtBenchmark_Parastatals);</v>
      </c>
      <c r="X246" t="str">
        <f t="shared" si="69"/>
        <v xml:space="preserve">         '$EBITDAToDebtBenchmark_Parastatals',</v>
      </c>
      <c r="Y246" t="str">
        <f t="shared" si="70"/>
        <v xml:space="preserve">         if(row$[ratio] ==  'parastatals'                 )  { $EBITDAToDebtBenchmark_Parastatals               = row$['parastatals'                 ];</v>
      </c>
    </row>
    <row r="247" spans="2:25" x14ac:dyDescent="0.25">
      <c r="B247" t="s">
        <v>216</v>
      </c>
      <c r="C247" t="str">
        <f t="shared" si="71"/>
        <v>transport_and_communications</v>
      </c>
      <c r="D247" s="6">
        <f t="shared" si="54"/>
        <v>28</v>
      </c>
      <c r="E247" s="6">
        <f t="shared" si="55"/>
        <v>28</v>
      </c>
      <c r="F247" s="5" t="str">
        <f t="shared" si="56"/>
        <v>'transport_and_communications'</v>
      </c>
      <c r="G247" t="str">
        <f t="shared" si="57"/>
        <v>'EBITDAToDebtBenchmark_Transport'</v>
      </c>
      <c r="H247" t="str">
        <f t="shared" si="58"/>
        <v>$EBITDAToDebtBenchmark_Transport</v>
      </c>
      <c r="I247" t="str">
        <f t="shared" si="59"/>
        <v>'$EBITDAToDebtBenchmark_Transport'</v>
      </c>
      <c r="J247" t="str">
        <f t="shared" si="60"/>
        <v>localStorage.EBITDAToDebtBenchmark_Transport</v>
      </c>
      <c r="K247" t="s">
        <v>244</v>
      </c>
      <c r="L247" t="s">
        <v>208</v>
      </c>
      <c r="M247" s="3" t="s">
        <v>294</v>
      </c>
      <c r="N247">
        <f t="shared" si="61"/>
        <v>32</v>
      </c>
      <c r="O247">
        <f>MAX(N:N)</f>
        <v>46</v>
      </c>
      <c r="P247" t="str">
        <f t="shared" si="62"/>
        <v xml:space="preserve">EBITDAToDebtBenchmark_Transport              </v>
      </c>
      <c r="Q247" t="str">
        <f t="shared" si="63"/>
        <v xml:space="preserve">'$EBITDAToDebtBenchmark_Transport'                </v>
      </c>
      <c r="R247" t="str">
        <f t="shared" si="64"/>
        <v>$EBITDAToDebtBenchmark_Transport                 = 0; // DebtServiceRatios-EBITDA/GrossInterestDebts</v>
      </c>
      <c r="S247" t="str">
        <f t="shared" si="65"/>
        <v>$EBITDAToDebtBenchmark_Transport                 =  str_replace(",","",$_POST['EBITDAToDebtBenchmark_Transport']) ;</v>
      </c>
      <c r="T247" t="str">
        <f t="shared" si="66"/>
        <v>localStorage.EBITDAToDebtBenchmark_Transport               = '&lt;php? echo $EBITDAToDebtBenchmark_Transport?&gt;' ;</v>
      </c>
      <c r="U247" t="str">
        <f t="shared" si="67"/>
        <v xml:space="preserve">         localStorage.EBITDAToDebtBenchmark_Transport               =  document.BenchmarksForm.EBITDAToDebtBenchmark_Transport.value;</v>
      </c>
      <c r="V247" t="str">
        <f t="shared" si="68"/>
        <v xml:space="preserve">         document.BenchmarksForm.EBITDAToDebtBenchmark_Transport.value =  ToNumber(localStorage.EBITDAToDebtBenchmark_Transport);</v>
      </c>
      <c r="X247" t="str">
        <f t="shared" si="69"/>
        <v xml:space="preserve">         '$EBITDAToDebtBenchmark_Transport',</v>
      </c>
      <c r="Y247" t="str">
        <f t="shared" si="70"/>
        <v xml:space="preserve">         if(row$[ratio] ==  'transport_and_communications')  { $EBITDAToDebtBenchmark_Transport                 = row$['transport_and_communications'];</v>
      </c>
    </row>
    <row r="248" spans="2:25" x14ac:dyDescent="0.25">
      <c r="B248" t="s">
        <v>217</v>
      </c>
      <c r="C248" t="str">
        <f t="shared" si="71"/>
        <v>mining</v>
      </c>
      <c r="D248" s="6">
        <f t="shared" si="54"/>
        <v>6</v>
      </c>
      <c r="E248" s="6">
        <f t="shared" si="55"/>
        <v>28</v>
      </c>
      <c r="F248" s="5" t="str">
        <f t="shared" si="56"/>
        <v xml:space="preserve">'mining'                      </v>
      </c>
      <c r="G248" t="str">
        <f t="shared" si="57"/>
        <v>'EBITDAToDebtBenchmark_Mining'</v>
      </c>
      <c r="H248" t="str">
        <f t="shared" si="58"/>
        <v>$EBITDAToDebtBenchmark_Mining</v>
      </c>
      <c r="I248" t="str">
        <f t="shared" si="59"/>
        <v>'$EBITDAToDebtBenchmark_Mining'</v>
      </c>
      <c r="J248" t="str">
        <f t="shared" si="60"/>
        <v>localStorage.EBITDAToDebtBenchmark_Mining</v>
      </c>
      <c r="K248" t="s">
        <v>244</v>
      </c>
      <c r="L248" t="s">
        <v>208</v>
      </c>
      <c r="M248" s="3" t="s">
        <v>294</v>
      </c>
      <c r="N248">
        <f t="shared" si="61"/>
        <v>29</v>
      </c>
      <c r="O248">
        <f>MAX(N:N)</f>
        <v>46</v>
      </c>
      <c r="P248" t="str">
        <f t="shared" si="62"/>
        <v xml:space="preserve">EBITDAToDebtBenchmark_Mining                 </v>
      </c>
      <c r="Q248" t="str">
        <f t="shared" si="63"/>
        <v xml:space="preserve">'$EBITDAToDebtBenchmark_Mining'                   </v>
      </c>
      <c r="R248" t="str">
        <f t="shared" si="64"/>
        <v>$EBITDAToDebtBenchmark_Mining                    = 0; // DebtServiceRatios-EBITDA/GrossInterestDebts</v>
      </c>
      <c r="S248" t="str">
        <f t="shared" si="65"/>
        <v>$EBITDAToDebtBenchmark_Mining                    =  str_replace(",","",$_POST['EBITDAToDebtBenchmark_Mining']) ;</v>
      </c>
      <c r="T248" t="str">
        <f t="shared" si="66"/>
        <v>localStorage.EBITDAToDebtBenchmark_Mining                  = '&lt;php? echo $EBITDAToDebtBenchmark_Mining?&gt;' ;</v>
      </c>
      <c r="U248" t="str">
        <f t="shared" si="67"/>
        <v xml:space="preserve">         localStorage.EBITDAToDebtBenchmark_Mining                  =  document.BenchmarksForm.EBITDAToDebtBenchmark_Mining.value;</v>
      </c>
      <c r="V248" t="str">
        <f t="shared" si="68"/>
        <v xml:space="preserve">         document.BenchmarksForm.EBITDAToDebtBenchmark_Mining.value =  ToNumber(localStorage.EBITDAToDebtBenchmark_Mining);</v>
      </c>
      <c r="X248" t="str">
        <f t="shared" si="69"/>
        <v xml:space="preserve">         '$EBITDAToDebtBenchmark_Mining',</v>
      </c>
      <c r="Y248" t="str">
        <f t="shared" si="70"/>
        <v xml:space="preserve">         if(row$[ratio] ==  'mining'                      )  { $EBITDAToDebtBenchmark_Mining                    = row$['mining'                      ];</v>
      </c>
    </row>
    <row r="249" spans="2:25" x14ac:dyDescent="0.25">
      <c r="B249" t="s">
        <v>218</v>
      </c>
      <c r="C249" t="str">
        <f t="shared" si="71"/>
        <v>date_updated</v>
      </c>
      <c r="D249" s="6">
        <f t="shared" si="54"/>
        <v>12</v>
      </c>
      <c r="E249" s="6">
        <f t="shared" si="55"/>
        <v>28</v>
      </c>
      <c r="F249" s="5" t="str">
        <f t="shared" si="56"/>
        <v xml:space="preserve">'date_updated'                </v>
      </c>
      <c r="G249" t="str">
        <f t="shared" si="57"/>
        <v>'EBITDAToDebtBenchmark_DateUpdated'</v>
      </c>
      <c r="H249" t="str">
        <f t="shared" si="58"/>
        <v>$EBITDAToDebtBenchmark_DateUpdated</v>
      </c>
      <c r="I249" t="str">
        <f t="shared" si="59"/>
        <v>'$EBITDAToDebtBenchmark_DateUpdated'</v>
      </c>
      <c r="J249" t="str">
        <f t="shared" si="60"/>
        <v>localStorage.EBITDAToDebtBenchmark_DateUpdated</v>
      </c>
      <c r="K249" t="s">
        <v>244</v>
      </c>
      <c r="L249" t="s">
        <v>208</v>
      </c>
      <c r="M249" s="3" t="s">
        <v>294</v>
      </c>
      <c r="N249">
        <f t="shared" si="61"/>
        <v>34</v>
      </c>
      <c r="O249">
        <f>MAX(N:N)</f>
        <v>46</v>
      </c>
      <c r="P249" t="str">
        <f t="shared" si="62"/>
        <v xml:space="preserve">EBITDAToDebtBenchmark_DateUpdated            </v>
      </c>
      <c r="Q249" t="str">
        <f t="shared" si="63"/>
        <v xml:space="preserve">'$EBITDAToDebtBenchmark_DateUpdated'              </v>
      </c>
      <c r="R249" t="str">
        <f t="shared" si="64"/>
        <v>$EBITDAToDebtBenchmark_DateUpdated               = 0; // DebtServiceRatios-EBITDA/GrossInterestDebts</v>
      </c>
      <c r="S249" t="str">
        <f t="shared" si="65"/>
        <v>$EBITDAToDebtBenchmark_DateUpdated               =  str_replace(",","",$_POST['EBITDAToDebtBenchmark_DateUpdated']) ;</v>
      </c>
      <c r="T249" t="str">
        <f t="shared" si="66"/>
        <v>localStorage.EBITDAToDebtBenchmark_DateUpdated             = '&lt;php? echo $EBITDAToDebtBenchmark_DateUpdated?&gt;' ;</v>
      </c>
      <c r="U249" t="str">
        <f t="shared" si="67"/>
        <v xml:space="preserve">         localStorage.EBITDAToDebtBenchmark_DateUpdated             =  document.BenchmarksForm.EBITDAToDebtBenchmark_DateUpdated.value;</v>
      </c>
      <c r="V249" t="str">
        <f t="shared" si="68"/>
        <v xml:space="preserve">         document.BenchmarksForm.EBITDAToDebtBenchmark_DateUpdated.value =  ToNumber(localStorage.EBITDAToDebtBenchmark_DateUpdated);</v>
      </c>
      <c r="X249" t="str">
        <f t="shared" si="69"/>
        <v xml:space="preserve">         '$EBITDAToDebtBenchmark_DateUpdated',</v>
      </c>
      <c r="Y249" t="str">
        <f t="shared" si="70"/>
        <v xml:space="preserve">         if(row$[ratio] ==  'date_updated'                )  { $EBITDAToDebtBenchmark_DateUpdated               = row$['date_updated'                ];</v>
      </c>
    </row>
    <row r="250" spans="2:25" x14ac:dyDescent="0.25">
      <c r="B250" t="s">
        <v>219</v>
      </c>
      <c r="C250" t="str">
        <f t="shared" si="71"/>
        <v>data_source</v>
      </c>
      <c r="D250" s="6">
        <f t="shared" si="54"/>
        <v>11</v>
      </c>
      <c r="E250" s="6">
        <f t="shared" si="55"/>
        <v>28</v>
      </c>
      <c r="F250" s="5" t="str">
        <f t="shared" si="56"/>
        <v xml:space="preserve">'data_source'                 </v>
      </c>
      <c r="G250" t="str">
        <f t="shared" si="57"/>
        <v>'EBITDAToDebtBenchmarkComment'</v>
      </c>
      <c r="H250" t="str">
        <f t="shared" si="58"/>
        <v>$EBITDAToDebtBenchmarkComment</v>
      </c>
      <c r="I250" t="str">
        <f t="shared" si="59"/>
        <v>'$EBITDAToDebtBenchmarkComment'</v>
      </c>
      <c r="J250" t="str">
        <f t="shared" si="60"/>
        <v>localStorage.EBITDAToDebtBenchmarkComment</v>
      </c>
      <c r="K250" t="s">
        <v>244</v>
      </c>
      <c r="L250" t="s">
        <v>208</v>
      </c>
      <c r="M250" s="3" t="s">
        <v>294</v>
      </c>
      <c r="N250">
        <f t="shared" si="61"/>
        <v>29</v>
      </c>
      <c r="O250">
        <f>MAX(N:N)</f>
        <v>46</v>
      </c>
      <c r="P250" t="str">
        <f t="shared" si="62"/>
        <v xml:space="preserve">EBITDAToDebtBenchmarkComment                 </v>
      </c>
      <c r="Q250" t="str">
        <f t="shared" si="63"/>
        <v xml:space="preserve">'$EBITDAToDebtBenchmarkComment'                   </v>
      </c>
      <c r="R250" t="str">
        <f t="shared" si="64"/>
        <v>$EBITDAToDebtBenchmarkComment                    = 0; // DebtServiceRatios-EBITDA/GrossInterestDebts</v>
      </c>
      <c r="S250" t="str">
        <f t="shared" si="65"/>
        <v>$EBITDAToDebtBenchmarkComment                    =  str_replace(",","",$_POST['EBITDAToDebtBenchmarkComment']) ;</v>
      </c>
      <c r="T250" t="str">
        <f t="shared" si="66"/>
        <v>localStorage.EBITDAToDebtBenchmarkComment                  = '&lt;php? echo $EBITDAToDebtBenchmarkComment?&gt;' ;</v>
      </c>
      <c r="U250" t="str">
        <f t="shared" si="67"/>
        <v xml:space="preserve">         localStorage.EBITDAToDebtBenchmarkComment                  =  document.BenchmarksForm.EBITDAToDebtBenchmarkComment.value;</v>
      </c>
      <c r="V250" t="str">
        <f t="shared" si="68"/>
        <v xml:space="preserve">         document.BenchmarksForm.EBITDAToDebtBenchmarkComment.value =  ToNumber(localStorage.EBITDAToDebtBenchmarkComment);</v>
      </c>
      <c r="X250" t="str">
        <f t="shared" si="69"/>
        <v xml:space="preserve">         '$username','$EBITDAToDebtBenchmarkComment'),</v>
      </c>
      <c r="Y250" t="str">
        <f t="shared" si="70"/>
        <v xml:space="preserve">         if(row$[ratio] ==  'data_source'                 )  { $EBITDAToDebtBenchmarkComment                    = row$['data_source'                 ];</v>
      </c>
    </row>
    <row r="251" spans="2:25" x14ac:dyDescent="0.25">
      <c r="B251" t="s">
        <v>220</v>
      </c>
      <c r="C251" t="str">
        <f t="shared" si="71"/>
        <v>bench_mark_type</v>
      </c>
      <c r="D251" s="6">
        <f t="shared" si="54"/>
        <v>15</v>
      </c>
      <c r="E251" s="6">
        <f t="shared" si="55"/>
        <v>28</v>
      </c>
      <c r="F251" s="5" t="str">
        <f t="shared" si="56"/>
        <v xml:space="preserve">'bench_mark_type'             </v>
      </c>
      <c r="G251" t="str">
        <f t="shared" si="57"/>
        <v>'TotalAssetsTurnoverBenchmarkType'</v>
      </c>
      <c r="H251" t="str">
        <f t="shared" si="58"/>
        <v>$TotalAssetsTurnoverBenchmarkType</v>
      </c>
      <c r="I251" t="str">
        <f t="shared" si="59"/>
        <v>'$TotalAssetsTurnoverBenchmarkType'</v>
      </c>
      <c r="J251" t="str">
        <f t="shared" si="60"/>
        <v>localStorage.TotalAssetsTurnoverBenchmarkType</v>
      </c>
      <c r="K251" t="s">
        <v>245</v>
      </c>
      <c r="L251" t="s">
        <v>253</v>
      </c>
      <c r="M251" s="3" t="s">
        <v>294</v>
      </c>
      <c r="N251">
        <f t="shared" si="61"/>
        <v>33</v>
      </c>
      <c r="O251">
        <f>MAX(N:N)</f>
        <v>46</v>
      </c>
      <c r="P251" t="str">
        <f t="shared" si="62"/>
        <v xml:space="preserve">TotalAssetsTurnoverBenchmarkType             </v>
      </c>
      <c r="Q251" t="str">
        <f t="shared" si="63"/>
        <v xml:space="preserve">'$TotalAssetsTurnoverBenchmarkType'               </v>
      </c>
      <c r="R251" t="str">
        <f t="shared" si="64"/>
        <v>$TotalAssetsTurnoverBenchmarkType                = 0; // ActivityRatios-TotalAssets/Turnover</v>
      </c>
      <c r="S251" t="str">
        <f t="shared" si="65"/>
        <v>$TotalAssetsTurnoverBenchmarkType                =  str_replace(",","",$_POST['TotalAssetsTurnoverBenchmarkType']) ;</v>
      </c>
      <c r="T251" t="str">
        <f t="shared" si="66"/>
        <v>localStorage.TotalAssetsTurnoverBenchmarkType              = '&lt;php? echo $TotalAssetsTurnoverBenchmarkType?&gt;' ;</v>
      </c>
      <c r="U251" t="str">
        <f t="shared" si="67"/>
        <v xml:space="preserve">         localStorage.TotalAssetsTurnoverBenchmarkType              =  document.BenchmarksForm.TotalAssetsTurnoverBenchmarkType.value;</v>
      </c>
      <c r="V251" t="str">
        <f t="shared" si="68"/>
        <v xml:space="preserve">         document.BenchmarksForm.TotalAssetsTurnoverBenchmarkType.value =  ToNumber(localStorage.TotalAssetsTurnoverBenchmarkType);</v>
      </c>
      <c r="X251" t="str">
        <f t="shared" si="69"/>
        <v xml:space="preserve">         ('TotalAssets/Turnover','%','$TotalAssetsTurnoverBenchmarkType',</v>
      </c>
      <c r="Y251" t="str">
        <f t="shared" si="70"/>
        <v xml:space="preserve">         if(row$[ratio] ==  'bench_mark_type'             )  { $TotalAssetsTurnoverBenchmarkType                = row$['bench_mark_type'             ];</v>
      </c>
    </row>
    <row r="252" spans="2:25" x14ac:dyDescent="0.25">
      <c r="B252" t="s">
        <v>221</v>
      </c>
      <c r="C252" t="str">
        <f t="shared" si="71"/>
        <v>global_average</v>
      </c>
      <c r="D252" s="6">
        <f t="shared" si="54"/>
        <v>14</v>
      </c>
      <c r="E252" s="6">
        <f t="shared" si="55"/>
        <v>28</v>
      </c>
      <c r="F252" s="5" t="str">
        <f t="shared" si="56"/>
        <v xml:space="preserve">'global_average'              </v>
      </c>
      <c r="G252" t="str">
        <f t="shared" si="57"/>
        <v>'TotalAssetsTurnoverGlobalAverage'</v>
      </c>
      <c r="H252" t="str">
        <f t="shared" si="58"/>
        <v>$TotalAssetsTurnoverGlobalAverage</v>
      </c>
      <c r="I252" t="str">
        <f t="shared" si="59"/>
        <v>'$TotalAssetsTurnoverGlobalAverage'</v>
      </c>
      <c r="J252" t="str">
        <f t="shared" si="60"/>
        <v>localStorage.TotalAssetsTurnoverGlobalAverage</v>
      </c>
      <c r="K252" t="s">
        <v>245</v>
      </c>
      <c r="L252" t="s">
        <v>253</v>
      </c>
      <c r="M252" s="3" t="s">
        <v>294</v>
      </c>
      <c r="N252">
        <f t="shared" si="61"/>
        <v>33</v>
      </c>
      <c r="O252">
        <f>MAX(N:N)</f>
        <v>46</v>
      </c>
      <c r="P252" t="str">
        <f t="shared" si="62"/>
        <v xml:space="preserve">TotalAssetsTurnoverGlobalAverage             </v>
      </c>
      <c r="Q252" t="str">
        <f t="shared" si="63"/>
        <v xml:space="preserve">'$TotalAssetsTurnoverGlobalAverage'               </v>
      </c>
      <c r="R252" t="str">
        <f t="shared" si="64"/>
        <v>$TotalAssetsTurnoverGlobalAverage                = 0; // ActivityRatios-TotalAssets/Turnover</v>
      </c>
      <c r="S252" t="str">
        <f t="shared" si="65"/>
        <v>$TotalAssetsTurnoverGlobalAverage                =  str_replace(",","",$_POST['TotalAssetsTurnoverGlobalAverage']) ;</v>
      </c>
      <c r="T252" t="str">
        <f t="shared" si="66"/>
        <v>localStorage.TotalAssetsTurnoverGlobalAverage              = '&lt;php? echo $TotalAssetsTurnoverGlobalAverage?&gt;' ;</v>
      </c>
      <c r="U252" t="str">
        <f t="shared" si="67"/>
        <v xml:space="preserve">         localStorage.TotalAssetsTurnoverGlobalAverage              =  document.BenchmarksForm.TotalAssetsTurnoverGlobalAverage.value;</v>
      </c>
      <c r="V252" t="str">
        <f t="shared" si="68"/>
        <v xml:space="preserve">         document.BenchmarksForm.TotalAssetsTurnoverGlobalAverage.value =  ToNumber(localStorage.TotalAssetsTurnoverGlobalAverage);</v>
      </c>
      <c r="X252" t="str">
        <f t="shared" si="69"/>
        <v xml:space="preserve">         '$TotalAssetsTurnoverGlobalAverage',</v>
      </c>
      <c r="Y252" t="str">
        <f t="shared" si="70"/>
        <v xml:space="preserve">         if(row$[ratio] ==  'global_average'              )  { $TotalAssetsTurnoverGlobalAverage                = row$['global_average'              ];</v>
      </c>
    </row>
    <row r="253" spans="2:25" x14ac:dyDescent="0.25">
      <c r="B253" t="s">
        <v>222</v>
      </c>
      <c r="C253" t="str">
        <f t="shared" si="71"/>
        <v>trade</v>
      </c>
      <c r="D253" s="6">
        <f t="shared" si="54"/>
        <v>5</v>
      </c>
      <c r="E253" s="6">
        <f t="shared" si="55"/>
        <v>28</v>
      </c>
      <c r="F253" s="5" t="str">
        <f t="shared" si="56"/>
        <v xml:space="preserve">'trade'                       </v>
      </c>
      <c r="G253" t="str">
        <f t="shared" si="57"/>
        <v>'TotalAssetsTurnoverBenchmark_Trade'</v>
      </c>
      <c r="H253" t="str">
        <f t="shared" si="58"/>
        <v>$TotalAssetsTurnoverBenchmark_Trade</v>
      </c>
      <c r="I253" t="str">
        <f t="shared" si="59"/>
        <v>'$TotalAssetsTurnoverBenchmark_Trade'</v>
      </c>
      <c r="J253" t="str">
        <f t="shared" si="60"/>
        <v>localStorage.TotalAssetsTurnoverBenchmark_Trade</v>
      </c>
      <c r="K253" t="s">
        <v>245</v>
      </c>
      <c r="L253" t="s">
        <v>253</v>
      </c>
      <c r="M253" s="3" t="s">
        <v>294</v>
      </c>
      <c r="N253">
        <f t="shared" si="61"/>
        <v>35</v>
      </c>
      <c r="O253">
        <f>MAX(N:N)</f>
        <v>46</v>
      </c>
      <c r="P253" t="str">
        <f t="shared" si="62"/>
        <v xml:space="preserve">TotalAssetsTurnoverBenchmark_Trade           </v>
      </c>
      <c r="Q253" t="str">
        <f t="shared" si="63"/>
        <v xml:space="preserve">'$TotalAssetsTurnoverBenchmark_Trade'             </v>
      </c>
      <c r="R253" t="str">
        <f t="shared" si="64"/>
        <v>$TotalAssetsTurnoverBenchmark_Trade              = 0; // ActivityRatios-TotalAssets/Turnover</v>
      </c>
      <c r="S253" t="str">
        <f t="shared" si="65"/>
        <v>$TotalAssetsTurnoverBenchmark_Trade              =  str_replace(",","",$_POST['TotalAssetsTurnoverBenchmark_Trade']) ;</v>
      </c>
      <c r="T253" t="str">
        <f t="shared" si="66"/>
        <v>localStorage.TotalAssetsTurnoverBenchmark_Trade            = '&lt;php? echo $TotalAssetsTurnoverBenchmark_Trade?&gt;' ;</v>
      </c>
      <c r="U253" t="str">
        <f t="shared" si="67"/>
        <v xml:space="preserve">         localStorage.TotalAssetsTurnoverBenchmark_Trade            =  document.BenchmarksForm.TotalAssetsTurnoverBenchmark_Trade.value;</v>
      </c>
      <c r="V253" t="str">
        <f t="shared" si="68"/>
        <v xml:space="preserve">         document.BenchmarksForm.TotalAssetsTurnoverBenchmark_Trade.value =  ToNumber(localStorage.TotalAssetsTurnoverBenchmark_Trade);</v>
      </c>
      <c r="X253" t="str">
        <f t="shared" si="69"/>
        <v xml:space="preserve">         '$TotalAssetsTurnoverBenchmark_Trade',</v>
      </c>
      <c r="Y253" t="str">
        <f t="shared" si="70"/>
        <v xml:space="preserve">         if(row$[ratio] ==  'trade'                       )  { $TotalAssetsTurnoverBenchmark_Trade              = row$['trade'                       ];</v>
      </c>
    </row>
    <row r="254" spans="2:25" x14ac:dyDescent="0.25">
      <c r="B254" t="s">
        <v>223</v>
      </c>
      <c r="C254" t="str">
        <f t="shared" si="71"/>
        <v>finance_and_business</v>
      </c>
      <c r="D254" s="6">
        <f t="shared" si="54"/>
        <v>20</v>
      </c>
      <c r="E254" s="6">
        <f t="shared" si="55"/>
        <v>28</v>
      </c>
      <c r="F254" s="5" t="str">
        <f t="shared" si="56"/>
        <v xml:space="preserve">'finance_and_business'        </v>
      </c>
      <c r="G254" t="str">
        <f t="shared" si="57"/>
        <v>'TotalAssetsTurnoverBenchmark_Finance'</v>
      </c>
      <c r="H254" t="str">
        <f t="shared" si="58"/>
        <v>$TotalAssetsTurnoverBenchmark_Finance</v>
      </c>
      <c r="I254" t="str">
        <f t="shared" si="59"/>
        <v>'$TotalAssetsTurnoverBenchmark_Finance'</v>
      </c>
      <c r="J254" t="str">
        <f t="shared" si="60"/>
        <v>localStorage.TotalAssetsTurnoverBenchmark_Finance</v>
      </c>
      <c r="K254" t="s">
        <v>245</v>
      </c>
      <c r="L254" t="s">
        <v>253</v>
      </c>
      <c r="M254" s="3" t="s">
        <v>294</v>
      </c>
      <c r="N254">
        <f t="shared" si="61"/>
        <v>37</v>
      </c>
      <c r="O254">
        <f>MAX(N:N)</f>
        <v>46</v>
      </c>
      <c r="P254" t="str">
        <f t="shared" si="62"/>
        <v xml:space="preserve">TotalAssetsTurnoverBenchmark_Finance         </v>
      </c>
      <c r="Q254" t="str">
        <f t="shared" si="63"/>
        <v xml:space="preserve">'$TotalAssetsTurnoverBenchmark_Finance'           </v>
      </c>
      <c r="R254" t="str">
        <f t="shared" si="64"/>
        <v>$TotalAssetsTurnoverBenchmark_Finance            = 0; // ActivityRatios-TotalAssets/Turnover</v>
      </c>
      <c r="S254" t="str">
        <f t="shared" si="65"/>
        <v>$TotalAssetsTurnoverBenchmark_Finance            =  str_replace(",","",$_POST['TotalAssetsTurnoverBenchmark_Finance']) ;</v>
      </c>
      <c r="T254" t="str">
        <f t="shared" si="66"/>
        <v>localStorage.TotalAssetsTurnoverBenchmark_Finance          = '&lt;php? echo $TotalAssetsTurnoverBenchmark_Finance?&gt;' ;</v>
      </c>
      <c r="U254" t="str">
        <f t="shared" si="67"/>
        <v xml:space="preserve">         localStorage.TotalAssetsTurnoverBenchmark_Finance          =  document.BenchmarksForm.TotalAssetsTurnoverBenchmark_Finance.value;</v>
      </c>
      <c r="V254" t="str">
        <f t="shared" si="68"/>
        <v xml:space="preserve">         document.BenchmarksForm.TotalAssetsTurnoverBenchmark_Finance.value =  ToNumber(localStorage.TotalAssetsTurnoverBenchmark_Finance);</v>
      </c>
      <c r="X254" t="str">
        <f t="shared" si="69"/>
        <v xml:space="preserve">         '$TotalAssetsTurnoverBenchmark_Finance',</v>
      </c>
      <c r="Y254" t="str">
        <f t="shared" si="70"/>
        <v xml:space="preserve">         if(row$[ratio] ==  'finance_and_business'        )  { $TotalAssetsTurnoverBenchmark_Finance            = row$['finance_and_business'        ];</v>
      </c>
    </row>
    <row r="255" spans="2:25" x14ac:dyDescent="0.25">
      <c r="B255" t="s">
        <v>224</v>
      </c>
      <c r="C255" t="str">
        <f t="shared" si="71"/>
        <v>real_estate</v>
      </c>
      <c r="D255" s="6">
        <f t="shared" si="54"/>
        <v>11</v>
      </c>
      <c r="E255" s="6">
        <f t="shared" si="55"/>
        <v>28</v>
      </c>
      <c r="F255" s="5" t="str">
        <f t="shared" si="56"/>
        <v xml:space="preserve">'real_estate'                 </v>
      </c>
      <c r="G255" t="str">
        <f t="shared" si="57"/>
        <v>'TotalAssetsTurnoverBenchmark_RealEstate'</v>
      </c>
      <c r="H255" t="str">
        <f t="shared" si="58"/>
        <v>$TotalAssetsTurnoverBenchmark_RealEstate</v>
      </c>
      <c r="I255" t="str">
        <f t="shared" si="59"/>
        <v>'$TotalAssetsTurnoverBenchmark_RealEstate'</v>
      </c>
      <c r="J255" t="str">
        <f t="shared" si="60"/>
        <v>localStorage.TotalAssetsTurnoverBenchmark_RealEstate</v>
      </c>
      <c r="K255" t="s">
        <v>245</v>
      </c>
      <c r="L255" t="s">
        <v>253</v>
      </c>
      <c r="M255" s="3" t="s">
        <v>294</v>
      </c>
      <c r="N255">
        <f t="shared" si="61"/>
        <v>40</v>
      </c>
      <c r="O255">
        <f>MAX(N:N)</f>
        <v>46</v>
      </c>
      <c r="P255" t="str">
        <f t="shared" si="62"/>
        <v xml:space="preserve">TotalAssetsTurnoverBenchmark_RealEstate      </v>
      </c>
      <c r="Q255" t="str">
        <f t="shared" si="63"/>
        <v xml:space="preserve">'$TotalAssetsTurnoverBenchmark_RealEstate'        </v>
      </c>
      <c r="R255" t="str">
        <f t="shared" si="64"/>
        <v>$TotalAssetsTurnoverBenchmark_RealEstate         = 0; // ActivityRatios-TotalAssets/Turnover</v>
      </c>
      <c r="S255" t="str">
        <f t="shared" si="65"/>
        <v>$TotalAssetsTurnoverBenchmark_RealEstate         =  str_replace(",","",$_POST['TotalAssetsTurnoverBenchmark_RealEstate']) ;</v>
      </c>
      <c r="T255" t="str">
        <f t="shared" si="66"/>
        <v>localStorage.TotalAssetsTurnoverBenchmark_RealEstate       = '&lt;php? echo $TotalAssetsTurnoverBenchmark_RealEstate?&gt;' ;</v>
      </c>
      <c r="U255" t="str">
        <f t="shared" si="67"/>
        <v xml:space="preserve">         localStorage.TotalAssetsTurnoverBenchmark_RealEstate       =  document.BenchmarksForm.TotalAssetsTurnoverBenchmark_RealEstate.value;</v>
      </c>
      <c r="V255" t="str">
        <f t="shared" si="68"/>
        <v xml:space="preserve">         document.BenchmarksForm.TotalAssetsTurnoverBenchmark_RealEstate.value =  ToNumber(localStorage.TotalAssetsTurnoverBenchmark_RealEstate);</v>
      </c>
      <c r="X255" t="str">
        <f t="shared" si="69"/>
        <v xml:space="preserve">         '$TotalAssetsTurnoverBenchmark_RealEstate',</v>
      </c>
      <c r="Y255" t="str">
        <f t="shared" si="70"/>
        <v xml:space="preserve">         if(row$[ratio] ==  'real_estate'                 )  { $TotalAssetsTurnoverBenchmark_RealEstate         = row$['real_estate'                 ];</v>
      </c>
    </row>
    <row r="256" spans="2:25" x14ac:dyDescent="0.25">
      <c r="B256" t="s">
        <v>225</v>
      </c>
      <c r="C256" t="str">
        <f t="shared" si="71"/>
        <v>manufacturing</v>
      </c>
      <c r="D256" s="6">
        <f t="shared" si="54"/>
        <v>13</v>
      </c>
      <c r="E256" s="6">
        <f t="shared" si="55"/>
        <v>28</v>
      </c>
      <c r="F256" s="5" t="str">
        <f t="shared" si="56"/>
        <v xml:space="preserve">'manufacturing'               </v>
      </c>
      <c r="G256" t="str">
        <f t="shared" si="57"/>
        <v>'TotalAssetsTurnoverBenchmark_Manufacturing'</v>
      </c>
      <c r="H256" t="str">
        <f t="shared" si="58"/>
        <v>$TotalAssetsTurnoverBenchmark_Manufacturing</v>
      </c>
      <c r="I256" t="str">
        <f t="shared" si="59"/>
        <v>'$TotalAssetsTurnoverBenchmark_Manufacturing'</v>
      </c>
      <c r="J256" t="str">
        <f t="shared" si="60"/>
        <v>localStorage.TotalAssetsTurnoverBenchmark_Manufacturing</v>
      </c>
      <c r="K256" t="s">
        <v>245</v>
      </c>
      <c r="L256" t="s">
        <v>253</v>
      </c>
      <c r="M256" s="3" t="s">
        <v>294</v>
      </c>
      <c r="N256">
        <f t="shared" si="61"/>
        <v>43</v>
      </c>
      <c r="O256">
        <f>MAX(N:N)</f>
        <v>46</v>
      </c>
      <c r="P256" t="str">
        <f t="shared" si="62"/>
        <v xml:space="preserve">TotalAssetsTurnoverBenchmark_Manufacturing   </v>
      </c>
      <c r="Q256" t="str">
        <f t="shared" si="63"/>
        <v xml:space="preserve">'$TotalAssetsTurnoverBenchmark_Manufacturing'     </v>
      </c>
      <c r="R256" t="str">
        <f t="shared" si="64"/>
        <v>$TotalAssetsTurnoverBenchmark_Manufacturing      = 0; // ActivityRatios-TotalAssets/Turnover</v>
      </c>
      <c r="S256" t="str">
        <f t="shared" si="65"/>
        <v>$TotalAssetsTurnoverBenchmark_Manufacturing      =  str_replace(",","",$_POST['TotalAssetsTurnoverBenchmark_Manufacturing']) ;</v>
      </c>
      <c r="T256" t="str">
        <f t="shared" si="66"/>
        <v>localStorage.TotalAssetsTurnoverBenchmark_Manufacturing    = '&lt;php? echo $TotalAssetsTurnoverBenchmark_Manufacturing?&gt;' ;</v>
      </c>
      <c r="U256" t="str">
        <f t="shared" si="67"/>
        <v xml:space="preserve">         localStorage.TotalAssetsTurnoverBenchmark_Manufacturing    =  document.BenchmarksForm.TotalAssetsTurnoverBenchmark_Manufacturing.value;</v>
      </c>
      <c r="V256" t="str">
        <f t="shared" si="68"/>
        <v xml:space="preserve">         document.BenchmarksForm.TotalAssetsTurnoverBenchmark_Manufacturing.value =  ToNumber(localStorage.TotalAssetsTurnoverBenchmark_Manufacturing);</v>
      </c>
      <c r="X256" t="str">
        <f t="shared" si="69"/>
        <v xml:space="preserve">         '$TotalAssetsTurnoverBenchmark_Manufacturing',</v>
      </c>
      <c r="Y256" t="str">
        <f t="shared" si="70"/>
        <v xml:space="preserve">         if(row$[ratio] ==  'manufacturing'               )  { $TotalAssetsTurnoverBenchmark_Manufacturing      = row$['manufacturing'               ];</v>
      </c>
    </row>
    <row r="257" spans="2:25" x14ac:dyDescent="0.25">
      <c r="B257" t="s">
        <v>289</v>
      </c>
      <c r="C257" t="str">
        <f t="shared" si="71"/>
        <v>construction</v>
      </c>
      <c r="D257" s="6">
        <f t="shared" si="54"/>
        <v>12</v>
      </c>
      <c r="E257" s="6">
        <f t="shared" si="55"/>
        <v>28</v>
      </c>
      <c r="F257" s="5" t="str">
        <f t="shared" si="56"/>
        <v xml:space="preserve">'construction'                </v>
      </c>
      <c r="G257" t="str">
        <f t="shared" si="57"/>
        <v>'TotalAssetsTurnoverBenchmark_Construction'</v>
      </c>
      <c r="H257" t="str">
        <f t="shared" si="58"/>
        <v>$TotalAssetsTurnoverBenchmark_Construction</v>
      </c>
      <c r="I257" t="str">
        <f t="shared" si="59"/>
        <v>'$TotalAssetsTurnoverBenchmark_Construction'</v>
      </c>
      <c r="J257" t="str">
        <f t="shared" si="60"/>
        <v>localStorage.TotalAssetsTurnoverBenchmark_Construction</v>
      </c>
      <c r="K257" t="s">
        <v>245</v>
      </c>
      <c r="L257" t="s">
        <v>253</v>
      </c>
      <c r="M257" s="3" t="s">
        <v>294</v>
      </c>
      <c r="N257">
        <f t="shared" si="61"/>
        <v>42</v>
      </c>
      <c r="O257">
        <f>MAX(N:N)</f>
        <v>46</v>
      </c>
      <c r="P257" t="str">
        <f t="shared" si="62"/>
        <v xml:space="preserve">TotalAssetsTurnoverBenchmark_Construction    </v>
      </c>
      <c r="Q257" t="str">
        <f t="shared" si="63"/>
        <v xml:space="preserve">'$TotalAssetsTurnoverBenchmark_Construction'      </v>
      </c>
      <c r="R257" t="str">
        <f t="shared" si="64"/>
        <v>$TotalAssetsTurnoverBenchmark_Construction       = 0; // ActivityRatios-TotalAssets/Turnover</v>
      </c>
      <c r="S257" t="str">
        <f t="shared" si="65"/>
        <v>$TotalAssetsTurnoverBenchmark_Construction       =  str_replace(",","",$_POST['TotalAssetsTurnoverBenchmark_Construction']) ;</v>
      </c>
      <c r="T257" t="str">
        <f t="shared" si="66"/>
        <v>localStorage.TotalAssetsTurnoverBenchmark_Construction     = '&lt;php? echo $TotalAssetsTurnoverBenchmark_Construction?&gt;' ;</v>
      </c>
      <c r="U257" t="str">
        <f t="shared" si="67"/>
        <v xml:space="preserve">         localStorage.TotalAssetsTurnoverBenchmark_Construction     =  document.BenchmarksForm.TotalAssetsTurnoverBenchmark_Construction.value;</v>
      </c>
      <c r="V257" t="str">
        <f t="shared" si="68"/>
        <v xml:space="preserve">         document.BenchmarksForm.TotalAssetsTurnoverBenchmark_Construction.value =  ToNumber(localStorage.TotalAssetsTurnoverBenchmark_Construction);</v>
      </c>
      <c r="X257" t="str">
        <f t="shared" si="69"/>
        <v xml:space="preserve">         '$TotalAssetsTurnoverBenchmark_Construction',</v>
      </c>
      <c r="Y257" t="str">
        <f t="shared" si="70"/>
        <v xml:space="preserve">         if(row$[ratio] ==  'construction'                )  { $TotalAssetsTurnoverBenchmark_Construction       = row$['construction'                ];</v>
      </c>
    </row>
    <row r="258" spans="2:25" x14ac:dyDescent="0.25">
      <c r="B258" t="s">
        <v>226</v>
      </c>
      <c r="C258" t="str">
        <f t="shared" si="71"/>
        <v>agriculture</v>
      </c>
      <c r="D258" s="6">
        <f t="shared" si="54"/>
        <v>11</v>
      </c>
      <c r="E258" s="6">
        <f t="shared" si="55"/>
        <v>28</v>
      </c>
      <c r="F258" s="5" t="str">
        <f t="shared" si="56"/>
        <v xml:space="preserve">'agriculture'                 </v>
      </c>
      <c r="G258" t="str">
        <f t="shared" si="57"/>
        <v>'TotalAssetsTurnoverBenchmark_Agriculture'</v>
      </c>
      <c r="H258" t="str">
        <f t="shared" si="58"/>
        <v>$TotalAssetsTurnoverBenchmark_Agriculture</v>
      </c>
      <c r="I258" t="str">
        <f t="shared" si="59"/>
        <v>'$TotalAssetsTurnoverBenchmark_Agriculture'</v>
      </c>
      <c r="J258" t="str">
        <f t="shared" si="60"/>
        <v>localStorage.TotalAssetsTurnoverBenchmark_Agriculture</v>
      </c>
      <c r="K258" t="s">
        <v>245</v>
      </c>
      <c r="L258" t="s">
        <v>253</v>
      </c>
      <c r="M258" s="3" t="s">
        <v>294</v>
      </c>
      <c r="N258">
        <f t="shared" si="61"/>
        <v>41</v>
      </c>
      <c r="O258">
        <f>MAX(N:N)</f>
        <v>46</v>
      </c>
      <c r="P258" t="str">
        <f t="shared" si="62"/>
        <v xml:space="preserve">TotalAssetsTurnoverBenchmark_Agriculture     </v>
      </c>
      <c r="Q258" t="str">
        <f t="shared" si="63"/>
        <v xml:space="preserve">'$TotalAssetsTurnoverBenchmark_Agriculture'       </v>
      </c>
      <c r="R258" t="str">
        <f t="shared" si="64"/>
        <v>$TotalAssetsTurnoverBenchmark_Agriculture        = 0; // ActivityRatios-TotalAssets/Turnover</v>
      </c>
      <c r="S258" t="str">
        <f t="shared" si="65"/>
        <v>$TotalAssetsTurnoverBenchmark_Agriculture        =  str_replace(",","",$_POST['TotalAssetsTurnoverBenchmark_Agriculture']) ;</v>
      </c>
      <c r="T258" t="str">
        <f t="shared" si="66"/>
        <v>localStorage.TotalAssetsTurnoverBenchmark_Agriculture      = '&lt;php? echo $TotalAssetsTurnoverBenchmark_Agriculture?&gt;' ;</v>
      </c>
      <c r="U258" t="str">
        <f t="shared" si="67"/>
        <v xml:space="preserve">         localStorage.TotalAssetsTurnoverBenchmark_Agriculture      =  document.BenchmarksForm.TotalAssetsTurnoverBenchmark_Agriculture.value;</v>
      </c>
      <c r="V258" t="str">
        <f t="shared" si="68"/>
        <v xml:space="preserve">         document.BenchmarksForm.TotalAssetsTurnoverBenchmark_Agriculture.value =  ToNumber(localStorage.TotalAssetsTurnoverBenchmark_Agriculture);</v>
      </c>
      <c r="X258" t="str">
        <f t="shared" si="69"/>
        <v xml:space="preserve">         '$TotalAssetsTurnoverBenchmark_Agriculture',</v>
      </c>
      <c r="Y258" t="str">
        <f t="shared" si="70"/>
        <v xml:space="preserve">         if(row$[ratio] ==  'agriculture'                 )  { $TotalAssetsTurnoverBenchmark_Agriculture        = row$['agriculture'                 ];</v>
      </c>
    </row>
    <row r="259" spans="2:25" x14ac:dyDescent="0.25">
      <c r="B259" t="s">
        <v>317</v>
      </c>
      <c r="C259" t="str">
        <f t="shared" si="71"/>
        <v>parastatals</v>
      </c>
      <c r="D259" s="6">
        <f t="shared" si="54"/>
        <v>11</v>
      </c>
      <c r="E259" s="6">
        <f t="shared" si="55"/>
        <v>28</v>
      </c>
      <c r="F259" s="5" t="str">
        <f t="shared" si="56"/>
        <v xml:space="preserve">'parastatals'                 </v>
      </c>
      <c r="G259" t="str">
        <f t="shared" si="57"/>
        <v>'TotalAssetsTurnoverBenchmark_Parastatals'</v>
      </c>
      <c r="H259" t="str">
        <f t="shared" si="58"/>
        <v>$TotalAssetsTurnoverBenchmark_Parastatals</v>
      </c>
      <c r="I259" t="str">
        <f t="shared" si="59"/>
        <v>'$TotalAssetsTurnoverBenchmark_Parastatals'</v>
      </c>
      <c r="J259" t="str">
        <f t="shared" si="60"/>
        <v>localStorage.TotalAssetsTurnoverBenchmark_Parastatals</v>
      </c>
      <c r="K259" t="s">
        <v>245</v>
      </c>
      <c r="L259" t="s">
        <v>253</v>
      </c>
      <c r="M259" s="3" t="s">
        <v>294</v>
      </c>
      <c r="N259">
        <f t="shared" si="61"/>
        <v>41</v>
      </c>
      <c r="O259">
        <f>MAX(N:N)</f>
        <v>46</v>
      </c>
      <c r="P259" t="str">
        <f t="shared" si="62"/>
        <v xml:space="preserve">TotalAssetsTurnoverBenchmark_Parastatals     </v>
      </c>
      <c r="Q259" t="str">
        <f t="shared" si="63"/>
        <v xml:space="preserve">'$TotalAssetsTurnoverBenchmark_Parastatals'       </v>
      </c>
      <c r="R259" t="str">
        <f t="shared" si="64"/>
        <v>$TotalAssetsTurnoverBenchmark_Parastatals        = 0; // ActivityRatios-TotalAssets/Turnover</v>
      </c>
      <c r="S259" t="str">
        <f t="shared" si="65"/>
        <v>$TotalAssetsTurnoverBenchmark_Parastatals        =  str_replace(",","",$_POST['TotalAssetsTurnoverBenchmark_Parastatals']) ;</v>
      </c>
      <c r="T259" t="str">
        <f t="shared" si="66"/>
        <v>localStorage.TotalAssetsTurnoverBenchmark_Parastatals      = '&lt;php? echo $TotalAssetsTurnoverBenchmark_Parastatals?&gt;' ;</v>
      </c>
      <c r="U259" t="str">
        <f t="shared" si="67"/>
        <v xml:space="preserve">         localStorage.TotalAssetsTurnoverBenchmark_Parastatals      =  document.BenchmarksForm.TotalAssetsTurnoverBenchmark_Parastatals.value;</v>
      </c>
      <c r="V259" t="str">
        <f t="shared" si="68"/>
        <v xml:space="preserve">         document.BenchmarksForm.TotalAssetsTurnoverBenchmark_Parastatals.value =  ToNumber(localStorage.TotalAssetsTurnoverBenchmark_Parastatals);</v>
      </c>
      <c r="X259" t="str">
        <f t="shared" si="69"/>
        <v xml:space="preserve">         '$TotalAssetsTurnoverBenchmark_Parastatals',</v>
      </c>
      <c r="Y259" t="str">
        <f t="shared" si="70"/>
        <v xml:space="preserve">         if(row$[ratio] ==  'parastatals'                 )  { $TotalAssetsTurnoverBenchmark_Parastatals        = row$['parastatals'                 ];</v>
      </c>
    </row>
    <row r="260" spans="2:25" x14ac:dyDescent="0.25">
      <c r="B260" t="s">
        <v>227</v>
      </c>
      <c r="C260" t="str">
        <f t="shared" si="71"/>
        <v>transport_and_communications</v>
      </c>
      <c r="D260" s="6">
        <f t="shared" si="54"/>
        <v>28</v>
      </c>
      <c r="E260" s="6">
        <f t="shared" si="55"/>
        <v>28</v>
      </c>
      <c r="F260" s="5" t="str">
        <f t="shared" si="56"/>
        <v>'transport_and_communications'</v>
      </c>
      <c r="G260" t="str">
        <f t="shared" si="57"/>
        <v>'TotalAssetsTurnoverBenchmark_Transport'</v>
      </c>
      <c r="H260" t="str">
        <f t="shared" si="58"/>
        <v>$TotalAssetsTurnoverBenchmark_Transport</v>
      </c>
      <c r="I260" t="str">
        <f t="shared" si="59"/>
        <v>'$TotalAssetsTurnoverBenchmark_Transport'</v>
      </c>
      <c r="J260" t="str">
        <f t="shared" si="60"/>
        <v>localStorage.TotalAssetsTurnoverBenchmark_Transport</v>
      </c>
      <c r="K260" t="s">
        <v>245</v>
      </c>
      <c r="L260" t="s">
        <v>253</v>
      </c>
      <c r="M260" s="3" t="s">
        <v>294</v>
      </c>
      <c r="N260">
        <f t="shared" si="61"/>
        <v>39</v>
      </c>
      <c r="O260">
        <f>MAX(N:N)</f>
        <v>46</v>
      </c>
      <c r="P260" t="str">
        <f t="shared" si="62"/>
        <v xml:space="preserve">TotalAssetsTurnoverBenchmark_Transport       </v>
      </c>
      <c r="Q260" t="str">
        <f t="shared" si="63"/>
        <v xml:space="preserve">'$TotalAssetsTurnoverBenchmark_Transport'         </v>
      </c>
      <c r="R260" t="str">
        <f t="shared" si="64"/>
        <v>$TotalAssetsTurnoverBenchmark_Transport          = 0; // ActivityRatios-TotalAssets/Turnover</v>
      </c>
      <c r="S260" t="str">
        <f t="shared" si="65"/>
        <v>$TotalAssetsTurnoverBenchmark_Transport          =  str_replace(",","",$_POST['TotalAssetsTurnoverBenchmark_Transport']) ;</v>
      </c>
      <c r="T260" t="str">
        <f t="shared" si="66"/>
        <v>localStorage.TotalAssetsTurnoverBenchmark_Transport        = '&lt;php? echo $TotalAssetsTurnoverBenchmark_Transport?&gt;' ;</v>
      </c>
      <c r="U260" t="str">
        <f t="shared" si="67"/>
        <v xml:space="preserve">         localStorage.TotalAssetsTurnoverBenchmark_Transport        =  document.BenchmarksForm.TotalAssetsTurnoverBenchmark_Transport.value;</v>
      </c>
      <c r="V260" t="str">
        <f t="shared" si="68"/>
        <v xml:space="preserve">         document.BenchmarksForm.TotalAssetsTurnoverBenchmark_Transport.value =  ToNumber(localStorage.TotalAssetsTurnoverBenchmark_Transport);</v>
      </c>
      <c r="X260" t="str">
        <f t="shared" si="69"/>
        <v xml:space="preserve">         '$TotalAssetsTurnoverBenchmark_Transport',</v>
      </c>
      <c r="Y260" t="str">
        <f t="shared" si="70"/>
        <v xml:space="preserve">         if(row$[ratio] ==  'transport_and_communications')  { $TotalAssetsTurnoverBenchmark_Transport          = row$['transport_and_communications'];</v>
      </c>
    </row>
    <row r="261" spans="2:25" x14ac:dyDescent="0.25">
      <c r="B261" t="s">
        <v>228</v>
      </c>
      <c r="C261" t="str">
        <f t="shared" si="71"/>
        <v>mining</v>
      </c>
      <c r="D261" s="6">
        <f t="shared" ref="D261:D276" si="72">LEN(C261)</f>
        <v>6</v>
      </c>
      <c r="E261" s="6">
        <f t="shared" ref="E261:E276" si="73">MAX(D:D)</f>
        <v>28</v>
      </c>
      <c r="F261" s="5" t="str">
        <f t="shared" ref="F261:F276" si="74">"'"&amp;C261&amp;"'"&amp;REPT(" ",E261-D261)</f>
        <v xml:space="preserve">'mining'                      </v>
      </c>
      <c r="G261" t="str">
        <f t="shared" ref="G261:G276" si="75">"'"&amp;B261&amp;"'"</f>
        <v>'TotalAssetsTurnoverBenchmark_Mining'</v>
      </c>
      <c r="H261" t="str">
        <f t="shared" ref="H261:H276" si="76">"$"&amp;B261</f>
        <v>$TotalAssetsTurnoverBenchmark_Mining</v>
      </c>
      <c r="I261" t="str">
        <f t="shared" ref="I261:I276" si="77">"'"&amp;H261&amp;"'"</f>
        <v>'$TotalAssetsTurnoverBenchmark_Mining'</v>
      </c>
      <c r="J261" t="str">
        <f t="shared" ref="J261:J276" si="78">"localStorage."&amp;B261</f>
        <v>localStorage.TotalAssetsTurnoverBenchmark_Mining</v>
      </c>
      <c r="K261" t="s">
        <v>245</v>
      </c>
      <c r="L261" t="s">
        <v>253</v>
      </c>
      <c r="M261" s="3" t="s">
        <v>294</v>
      </c>
      <c r="N261">
        <f t="shared" ref="N261:N276" si="79">LEN(H261)</f>
        <v>36</v>
      </c>
      <c r="O261">
        <f>MAX(N:N)</f>
        <v>46</v>
      </c>
      <c r="P261" t="str">
        <f t="shared" ref="P261:P276" si="80">B261&amp;REPT(" ",O261-N261)</f>
        <v xml:space="preserve">TotalAssetsTurnoverBenchmark_Mining          </v>
      </c>
      <c r="Q261" t="str">
        <f t="shared" ref="Q261:Q276" si="81">I261&amp;REPT(" ",O261-N261+2)</f>
        <v xml:space="preserve">'$TotalAssetsTurnoverBenchmark_Mining'            </v>
      </c>
      <c r="R261" t="str">
        <f t="shared" ref="R261:R276" si="82">SUBSTITUTE(Q261,"'","")&amp;" = 0; " &amp; "// "&amp;K261&amp;"-"&amp;L261</f>
        <v>$TotalAssetsTurnoverBenchmark_Mining             = 0; // ActivityRatios-TotalAssets/Turnover</v>
      </c>
      <c r="S261" t="str">
        <f t="shared" ref="S261:S276" si="83">SUBSTITUTE(Q261,"'","")&amp;" =  str_replace("","","""",$_POST["&amp;G261&amp;"]) ;"</f>
        <v>$TotalAssetsTurnoverBenchmark_Mining             =  str_replace(",","",$_POST['TotalAssetsTurnoverBenchmark_Mining']) ;</v>
      </c>
      <c r="T261" t="str">
        <f t="shared" ref="T261:T276" si="84">"localStorage."&amp;P261&amp;" = '&lt;php? echo "&amp; H261&amp;"?&gt;' ;"</f>
        <v>localStorage.TotalAssetsTurnoverBenchmark_Mining           = '&lt;php? echo $TotalAssetsTurnoverBenchmark_Mining?&gt;' ;</v>
      </c>
      <c r="U261" t="str">
        <f t="shared" ref="U261:U276" si="85">"         localStorage."&amp;P261&amp;" =  document.BenchmarksForm."&amp;B261&amp;".value;"</f>
        <v xml:space="preserve">         localStorage.TotalAssetsTurnoverBenchmark_Mining           =  document.BenchmarksForm.TotalAssetsTurnoverBenchmark_Mining.value;</v>
      </c>
      <c r="V261" t="str">
        <f t="shared" ref="V261:V276" si="86">"         document.BenchmarksForm."&amp;B261&amp;".value"&amp;" =  ToNumber("&amp;J261&amp;");"</f>
        <v xml:space="preserve">         document.BenchmarksForm.TotalAssetsTurnoverBenchmark_Mining.value =  ToNumber(localStorage.TotalAssetsTurnoverBenchmark_Mining);</v>
      </c>
      <c r="X261" t="str">
        <f t="shared" ref="X261:X279" si="87">IF(NOT(ISERROR(SEARCH("BenchmarkType",B261,1))),"         ("&amp;"'"&amp;L261&amp;"',"&amp;"'"&amp;M261&amp;"',"&amp;I261&amp;",",IF(NOT(ISERROR(SEARCH("BenchmarkComment",B261,1))),"         '$username',"&amp;I261&amp;"),","         "&amp;I261&amp;","))</f>
        <v xml:space="preserve">         '$TotalAssetsTurnoverBenchmark_Mining',</v>
      </c>
      <c r="Y261" t="str">
        <f t="shared" ref="Y261:Y279" si="88">"         if(row$[ratio] ==  "&amp;F261&amp; ")  { "&amp;SUBSTITUTE(Q261,"'","")&amp;" = " &amp; "row$["&amp;F261&amp;"];"</f>
        <v xml:space="preserve">         if(row$[ratio] ==  'mining'                      )  { $TotalAssetsTurnoverBenchmark_Mining             = row$['mining'                      ];</v>
      </c>
    </row>
    <row r="262" spans="2:25" x14ac:dyDescent="0.25">
      <c r="B262" t="s">
        <v>229</v>
      </c>
      <c r="C262" t="str">
        <f t="shared" si="71"/>
        <v>date_updated</v>
      </c>
      <c r="D262" s="6">
        <f t="shared" si="72"/>
        <v>12</v>
      </c>
      <c r="E262" s="6">
        <f t="shared" si="73"/>
        <v>28</v>
      </c>
      <c r="F262" s="5" t="str">
        <f t="shared" si="74"/>
        <v xml:space="preserve">'date_updated'                </v>
      </c>
      <c r="G262" t="str">
        <f t="shared" si="75"/>
        <v>'TotalAssetsTurnoverBenchmark_DateUpdated'</v>
      </c>
      <c r="H262" t="str">
        <f t="shared" si="76"/>
        <v>$TotalAssetsTurnoverBenchmark_DateUpdated</v>
      </c>
      <c r="I262" t="str">
        <f t="shared" si="77"/>
        <v>'$TotalAssetsTurnoverBenchmark_DateUpdated'</v>
      </c>
      <c r="J262" t="str">
        <f t="shared" si="78"/>
        <v>localStorage.TotalAssetsTurnoverBenchmark_DateUpdated</v>
      </c>
      <c r="K262" t="s">
        <v>245</v>
      </c>
      <c r="L262" t="s">
        <v>253</v>
      </c>
      <c r="M262" s="3" t="s">
        <v>294</v>
      </c>
      <c r="N262">
        <f t="shared" si="79"/>
        <v>41</v>
      </c>
      <c r="O262">
        <f>MAX(N:N)</f>
        <v>46</v>
      </c>
      <c r="P262" t="str">
        <f t="shared" si="80"/>
        <v xml:space="preserve">TotalAssetsTurnoverBenchmark_DateUpdated     </v>
      </c>
      <c r="Q262" t="str">
        <f t="shared" si="81"/>
        <v xml:space="preserve">'$TotalAssetsTurnoverBenchmark_DateUpdated'       </v>
      </c>
      <c r="R262" t="str">
        <f t="shared" si="82"/>
        <v>$TotalAssetsTurnoverBenchmark_DateUpdated        = 0; // ActivityRatios-TotalAssets/Turnover</v>
      </c>
      <c r="S262" t="str">
        <f t="shared" si="83"/>
        <v>$TotalAssetsTurnoverBenchmark_DateUpdated        =  str_replace(",","",$_POST['TotalAssetsTurnoverBenchmark_DateUpdated']) ;</v>
      </c>
      <c r="T262" t="str">
        <f t="shared" si="84"/>
        <v>localStorage.TotalAssetsTurnoverBenchmark_DateUpdated      = '&lt;php? echo $TotalAssetsTurnoverBenchmark_DateUpdated?&gt;' ;</v>
      </c>
      <c r="U262" t="str">
        <f t="shared" si="85"/>
        <v xml:space="preserve">         localStorage.TotalAssetsTurnoverBenchmark_DateUpdated      =  document.BenchmarksForm.TotalAssetsTurnoverBenchmark_DateUpdated.value;</v>
      </c>
      <c r="V262" t="str">
        <f t="shared" si="86"/>
        <v xml:space="preserve">         document.BenchmarksForm.TotalAssetsTurnoverBenchmark_DateUpdated.value =  ToNumber(localStorage.TotalAssetsTurnoverBenchmark_DateUpdated);</v>
      </c>
      <c r="X262" t="str">
        <f t="shared" si="87"/>
        <v xml:space="preserve">         '$TotalAssetsTurnoverBenchmark_DateUpdated',</v>
      </c>
      <c r="Y262" t="str">
        <f t="shared" si="88"/>
        <v xml:space="preserve">         if(row$[ratio] ==  'date_updated'                )  { $TotalAssetsTurnoverBenchmark_DateUpdated        = row$['date_updated'                ];</v>
      </c>
    </row>
    <row r="263" spans="2:25" x14ac:dyDescent="0.25">
      <c r="B263" t="s">
        <v>230</v>
      </c>
      <c r="C263" t="str">
        <f t="shared" si="71"/>
        <v>data_source</v>
      </c>
      <c r="D263" s="6">
        <f t="shared" si="72"/>
        <v>11</v>
      </c>
      <c r="E263" s="6">
        <f t="shared" si="73"/>
        <v>28</v>
      </c>
      <c r="F263" s="5" t="str">
        <f t="shared" si="74"/>
        <v xml:space="preserve">'data_source'                 </v>
      </c>
      <c r="G263" t="str">
        <f t="shared" si="75"/>
        <v>'TotalAssetsTurnoverBenchmarkComment'</v>
      </c>
      <c r="H263" t="str">
        <f t="shared" si="76"/>
        <v>$TotalAssetsTurnoverBenchmarkComment</v>
      </c>
      <c r="I263" t="str">
        <f t="shared" si="77"/>
        <v>'$TotalAssetsTurnoverBenchmarkComment'</v>
      </c>
      <c r="J263" t="str">
        <f t="shared" si="78"/>
        <v>localStorage.TotalAssetsTurnoverBenchmarkComment</v>
      </c>
      <c r="K263" t="s">
        <v>245</v>
      </c>
      <c r="L263" t="s">
        <v>253</v>
      </c>
      <c r="M263" s="3" t="s">
        <v>294</v>
      </c>
      <c r="N263">
        <f t="shared" si="79"/>
        <v>36</v>
      </c>
      <c r="O263">
        <f>MAX(N:N)</f>
        <v>46</v>
      </c>
      <c r="P263" t="str">
        <f t="shared" si="80"/>
        <v xml:space="preserve">TotalAssetsTurnoverBenchmarkComment          </v>
      </c>
      <c r="Q263" t="str">
        <f t="shared" si="81"/>
        <v xml:space="preserve">'$TotalAssetsTurnoverBenchmarkComment'            </v>
      </c>
      <c r="R263" t="str">
        <f t="shared" si="82"/>
        <v>$TotalAssetsTurnoverBenchmarkComment             = 0; // ActivityRatios-TotalAssets/Turnover</v>
      </c>
      <c r="S263" t="str">
        <f t="shared" si="83"/>
        <v>$TotalAssetsTurnoverBenchmarkComment             =  str_replace(",","",$_POST['TotalAssetsTurnoverBenchmarkComment']) ;</v>
      </c>
      <c r="T263" t="str">
        <f t="shared" si="84"/>
        <v>localStorage.TotalAssetsTurnoverBenchmarkComment           = '&lt;php? echo $TotalAssetsTurnoverBenchmarkComment?&gt;' ;</v>
      </c>
      <c r="U263" t="str">
        <f t="shared" si="85"/>
        <v xml:space="preserve">         localStorage.TotalAssetsTurnoverBenchmarkComment           =  document.BenchmarksForm.TotalAssetsTurnoverBenchmarkComment.value;</v>
      </c>
      <c r="V263" t="str">
        <f t="shared" si="86"/>
        <v xml:space="preserve">         document.BenchmarksForm.TotalAssetsTurnoverBenchmarkComment.value =  ToNumber(localStorage.TotalAssetsTurnoverBenchmarkComment);</v>
      </c>
      <c r="X263" t="str">
        <f t="shared" si="87"/>
        <v xml:space="preserve">         '$username','$TotalAssetsTurnoverBenchmarkComment'),</v>
      </c>
      <c r="Y263" t="str">
        <f t="shared" si="88"/>
        <v xml:space="preserve">         if(row$[ratio] ==  'data_source'                 )  { $TotalAssetsTurnoverBenchmarkComment             = row$['data_source'                 ];</v>
      </c>
    </row>
    <row r="264" spans="2:25" x14ac:dyDescent="0.25">
      <c r="B264" t="s">
        <v>231</v>
      </c>
      <c r="C264" t="str">
        <f t="shared" si="71"/>
        <v>bench_mark_type</v>
      </c>
      <c r="D264" s="6">
        <f t="shared" si="72"/>
        <v>15</v>
      </c>
      <c r="E264" s="6">
        <f t="shared" si="73"/>
        <v>28</v>
      </c>
      <c r="F264" s="5" t="str">
        <f t="shared" si="74"/>
        <v xml:space="preserve">'bench_mark_type'             </v>
      </c>
      <c r="G264" t="str">
        <f t="shared" si="75"/>
        <v>'FixedlAssetsTurnoverBenchmarkType'</v>
      </c>
      <c r="H264" t="str">
        <f t="shared" si="76"/>
        <v>$FixedlAssetsTurnoverBenchmarkType</v>
      </c>
      <c r="I264" t="str">
        <f t="shared" si="77"/>
        <v>'$FixedlAssetsTurnoverBenchmarkType'</v>
      </c>
      <c r="J264" t="str">
        <f t="shared" si="78"/>
        <v>localStorage.FixedlAssetsTurnoverBenchmarkType</v>
      </c>
      <c r="K264" t="s">
        <v>245</v>
      </c>
      <c r="L264" t="s">
        <v>254</v>
      </c>
      <c r="M264" s="3" t="s">
        <v>294</v>
      </c>
      <c r="N264">
        <f t="shared" si="79"/>
        <v>34</v>
      </c>
      <c r="O264">
        <f>MAX(N:N)</f>
        <v>46</v>
      </c>
      <c r="P264" t="str">
        <f t="shared" si="80"/>
        <v xml:space="preserve">FixedlAssetsTurnoverBenchmarkType            </v>
      </c>
      <c r="Q264" t="str">
        <f t="shared" si="81"/>
        <v xml:space="preserve">'$FixedlAssetsTurnoverBenchmarkType'              </v>
      </c>
      <c r="R264" t="str">
        <f t="shared" si="82"/>
        <v>$FixedlAssetsTurnoverBenchmarkType               = 0; // ActivityRatios-FixedAssetsTurnover</v>
      </c>
      <c r="S264" t="str">
        <f t="shared" si="83"/>
        <v>$FixedlAssetsTurnoverBenchmarkType               =  str_replace(",","",$_POST['FixedlAssetsTurnoverBenchmarkType']) ;</v>
      </c>
      <c r="T264" t="str">
        <f t="shared" si="84"/>
        <v>localStorage.FixedlAssetsTurnoverBenchmarkType             = '&lt;php? echo $FixedlAssetsTurnoverBenchmarkType?&gt;' ;</v>
      </c>
      <c r="U264" t="str">
        <f t="shared" si="85"/>
        <v xml:space="preserve">         localStorage.FixedlAssetsTurnoverBenchmarkType             =  document.BenchmarksForm.FixedlAssetsTurnoverBenchmarkType.value;</v>
      </c>
      <c r="V264" t="str">
        <f t="shared" si="86"/>
        <v xml:space="preserve">         document.BenchmarksForm.FixedlAssetsTurnoverBenchmarkType.value =  ToNumber(localStorage.FixedlAssetsTurnoverBenchmarkType);</v>
      </c>
      <c r="X264" t="str">
        <f t="shared" si="87"/>
        <v xml:space="preserve">         ('FixedAssetsTurnover','%','$FixedlAssetsTurnoverBenchmarkType',</v>
      </c>
      <c r="Y264" t="str">
        <f t="shared" si="88"/>
        <v xml:space="preserve">         if(row$[ratio] ==  'bench_mark_type'             )  { $FixedlAssetsTurnoverBenchmarkType               = row$['bench_mark_type'             ];</v>
      </c>
    </row>
    <row r="265" spans="2:25" x14ac:dyDescent="0.25">
      <c r="B265" t="s">
        <v>232</v>
      </c>
      <c r="C265" t="str">
        <f t="shared" si="71"/>
        <v>global_average</v>
      </c>
      <c r="D265" s="6">
        <f t="shared" si="72"/>
        <v>14</v>
      </c>
      <c r="E265" s="6">
        <f t="shared" si="73"/>
        <v>28</v>
      </c>
      <c r="F265" s="5" t="str">
        <f t="shared" si="74"/>
        <v xml:space="preserve">'global_average'              </v>
      </c>
      <c r="G265" t="str">
        <f t="shared" si="75"/>
        <v>'FixedlAssetsTurnoverGlobalAverage'</v>
      </c>
      <c r="H265" t="str">
        <f t="shared" si="76"/>
        <v>$FixedlAssetsTurnoverGlobalAverage</v>
      </c>
      <c r="I265" t="str">
        <f t="shared" si="77"/>
        <v>'$FixedlAssetsTurnoverGlobalAverage'</v>
      </c>
      <c r="J265" t="str">
        <f t="shared" si="78"/>
        <v>localStorage.FixedlAssetsTurnoverGlobalAverage</v>
      </c>
      <c r="K265" t="s">
        <v>245</v>
      </c>
      <c r="L265" t="s">
        <v>254</v>
      </c>
      <c r="M265" s="3" t="s">
        <v>294</v>
      </c>
      <c r="N265">
        <f t="shared" si="79"/>
        <v>34</v>
      </c>
      <c r="O265">
        <f>MAX(N:N)</f>
        <v>46</v>
      </c>
      <c r="P265" t="str">
        <f t="shared" si="80"/>
        <v xml:space="preserve">FixedlAssetsTurnoverGlobalAverage            </v>
      </c>
      <c r="Q265" t="str">
        <f t="shared" si="81"/>
        <v xml:space="preserve">'$FixedlAssetsTurnoverGlobalAverage'              </v>
      </c>
      <c r="R265" t="str">
        <f t="shared" si="82"/>
        <v>$FixedlAssetsTurnoverGlobalAverage               = 0; // ActivityRatios-FixedAssetsTurnover</v>
      </c>
      <c r="S265" t="str">
        <f t="shared" si="83"/>
        <v>$FixedlAssetsTurnoverGlobalAverage               =  str_replace(",","",$_POST['FixedlAssetsTurnoverGlobalAverage']) ;</v>
      </c>
      <c r="T265" t="str">
        <f t="shared" si="84"/>
        <v>localStorage.FixedlAssetsTurnoverGlobalAverage             = '&lt;php? echo $FixedlAssetsTurnoverGlobalAverage?&gt;' ;</v>
      </c>
      <c r="U265" t="str">
        <f t="shared" si="85"/>
        <v xml:space="preserve">         localStorage.FixedlAssetsTurnoverGlobalAverage             =  document.BenchmarksForm.FixedlAssetsTurnoverGlobalAverage.value;</v>
      </c>
      <c r="V265" t="str">
        <f t="shared" si="86"/>
        <v xml:space="preserve">         document.BenchmarksForm.FixedlAssetsTurnoverGlobalAverage.value =  ToNumber(localStorage.FixedlAssetsTurnoverGlobalAverage);</v>
      </c>
      <c r="X265" t="str">
        <f t="shared" si="87"/>
        <v xml:space="preserve">         '$FixedlAssetsTurnoverGlobalAverage',</v>
      </c>
      <c r="Y265" t="str">
        <f t="shared" si="88"/>
        <v xml:space="preserve">         if(row$[ratio] ==  'global_average'              )  { $FixedlAssetsTurnoverGlobalAverage               = row$['global_average'              ];</v>
      </c>
    </row>
    <row r="266" spans="2:25" x14ac:dyDescent="0.25">
      <c r="B266" t="s">
        <v>233</v>
      </c>
      <c r="C266" t="str">
        <f t="shared" si="71"/>
        <v>trade</v>
      </c>
      <c r="D266" s="6">
        <f t="shared" si="72"/>
        <v>5</v>
      </c>
      <c r="E266" s="6">
        <f t="shared" si="73"/>
        <v>28</v>
      </c>
      <c r="F266" s="5" t="str">
        <f t="shared" si="74"/>
        <v xml:space="preserve">'trade'                       </v>
      </c>
      <c r="G266" t="str">
        <f t="shared" si="75"/>
        <v>'FixedlAssetsTurnoverBenchmark_Trade'</v>
      </c>
      <c r="H266" t="str">
        <f t="shared" si="76"/>
        <v>$FixedlAssetsTurnoverBenchmark_Trade</v>
      </c>
      <c r="I266" t="str">
        <f t="shared" si="77"/>
        <v>'$FixedlAssetsTurnoverBenchmark_Trade'</v>
      </c>
      <c r="J266" t="str">
        <f t="shared" si="78"/>
        <v>localStorage.FixedlAssetsTurnoverBenchmark_Trade</v>
      </c>
      <c r="K266" t="s">
        <v>245</v>
      </c>
      <c r="L266" t="s">
        <v>254</v>
      </c>
      <c r="M266" s="3" t="s">
        <v>294</v>
      </c>
      <c r="N266">
        <f t="shared" si="79"/>
        <v>36</v>
      </c>
      <c r="O266">
        <f>MAX(N:N)</f>
        <v>46</v>
      </c>
      <c r="P266" t="str">
        <f t="shared" si="80"/>
        <v xml:space="preserve">FixedlAssetsTurnoverBenchmark_Trade          </v>
      </c>
      <c r="Q266" t="str">
        <f t="shared" si="81"/>
        <v xml:space="preserve">'$FixedlAssetsTurnoverBenchmark_Trade'            </v>
      </c>
      <c r="R266" t="str">
        <f t="shared" si="82"/>
        <v>$FixedlAssetsTurnoverBenchmark_Trade             = 0; // ActivityRatios-FixedAssetsTurnover</v>
      </c>
      <c r="S266" t="str">
        <f t="shared" si="83"/>
        <v>$FixedlAssetsTurnoverBenchmark_Trade             =  str_replace(",","",$_POST['FixedlAssetsTurnoverBenchmark_Trade']) ;</v>
      </c>
      <c r="T266" t="str">
        <f t="shared" si="84"/>
        <v>localStorage.FixedlAssetsTurnoverBenchmark_Trade           = '&lt;php? echo $FixedlAssetsTurnoverBenchmark_Trade?&gt;' ;</v>
      </c>
      <c r="U266" t="str">
        <f t="shared" si="85"/>
        <v xml:space="preserve">         localStorage.FixedlAssetsTurnoverBenchmark_Trade           =  document.BenchmarksForm.FixedlAssetsTurnoverBenchmark_Trade.value;</v>
      </c>
      <c r="V266" t="str">
        <f t="shared" si="86"/>
        <v xml:space="preserve">         document.BenchmarksForm.FixedlAssetsTurnoverBenchmark_Trade.value =  ToNumber(localStorage.FixedlAssetsTurnoverBenchmark_Trade);</v>
      </c>
      <c r="X266" t="str">
        <f t="shared" si="87"/>
        <v xml:space="preserve">         '$FixedlAssetsTurnoverBenchmark_Trade',</v>
      </c>
      <c r="Y266" t="str">
        <f t="shared" si="88"/>
        <v xml:space="preserve">         if(row$[ratio] ==  'trade'                       )  { $FixedlAssetsTurnoverBenchmark_Trade             = row$['trade'                       ];</v>
      </c>
    </row>
    <row r="267" spans="2:25" x14ac:dyDescent="0.25">
      <c r="B267" t="s">
        <v>234</v>
      </c>
      <c r="C267" t="str">
        <f t="shared" si="71"/>
        <v>finance_and_business</v>
      </c>
      <c r="D267" s="6">
        <f t="shared" si="72"/>
        <v>20</v>
      </c>
      <c r="E267" s="6">
        <f t="shared" si="73"/>
        <v>28</v>
      </c>
      <c r="F267" s="5" t="str">
        <f t="shared" si="74"/>
        <v xml:space="preserve">'finance_and_business'        </v>
      </c>
      <c r="G267" t="str">
        <f t="shared" si="75"/>
        <v>'FixedlAssetsTurnoverBenchmark_Finance'</v>
      </c>
      <c r="H267" t="str">
        <f t="shared" si="76"/>
        <v>$FixedlAssetsTurnoverBenchmark_Finance</v>
      </c>
      <c r="I267" t="str">
        <f t="shared" si="77"/>
        <v>'$FixedlAssetsTurnoverBenchmark_Finance'</v>
      </c>
      <c r="J267" t="str">
        <f t="shared" si="78"/>
        <v>localStorage.FixedlAssetsTurnoverBenchmark_Finance</v>
      </c>
      <c r="K267" t="s">
        <v>245</v>
      </c>
      <c r="L267" t="s">
        <v>254</v>
      </c>
      <c r="M267" s="3" t="s">
        <v>294</v>
      </c>
      <c r="N267">
        <f t="shared" si="79"/>
        <v>38</v>
      </c>
      <c r="O267">
        <f>MAX(N:N)</f>
        <v>46</v>
      </c>
      <c r="P267" t="str">
        <f t="shared" si="80"/>
        <v xml:space="preserve">FixedlAssetsTurnoverBenchmark_Finance        </v>
      </c>
      <c r="Q267" t="str">
        <f t="shared" si="81"/>
        <v xml:space="preserve">'$FixedlAssetsTurnoverBenchmark_Finance'          </v>
      </c>
      <c r="R267" t="str">
        <f t="shared" si="82"/>
        <v>$FixedlAssetsTurnoverBenchmark_Finance           = 0; // ActivityRatios-FixedAssetsTurnover</v>
      </c>
      <c r="S267" t="str">
        <f t="shared" si="83"/>
        <v>$FixedlAssetsTurnoverBenchmark_Finance           =  str_replace(",","",$_POST['FixedlAssetsTurnoverBenchmark_Finance']) ;</v>
      </c>
      <c r="T267" t="str">
        <f t="shared" si="84"/>
        <v>localStorage.FixedlAssetsTurnoverBenchmark_Finance         = '&lt;php? echo $FixedlAssetsTurnoverBenchmark_Finance?&gt;' ;</v>
      </c>
      <c r="U267" t="str">
        <f t="shared" si="85"/>
        <v xml:space="preserve">         localStorage.FixedlAssetsTurnoverBenchmark_Finance         =  document.BenchmarksForm.FixedlAssetsTurnoverBenchmark_Finance.value;</v>
      </c>
      <c r="V267" t="str">
        <f t="shared" si="86"/>
        <v xml:space="preserve">         document.BenchmarksForm.FixedlAssetsTurnoverBenchmark_Finance.value =  ToNumber(localStorage.FixedlAssetsTurnoverBenchmark_Finance);</v>
      </c>
      <c r="X267" t="str">
        <f t="shared" si="87"/>
        <v xml:space="preserve">         '$FixedlAssetsTurnoverBenchmark_Finance',</v>
      </c>
      <c r="Y267" t="str">
        <f t="shared" si="88"/>
        <v xml:space="preserve">         if(row$[ratio] ==  'finance_and_business'        )  { $FixedlAssetsTurnoverBenchmark_Finance           = row$['finance_and_business'        ];</v>
      </c>
    </row>
    <row r="268" spans="2:25" x14ac:dyDescent="0.25">
      <c r="B268" t="s">
        <v>235</v>
      </c>
      <c r="C268" t="str">
        <f t="shared" si="71"/>
        <v>real_estate</v>
      </c>
      <c r="D268" s="6">
        <f t="shared" si="72"/>
        <v>11</v>
      </c>
      <c r="E268" s="6">
        <f t="shared" si="73"/>
        <v>28</v>
      </c>
      <c r="F268" s="5" t="str">
        <f t="shared" si="74"/>
        <v xml:space="preserve">'real_estate'                 </v>
      </c>
      <c r="G268" t="str">
        <f t="shared" si="75"/>
        <v>'FixedlAssetsTurnoverBenchmark_RealEstate'</v>
      </c>
      <c r="H268" t="str">
        <f t="shared" si="76"/>
        <v>$FixedlAssetsTurnoverBenchmark_RealEstate</v>
      </c>
      <c r="I268" t="str">
        <f t="shared" si="77"/>
        <v>'$FixedlAssetsTurnoverBenchmark_RealEstate'</v>
      </c>
      <c r="J268" t="str">
        <f t="shared" si="78"/>
        <v>localStorage.FixedlAssetsTurnoverBenchmark_RealEstate</v>
      </c>
      <c r="K268" t="s">
        <v>245</v>
      </c>
      <c r="L268" t="s">
        <v>254</v>
      </c>
      <c r="M268" s="3" t="s">
        <v>294</v>
      </c>
      <c r="N268">
        <f t="shared" si="79"/>
        <v>41</v>
      </c>
      <c r="O268">
        <f>MAX(N:N)</f>
        <v>46</v>
      </c>
      <c r="P268" t="str">
        <f t="shared" si="80"/>
        <v xml:space="preserve">FixedlAssetsTurnoverBenchmark_RealEstate     </v>
      </c>
      <c r="Q268" t="str">
        <f t="shared" si="81"/>
        <v xml:space="preserve">'$FixedlAssetsTurnoverBenchmark_RealEstate'       </v>
      </c>
      <c r="R268" t="str">
        <f t="shared" si="82"/>
        <v>$FixedlAssetsTurnoverBenchmark_RealEstate        = 0; // ActivityRatios-FixedAssetsTurnover</v>
      </c>
      <c r="S268" t="str">
        <f t="shared" si="83"/>
        <v>$FixedlAssetsTurnoverBenchmark_RealEstate        =  str_replace(",","",$_POST['FixedlAssetsTurnoverBenchmark_RealEstate']) ;</v>
      </c>
      <c r="T268" t="str">
        <f t="shared" si="84"/>
        <v>localStorage.FixedlAssetsTurnoverBenchmark_RealEstate      = '&lt;php? echo $FixedlAssetsTurnoverBenchmark_RealEstate?&gt;' ;</v>
      </c>
      <c r="U268" t="str">
        <f t="shared" si="85"/>
        <v xml:space="preserve">         localStorage.FixedlAssetsTurnoverBenchmark_RealEstate      =  document.BenchmarksForm.FixedlAssetsTurnoverBenchmark_RealEstate.value;</v>
      </c>
      <c r="V268" t="str">
        <f t="shared" si="86"/>
        <v xml:space="preserve">         document.BenchmarksForm.FixedlAssetsTurnoverBenchmark_RealEstate.value =  ToNumber(localStorage.FixedlAssetsTurnoverBenchmark_RealEstate);</v>
      </c>
      <c r="X268" t="str">
        <f t="shared" si="87"/>
        <v xml:space="preserve">         '$FixedlAssetsTurnoverBenchmark_RealEstate',</v>
      </c>
      <c r="Y268" t="str">
        <f t="shared" si="88"/>
        <v xml:space="preserve">         if(row$[ratio] ==  'real_estate'                 )  { $FixedlAssetsTurnoverBenchmark_RealEstate        = row$['real_estate'                 ];</v>
      </c>
    </row>
    <row r="269" spans="2:25" x14ac:dyDescent="0.25">
      <c r="B269" t="s">
        <v>236</v>
      </c>
      <c r="C269" t="str">
        <f t="shared" si="71"/>
        <v>manufacturing</v>
      </c>
      <c r="D269" s="6">
        <f t="shared" si="72"/>
        <v>13</v>
      </c>
      <c r="E269" s="6">
        <f t="shared" si="73"/>
        <v>28</v>
      </c>
      <c r="F269" s="5" t="str">
        <f t="shared" si="74"/>
        <v xml:space="preserve">'manufacturing'               </v>
      </c>
      <c r="G269" t="str">
        <f t="shared" si="75"/>
        <v>'FixedlAssetsTurnoverBenchmark_Manufacturing'</v>
      </c>
      <c r="H269" t="str">
        <f t="shared" si="76"/>
        <v>$FixedlAssetsTurnoverBenchmark_Manufacturing</v>
      </c>
      <c r="I269" t="str">
        <f t="shared" si="77"/>
        <v>'$FixedlAssetsTurnoverBenchmark_Manufacturing'</v>
      </c>
      <c r="J269" t="str">
        <f t="shared" si="78"/>
        <v>localStorage.FixedlAssetsTurnoverBenchmark_Manufacturing</v>
      </c>
      <c r="K269" t="s">
        <v>245</v>
      </c>
      <c r="L269" t="s">
        <v>254</v>
      </c>
      <c r="M269" s="3" t="s">
        <v>294</v>
      </c>
      <c r="N269">
        <f t="shared" si="79"/>
        <v>44</v>
      </c>
      <c r="O269">
        <f>MAX(N:N)</f>
        <v>46</v>
      </c>
      <c r="P269" t="str">
        <f t="shared" si="80"/>
        <v xml:space="preserve">FixedlAssetsTurnoverBenchmark_Manufacturing  </v>
      </c>
      <c r="Q269" t="str">
        <f t="shared" si="81"/>
        <v xml:space="preserve">'$FixedlAssetsTurnoverBenchmark_Manufacturing'    </v>
      </c>
      <c r="R269" t="str">
        <f t="shared" si="82"/>
        <v>$FixedlAssetsTurnoverBenchmark_Manufacturing     = 0; // ActivityRatios-FixedAssetsTurnover</v>
      </c>
      <c r="S269" t="str">
        <f t="shared" si="83"/>
        <v>$FixedlAssetsTurnoverBenchmark_Manufacturing     =  str_replace(",","",$_POST['FixedlAssetsTurnoverBenchmark_Manufacturing']) ;</v>
      </c>
      <c r="T269" t="str">
        <f t="shared" si="84"/>
        <v>localStorage.FixedlAssetsTurnoverBenchmark_Manufacturing   = '&lt;php? echo $FixedlAssetsTurnoverBenchmark_Manufacturing?&gt;' ;</v>
      </c>
      <c r="U269" t="str">
        <f t="shared" si="85"/>
        <v xml:space="preserve">         localStorage.FixedlAssetsTurnoverBenchmark_Manufacturing   =  document.BenchmarksForm.FixedlAssetsTurnoverBenchmark_Manufacturing.value;</v>
      </c>
      <c r="V269" t="str">
        <f t="shared" si="86"/>
        <v xml:space="preserve">         document.BenchmarksForm.FixedlAssetsTurnoverBenchmark_Manufacturing.value =  ToNumber(localStorage.FixedlAssetsTurnoverBenchmark_Manufacturing);</v>
      </c>
      <c r="X269" t="str">
        <f t="shared" si="87"/>
        <v xml:space="preserve">         '$FixedlAssetsTurnoverBenchmark_Manufacturing',</v>
      </c>
      <c r="Y269" t="str">
        <f t="shared" si="88"/>
        <v xml:space="preserve">         if(row$[ratio] ==  'manufacturing'               )  { $FixedlAssetsTurnoverBenchmark_Manufacturing     = row$['manufacturing'               ];</v>
      </c>
    </row>
    <row r="270" spans="2:25" x14ac:dyDescent="0.25">
      <c r="B270" t="s">
        <v>290</v>
      </c>
      <c r="C270" t="str">
        <f t="shared" si="71"/>
        <v>construction</v>
      </c>
      <c r="D270" s="6">
        <f t="shared" si="72"/>
        <v>12</v>
      </c>
      <c r="E270" s="6">
        <f t="shared" si="73"/>
        <v>28</v>
      </c>
      <c r="F270" s="5" t="str">
        <f t="shared" si="74"/>
        <v xml:space="preserve">'construction'                </v>
      </c>
      <c r="G270" t="str">
        <f t="shared" si="75"/>
        <v>'FixedlAssetsTurnoverBenchmark_Construction'</v>
      </c>
      <c r="H270" t="str">
        <f t="shared" si="76"/>
        <v>$FixedlAssetsTurnoverBenchmark_Construction</v>
      </c>
      <c r="I270" t="str">
        <f t="shared" si="77"/>
        <v>'$FixedlAssetsTurnoverBenchmark_Construction'</v>
      </c>
      <c r="J270" t="str">
        <f t="shared" si="78"/>
        <v>localStorage.FixedlAssetsTurnoverBenchmark_Construction</v>
      </c>
      <c r="K270" t="s">
        <v>245</v>
      </c>
      <c r="L270" t="s">
        <v>254</v>
      </c>
      <c r="M270" s="3" t="s">
        <v>294</v>
      </c>
      <c r="N270">
        <f t="shared" si="79"/>
        <v>43</v>
      </c>
      <c r="O270">
        <f>MAX(N:N)</f>
        <v>46</v>
      </c>
      <c r="P270" t="str">
        <f t="shared" si="80"/>
        <v xml:space="preserve">FixedlAssetsTurnoverBenchmark_Construction   </v>
      </c>
      <c r="Q270" t="str">
        <f t="shared" si="81"/>
        <v xml:space="preserve">'$FixedlAssetsTurnoverBenchmark_Construction'     </v>
      </c>
      <c r="R270" t="str">
        <f t="shared" si="82"/>
        <v>$FixedlAssetsTurnoverBenchmark_Construction      = 0; // ActivityRatios-FixedAssetsTurnover</v>
      </c>
      <c r="S270" t="str">
        <f t="shared" si="83"/>
        <v>$FixedlAssetsTurnoverBenchmark_Construction      =  str_replace(",","",$_POST['FixedlAssetsTurnoverBenchmark_Construction']) ;</v>
      </c>
      <c r="T270" t="str">
        <f t="shared" si="84"/>
        <v>localStorage.FixedlAssetsTurnoverBenchmark_Construction    = '&lt;php? echo $FixedlAssetsTurnoverBenchmark_Construction?&gt;' ;</v>
      </c>
      <c r="U270" t="str">
        <f t="shared" si="85"/>
        <v xml:space="preserve">         localStorage.FixedlAssetsTurnoverBenchmark_Construction    =  document.BenchmarksForm.FixedlAssetsTurnoverBenchmark_Construction.value;</v>
      </c>
      <c r="V270" t="str">
        <f t="shared" si="86"/>
        <v xml:space="preserve">         document.BenchmarksForm.FixedlAssetsTurnoverBenchmark_Construction.value =  ToNumber(localStorage.FixedlAssetsTurnoverBenchmark_Construction);</v>
      </c>
      <c r="X270" t="str">
        <f t="shared" si="87"/>
        <v xml:space="preserve">         '$FixedlAssetsTurnoverBenchmark_Construction',</v>
      </c>
      <c r="Y270" t="str">
        <f t="shared" si="88"/>
        <v xml:space="preserve">         if(row$[ratio] ==  'construction'                )  { $FixedlAssetsTurnoverBenchmark_Construction      = row$['construction'                ];</v>
      </c>
    </row>
    <row r="271" spans="2:25" x14ac:dyDescent="0.25">
      <c r="B271" t="s">
        <v>237</v>
      </c>
      <c r="C271" t="str">
        <f t="shared" si="71"/>
        <v>agriculture</v>
      </c>
      <c r="D271" s="6">
        <f t="shared" si="72"/>
        <v>11</v>
      </c>
      <c r="E271" s="6">
        <f t="shared" si="73"/>
        <v>28</v>
      </c>
      <c r="F271" s="5" t="str">
        <f t="shared" si="74"/>
        <v xml:space="preserve">'agriculture'                 </v>
      </c>
      <c r="G271" t="str">
        <f t="shared" si="75"/>
        <v>'FixedlAssetsTurnoverBenchmark_Agriculture'</v>
      </c>
      <c r="H271" t="str">
        <f t="shared" si="76"/>
        <v>$FixedlAssetsTurnoverBenchmark_Agriculture</v>
      </c>
      <c r="I271" t="str">
        <f t="shared" si="77"/>
        <v>'$FixedlAssetsTurnoverBenchmark_Agriculture'</v>
      </c>
      <c r="J271" t="str">
        <f t="shared" si="78"/>
        <v>localStorage.FixedlAssetsTurnoverBenchmark_Agriculture</v>
      </c>
      <c r="K271" t="s">
        <v>245</v>
      </c>
      <c r="L271" t="s">
        <v>254</v>
      </c>
      <c r="M271" s="3" t="s">
        <v>294</v>
      </c>
      <c r="N271">
        <f t="shared" si="79"/>
        <v>42</v>
      </c>
      <c r="O271">
        <f>MAX(N:N)</f>
        <v>46</v>
      </c>
      <c r="P271" t="str">
        <f t="shared" si="80"/>
        <v xml:space="preserve">FixedlAssetsTurnoverBenchmark_Agriculture    </v>
      </c>
      <c r="Q271" t="str">
        <f t="shared" si="81"/>
        <v xml:space="preserve">'$FixedlAssetsTurnoverBenchmark_Agriculture'      </v>
      </c>
      <c r="R271" t="str">
        <f t="shared" si="82"/>
        <v>$FixedlAssetsTurnoverBenchmark_Agriculture       = 0; // ActivityRatios-FixedAssetsTurnover</v>
      </c>
      <c r="S271" t="str">
        <f t="shared" si="83"/>
        <v>$FixedlAssetsTurnoverBenchmark_Agriculture       =  str_replace(",","",$_POST['FixedlAssetsTurnoverBenchmark_Agriculture']) ;</v>
      </c>
      <c r="T271" t="str">
        <f t="shared" si="84"/>
        <v>localStorage.FixedlAssetsTurnoverBenchmark_Agriculture     = '&lt;php? echo $FixedlAssetsTurnoverBenchmark_Agriculture?&gt;' ;</v>
      </c>
      <c r="U271" t="str">
        <f t="shared" si="85"/>
        <v xml:space="preserve">         localStorage.FixedlAssetsTurnoverBenchmark_Agriculture     =  document.BenchmarksForm.FixedlAssetsTurnoverBenchmark_Agriculture.value;</v>
      </c>
      <c r="V271" t="str">
        <f t="shared" si="86"/>
        <v xml:space="preserve">         document.BenchmarksForm.FixedlAssetsTurnoverBenchmark_Agriculture.value =  ToNumber(localStorage.FixedlAssetsTurnoverBenchmark_Agriculture);</v>
      </c>
      <c r="X271" t="str">
        <f t="shared" si="87"/>
        <v xml:space="preserve">         '$FixedlAssetsTurnoverBenchmark_Agriculture',</v>
      </c>
      <c r="Y271" t="str">
        <f t="shared" si="88"/>
        <v xml:space="preserve">         if(row$[ratio] ==  'agriculture'                 )  { $FixedlAssetsTurnoverBenchmark_Agriculture       = row$['agriculture'                 ];</v>
      </c>
    </row>
    <row r="272" spans="2:25" x14ac:dyDescent="0.25">
      <c r="B272" t="s">
        <v>318</v>
      </c>
      <c r="C272" t="str">
        <f t="shared" si="71"/>
        <v>parastatals</v>
      </c>
      <c r="D272" s="6">
        <f t="shared" si="72"/>
        <v>11</v>
      </c>
      <c r="E272" s="6">
        <f t="shared" si="73"/>
        <v>28</v>
      </c>
      <c r="F272" s="5" t="str">
        <f t="shared" si="74"/>
        <v xml:space="preserve">'parastatals'                 </v>
      </c>
      <c r="G272" t="str">
        <f t="shared" si="75"/>
        <v>'FixedlAssetsTurnoverBenchmark_Parastatals'</v>
      </c>
      <c r="H272" t="str">
        <f t="shared" si="76"/>
        <v>$FixedlAssetsTurnoverBenchmark_Parastatals</v>
      </c>
      <c r="I272" t="str">
        <f t="shared" si="77"/>
        <v>'$FixedlAssetsTurnoverBenchmark_Parastatals'</v>
      </c>
      <c r="J272" t="str">
        <f t="shared" si="78"/>
        <v>localStorage.FixedlAssetsTurnoverBenchmark_Parastatals</v>
      </c>
      <c r="K272" t="s">
        <v>245</v>
      </c>
      <c r="L272" t="s">
        <v>254</v>
      </c>
      <c r="M272" s="3" t="s">
        <v>294</v>
      </c>
      <c r="N272">
        <f t="shared" si="79"/>
        <v>42</v>
      </c>
      <c r="O272">
        <f>MAX(N:N)</f>
        <v>46</v>
      </c>
      <c r="P272" t="str">
        <f t="shared" si="80"/>
        <v xml:space="preserve">FixedlAssetsTurnoverBenchmark_Parastatals    </v>
      </c>
      <c r="Q272" t="str">
        <f t="shared" si="81"/>
        <v xml:space="preserve">'$FixedlAssetsTurnoverBenchmark_Parastatals'      </v>
      </c>
      <c r="R272" t="str">
        <f t="shared" si="82"/>
        <v>$FixedlAssetsTurnoverBenchmark_Parastatals       = 0; // ActivityRatios-FixedAssetsTurnover</v>
      </c>
      <c r="S272" t="str">
        <f t="shared" si="83"/>
        <v>$FixedlAssetsTurnoverBenchmark_Parastatals       =  str_replace(",","",$_POST['FixedlAssetsTurnoverBenchmark_Parastatals']) ;</v>
      </c>
      <c r="T272" t="str">
        <f t="shared" si="84"/>
        <v>localStorage.FixedlAssetsTurnoverBenchmark_Parastatals     = '&lt;php? echo $FixedlAssetsTurnoverBenchmark_Parastatals?&gt;' ;</v>
      </c>
      <c r="U272" t="str">
        <f t="shared" si="85"/>
        <v xml:space="preserve">         localStorage.FixedlAssetsTurnoverBenchmark_Parastatals     =  document.BenchmarksForm.FixedlAssetsTurnoverBenchmark_Parastatals.value;</v>
      </c>
      <c r="V272" t="str">
        <f t="shared" si="86"/>
        <v xml:space="preserve">         document.BenchmarksForm.FixedlAssetsTurnoverBenchmark_Parastatals.value =  ToNumber(localStorage.FixedlAssetsTurnoverBenchmark_Parastatals);</v>
      </c>
      <c r="X272" t="str">
        <f t="shared" si="87"/>
        <v xml:space="preserve">         '$FixedlAssetsTurnoverBenchmark_Parastatals',</v>
      </c>
      <c r="Y272" t="str">
        <f t="shared" si="88"/>
        <v xml:space="preserve">         if(row$[ratio] ==  'parastatals'                 )  { $FixedlAssetsTurnoverBenchmark_Parastatals       = row$['parastatals'                 ];</v>
      </c>
    </row>
    <row r="273" spans="2:25" x14ac:dyDescent="0.25">
      <c r="B273" t="s">
        <v>238</v>
      </c>
      <c r="C273" t="str">
        <f t="shared" si="71"/>
        <v>transport_and_communications</v>
      </c>
      <c r="D273" s="6">
        <f t="shared" si="72"/>
        <v>28</v>
      </c>
      <c r="E273" s="6">
        <f t="shared" si="73"/>
        <v>28</v>
      </c>
      <c r="F273" s="5" t="str">
        <f t="shared" si="74"/>
        <v>'transport_and_communications'</v>
      </c>
      <c r="G273" t="str">
        <f t="shared" si="75"/>
        <v>'FixedlAssetsTurnoverBenchmark_Transport'</v>
      </c>
      <c r="H273" t="str">
        <f t="shared" si="76"/>
        <v>$FixedlAssetsTurnoverBenchmark_Transport</v>
      </c>
      <c r="I273" t="str">
        <f t="shared" si="77"/>
        <v>'$FixedlAssetsTurnoverBenchmark_Transport'</v>
      </c>
      <c r="J273" t="str">
        <f t="shared" si="78"/>
        <v>localStorage.FixedlAssetsTurnoverBenchmark_Transport</v>
      </c>
      <c r="K273" t="s">
        <v>245</v>
      </c>
      <c r="L273" t="s">
        <v>254</v>
      </c>
      <c r="M273" s="3" t="s">
        <v>294</v>
      </c>
      <c r="N273">
        <f t="shared" si="79"/>
        <v>40</v>
      </c>
      <c r="O273">
        <f>MAX(N:N)</f>
        <v>46</v>
      </c>
      <c r="P273" t="str">
        <f t="shared" si="80"/>
        <v xml:space="preserve">FixedlAssetsTurnoverBenchmark_Transport      </v>
      </c>
      <c r="Q273" t="str">
        <f t="shared" si="81"/>
        <v xml:space="preserve">'$FixedlAssetsTurnoverBenchmark_Transport'        </v>
      </c>
      <c r="R273" t="str">
        <f t="shared" si="82"/>
        <v>$FixedlAssetsTurnoverBenchmark_Transport         = 0; // ActivityRatios-FixedAssetsTurnover</v>
      </c>
      <c r="S273" t="str">
        <f t="shared" si="83"/>
        <v>$FixedlAssetsTurnoverBenchmark_Transport         =  str_replace(",","",$_POST['FixedlAssetsTurnoverBenchmark_Transport']) ;</v>
      </c>
      <c r="T273" t="str">
        <f t="shared" si="84"/>
        <v>localStorage.FixedlAssetsTurnoverBenchmark_Transport       = '&lt;php? echo $FixedlAssetsTurnoverBenchmark_Transport?&gt;' ;</v>
      </c>
      <c r="U273" t="str">
        <f t="shared" si="85"/>
        <v xml:space="preserve">         localStorage.FixedlAssetsTurnoverBenchmark_Transport       =  document.BenchmarksForm.FixedlAssetsTurnoverBenchmark_Transport.value;</v>
      </c>
      <c r="V273" t="str">
        <f t="shared" si="86"/>
        <v xml:space="preserve">         document.BenchmarksForm.FixedlAssetsTurnoverBenchmark_Transport.value =  ToNumber(localStorage.FixedlAssetsTurnoverBenchmark_Transport);</v>
      </c>
      <c r="X273" t="str">
        <f t="shared" si="87"/>
        <v xml:space="preserve">         '$FixedlAssetsTurnoverBenchmark_Transport',</v>
      </c>
      <c r="Y273" t="str">
        <f t="shared" si="88"/>
        <v xml:space="preserve">         if(row$[ratio] ==  'transport_and_communications')  { $FixedlAssetsTurnoverBenchmark_Transport         = row$['transport_and_communications'];</v>
      </c>
    </row>
    <row r="274" spans="2:25" x14ac:dyDescent="0.25">
      <c r="B274" t="s">
        <v>239</v>
      </c>
      <c r="C274" t="str">
        <f t="shared" ref="C274:C276" si="89">C261</f>
        <v>mining</v>
      </c>
      <c r="D274" s="6">
        <f t="shared" si="72"/>
        <v>6</v>
      </c>
      <c r="E274" s="6">
        <f t="shared" si="73"/>
        <v>28</v>
      </c>
      <c r="F274" s="5" t="str">
        <f t="shared" si="74"/>
        <v xml:space="preserve">'mining'                      </v>
      </c>
      <c r="G274" t="str">
        <f t="shared" si="75"/>
        <v>'FixedlAssetsTurnoverBenchmark_Mining'</v>
      </c>
      <c r="H274" t="str">
        <f t="shared" si="76"/>
        <v>$FixedlAssetsTurnoverBenchmark_Mining</v>
      </c>
      <c r="I274" t="str">
        <f t="shared" si="77"/>
        <v>'$FixedlAssetsTurnoverBenchmark_Mining'</v>
      </c>
      <c r="J274" t="str">
        <f t="shared" si="78"/>
        <v>localStorage.FixedlAssetsTurnoverBenchmark_Mining</v>
      </c>
      <c r="K274" t="s">
        <v>245</v>
      </c>
      <c r="L274" t="s">
        <v>254</v>
      </c>
      <c r="M274" s="3" t="s">
        <v>294</v>
      </c>
      <c r="N274">
        <f t="shared" si="79"/>
        <v>37</v>
      </c>
      <c r="O274">
        <f>MAX(N:N)</f>
        <v>46</v>
      </c>
      <c r="P274" t="str">
        <f t="shared" si="80"/>
        <v xml:space="preserve">FixedlAssetsTurnoverBenchmark_Mining         </v>
      </c>
      <c r="Q274" t="str">
        <f t="shared" si="81"/>
        <v xml:space="preserve">'$FixedlAssetsTurnoverBenchmark_Mining'           </v>
      </c>
      <c r="R274" t="str">
        <f t="shared" si="82"/>
        <v>$FixedlAssetsTurnoverBenchmark_Mining            = 0; // ActivityRatios-FixedAssetsTurnover</v>
      </c>
      <c r="S274" t="str">
        <f t="shared" si="83"/>
        <v>$FixedlAssetsTurnoverBenchmark_Mining            =  str_replace(",","",$_POST['FixedlAssetsTurnoverBenchmark_Mining']) ;</v>
      </c>
      <c r="T274" t="str">
        <f t="shared" si="84"/>
        <v>localStorage.FixedlAssetsTurnoverBenchmark_Mining          = '&lt;php? echo $FixedlAssetsTurnoverBenchmark_Mining?&gt;' ;</v>
      </c>
      <c r="U274" t="str">
        <f t="shared" si="85"/>
        <v xml:space="preserve">         localStorage.FixedlAssetsTurnoverBenchmark_Mining          =  document.BenchmarksForm.FixedlAssetsTurnoverBenchmark_Mining.value;</v>
      </c>
      <c r="V274" t="str">
        <f t="shared" si="86"/>
        <v xml:space="preserve">         document.BenchmarksForm.FixedlAssetsTurnoverBenchmark_Mining.value =  ToNumber(localStorage.FixedlAssetsTurnoverBenchmark_Mining);</v>
      </c>
      <c r="X274" t="str">
        <f t="shared" si="87"/>
        <v xml:space="preserve">         '$FixedlAssetsTurnoverBenchmark_Mining',</v>
      </c>
      <c r="Y274" t="str">
        <f t="shared" si="88"/>
        <v xml:space="preserve">         if(row$[ratio] ==  'mining'                      )  { $FixedlAssetsTurnoverBenchmark_Mining            = row$['mining'                      ];</v>
      </c>
    </row>
    <row r="275" spans="2:25" x14ac:dyDescent="0.25">
      <c r="B275" t="s">
        <v>240</v>
      </c>
      <c r="C275" t="str">
        <f t="shared" si="89"/>
        <v>date_updated</v>
      </c>
      <c r="D275" s="6">
        <f t="shared" si="72"/>
        <v>12</v>
      </c>
      <c r="E275" s="6">
        <f t="shared" si="73"/>
        <v>28</v>
      </c>
      <c r="F275" s="5" t="str">
        <f t="shared" si="74"/>
        <v xml:space="preserve">'date_updated'                </v>
      </c>
      <c r="G275" t="str">
        <f t="shared" si="75"/>
        <v>'FixedlAssetsTurnoverBenchmark_DateUpdated'</v>
      </c>
      <c r="H275" t="str">
        <f t="shared" si="76"/>
        <v>$FixedlAssetsTurnoverBenchmark_DateUpdated</v>
      </c>
      <c r="I275" t="str">
        <f t="shared" si="77"/>
        <v>'$FixedlAssetsTurnoverBenchmark_DateUpdated'</v>
      </c>
      <c r="J275" t="str">
        <f t="shared" si="78"/>
        <v>localStorage.FixedlAssetsTurnoverBenchmark_DateUpdated</v>
      </c>
      <c r="K275" t="s">
        <v>245</v>
      </c>
      <c r="L275" t="s">
        <v>254</v>
      </c>
      <c r="M275" s="3" t="s">
        <v>294</v>
      </c>
      <c r="N275">
        <f t="shared" si="79"/>
        <v>42</v>
      </c>
      <c r="O275">
        <f>MAX(N:N)</f>
        <v>46</v>
      </c>
      <c r="P275" t="str">
        <f t="shared" si="80"/>
        <v xml:space="preserve">FixedlAssetsTurnoverBenchmark_DateUpdated    </v>
      </c>
      <c r="Q275" t="str">
        <f t="shared" si="81"/>
        <v xml:space="preserve">'$FixedlAssetsTurnoverBenchmark_DateUpdated'      </v>
      </c>
      <c r="R275" t="str">
        <f t="shared" si="82"/>
        <v>$FixedlAssetsTurnoverBenchmark_DateUpdated       = 0; // ActivityRatios-FixedAssetsTurnover</v>
      </c>
      <c r="S275" t="str">
        <f t="shared" si="83"/>
        <v>$FixedlAssetsTurnoverBenchmark_DateUpdated       =  str_replace(",","",$_POST['FixedlAssetsTurnoverBenchmark_DateUpdated']) ;</v>
      </c>
      <c r="T275" t="str">
        <f t="shared" si="84"/>
        <v>localStorage.FixedlAssetsTurnoverBenchmark_DateUpdated     = '&lt;php? echo $FixedlAssetsTurnoverBenchmark_DateUpdated?&gt;' ;</v>
      </c>
      <c r="U275" t="str">
        <f t="shared" si="85"/>
        <v xml:space="preserve">         localStorage.FixedlAssetsTurnoverBenchmark_DateUpdated     =  document.BenchmarksForm.FixedlAssetsTurnoverBenchmark_DateUpdated.value;</v>
      </c>
      <c r="V275" t="str">
        <f t="shared" si="86"/>
        <v xml:space="preserve">         document.BenchmarksForm.FixedlAssetsTurnoverBenchmark_DateUpdated.value =  ToNumber(localStorage.FixedlAssetsTurnoverBenchmark_DateUpdated);</v>
      </c>
      <c r="X275" t="str">
        <f t="shared" si="87"/>
        <v xml:space="preserve">         '$FixedlAssetsTurnoverBenchmark_DateUpdated',</v>
      </c>
      <c r="Y275" t="str">
        <f t="shared" si="88"/>
        <v xml:space="preserve">         if(row$[ratio] ==  'date_updated'                )  { $FixedlAssetsTurnoverBenchmark_DateUpdated       = row$['date_updated'                ];</v>
      </c>
    </row>
    <row r="276" spans="2:25" x14ac:dyDescent="0.25">
      <c r="B276" t="s">
        <v>241</v>
      </c>
      <c r="C276" t="str">
        <f t="shared" si="89"/>
        <v>data_source</v>
      </c>
      <c r="D276" s="6">
        <f t="shared" si="72"/>
        <v>11</v>
      </c>
      <c r="E276" s="6">
        <f t="shared" si="73"/>
        <v>28</v>
      </c>
      <c r="F276" s="5" t="str">
        <f t="shared" si="74"/>
        <v xml:space="preserve">'data_source'                 </v>
      </c>
      <c r="G276" t="str">
        <f t="shared" si="75"/>
        <v>'FixedlAssetsTurnoverBenchmarkComment'</v>
      </c>
      <c r="H276" t="str">
        <f t="shared" si="76"/>
        <v>$FixedlAssetsTurnoverBenchmarkComment</v>
      </c>
      <c r="I276" t="str">
        <f t="shared" si="77"/>
        <v>'$FixedlAssetsTurnoverBenchmarkComment'</v>
      </c>
      <c r="J276" t="str">
        <f t="shared" si="78"/>
        <v>localStorage.FixedlAssetsTurnoverBenchmarkComment</v>
      </c>
      <c r="K276" t="s">
        <v>245</v>
      </c>
      <c r="L276" t="s">
        <v>254</v>
      </c>
      <c r="M276" s="3" t="s">
        <v>294</v>
      </c>
      <c r="N276">
        <f t="shared" si="79"/>
        <v>37</v>
      </c>
      <c r="O276">
        <f>MAX(N:N)</f>
        <v>46</v>
      </c>
      <c r="P276" t="str">
        <f t="shared" si="80"/>
        <v xml:space="preserve">FixedlAssetsTurnoverBenchmarkComment         </v>
      </c>
      <c r="Q276" t="str">
        <f t="shared" si="81"/>
        <v xml:space="preserve">'$FixedlAssetsTurnoverBenchmarkComment'           </v>
      </c>
      <c r="R276" t="str">
        <f t="shared" si="82"/>
        <v>$FixedlAssetsTurnoverBenchmarkComment            = 0; // ActivityRatios-FixedAssetsTurnover</v>
      </c>
      <c r="S276" t="str">
        <f t="shared" si="83"/>
        <v>$FixedlAssetsTurnoverBenchmarkComment            =  str_replace(",","",$_POST['FixedlAssetsTurnoverBenchmarkComment']) ;</v>
      </c>
      <c r="T276" t="str">
        <f t="shared" si="84"/>
        <v>localStorage.FixedlAssetsTurnoverBenchmarkComment          = '&lt;php? echo $FixedlAssetsTurnoverBenchmarkComment?&gt;' ;</v>
      </c>
      <c r="U276" t="str">
        <f t="shared" si="85"/>
        <v xml:space="preserve">         localStorage.FixedlAssetsTurnoverBenchmarkComment          =  document.BenchmarksForm.FixedlAssetsTurnoverBenchmarkComment.value;</v>
      </c>
      <c r="V276" t="str">
        <f t="shared" si="86"/>
        <v xml:space="preserve">         document.BenchmarksForm.FixedlAssetsTurnoverBenchmarkComment.value =  ToNumber(localStorage.FixedlAssetsTurnoverBenchmarkComment);</v>
      </c>
      <c r="X276" t="str">
        <f t="shared" si="87"/>
        <v xml:space="preserve">         '$username','$FixedlAssetsTurnoverBenchmarkComment'),</v>
      </c>
      <c r="Y276" t="str">
        <f t="shared" si="88"/>
        <v xml:space="preserve">         if(row$[ratio] ==  'data_source'                 )  { $FixedlAssetsTurnoverBenchmarkComment            = row$['data_source'                 ];</v>
      </c>
    </row>
    <row r="277" spans="2:25" x14ac:dyDescent="0.25">
      <c r="X277" t="str">
        <f t="shared" si="87"/>
        <v xml:space="preserve">         ,</v>
      </c>
      <c r="Y277" t="str">
        <f t="shared" si="88"/>
        <v xml:space="preserve">         if(row$[ratio] ==  )  {  = row$[];</v>
      </c>
    </row>
    <row r="278" spans="2:25" x14ac:dyDescent="0.25">
      <c r="X278" t="str">
        <f t="shared" si="87"/>
        <v xml:space="preserve">         ,</v>
      </c>
      <c r="Y278" t="str">
        <f t="shared" si="88"/>
        <v xml:space="preserve">         if(row$[ratio] ==  )  {  = row$[];</v>
      </c>
    </row>
    <row r="279" spans="2:25" x14ac:dyDescent="0.25">
      <c r="X279" t="str">
        <f t="shared" si="87"/>
        <v xml:space="preserve">         ,</v>
      </c>
      <c r="Y279" t="str">
        <f t="shared" si="88"/>
        <v xml:space="preserve">         if(row$[ratio] ==  )  {  = row$[];</v>
      </c>
    </row>
  </sheetData>
  <pageMargins left="0.7" right="0.7" top="0.75" bottom="0.75" header="0.3" footer="0.3"/>
  <pageSetup paperSiz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IndustryBenchmarks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chihungwa</dc:creator>
  <cp:lastModifiedBy>moses chihungwa</cp:lastModifiedBy>
  <dcterms:created xsi:type="dcterms:W3CDTF">2021-02-02T14:46:09Z</dcterms:created>
  <dcterms:modified xsi:type="dcterms:W3CDTF">2021-02-03T07:01:18Z</dcterms:modified>
</cp:coreProperties>
</file>