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orporateScoring\Retail\assets\includes\"/>
    </mc:Choice>
  </mc:AlternateContent>
  <xr:revisionPtr revIDLastSave="0" documentId="13_ncr:1_{B902C90A-2F73-483F-9A16-44F1C97489CC}" xr6:coauthVersionLast="47" xr6:coauthVersionMax="47" xr10:uidLastSave="{00000000-0000-0000-0000-000000000000}"/>
  <bookViews>
    <workbookView xWindow="-120" yWindow="-120" windowWidth="20730" windowHeight="11040" activeTab="3" xr2:uid="{0CA04517-0095-4972-92C8-C56B78DD172E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2" hidden="1">Sheet3!$D$1:$H$151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2" i="2"/>
  <c r="F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" i="2"/>
  <c r="G6" i="1"/>
  <c r="E6" i="1"/>
  <c r="E5" i="1"/>
  <c r="E3" i="1"/>
  <c r="E2" i="1"/>
</calcChain>
</file>

<file path=xl/sharedStrings.xml><?xml version="1.0" encoding="utf-8"?>
<sst xmlns="http://schemas.openxmlformats.org/spreadsheetml/2006/main" count="1058" uniqueCount="707">
  <si>
    <t>var loan_category = $('#loan_category').val();</t>
  </si>
  <si>
    <t>var strfield1     = $('#loan_amount').val();</t>
  </si>
  <si>
    <t>var strfield2     = $('#property_type').val();</t>
  </si>
  <si>
    <t>var strfield3     = $('#open_market_value').val();</t>
  </si>
  <si>
    <t>var strfield4     = $('#loan_type').val();</t>
  </si>
  <si>
    <t>var strfield5     = $('#loan_maturity').val();</t>
  </si>
  <si>
    <t>var strfield6     = $('#rate_type').val();</t>
  </si>
  <si>
    <t>var strfield7     = $('#irate').val();</t>
  </si>
  <si>
    <t>var strfield8     = $('#insurance_replacement').val();</t>
  </si>
  <si>
    <t>var strfield9     = $('#annual_sal').val();</t>
  </si>
  <si>
    <t>var strfield10    = $('#fixed_perm_allowances').val();</t>
  </si>
  <si>
    <t>var strfield11    = $('#hp_fixed_perm_allowances').val();</t>
  </si>
  <si>
    <t>var strfield12    = $('#hp_fixed_perm_allowances').val();</t>
  </si>
  <si>
    <t>var strfield13    = $('#affordability_policy').val();</t>
  </si>
  <si>
    <t>var strfield14    = $('#customer_type').val();</t>
  </si>
  <si>
    <t>var strfield15    = $('#nationality').val();</t>
  </si>
  <si>
    <t>var strfield16    = $('#name').val();</t>
  </si>
  <si>
    <t>var strfield17    = $('#other_name').val();</t>
  </si>
  <si>
    <t>var strfield18    = $('#surname').val();</t>
  </si>
  <si>
    <t>var strfield19    = $('#spouse_name').val();</t>
  </si>
  <si>
    <t>var strfield20    = $('#spouse_surname').val();</t>
  </si>
  <si>
    <t>var strfield21    = $('#address').val();</t>
  </si>
  <si>
    <t>var strfield22    = $('#street_add').val();</t>
  </si>
  <si>
    <t>var strfield23    = $('#town').val();</t>
  </si>
  <si>
    <t>var strfield24    = $('#country').val();</t>
  </si>
  <si>
    <t>var strfield25    = $('#permanent_residence').val();</t>
  </si>
  <si>
    <t>var strfield26    = $('#location').val();</t>
  </si>
  <si>
    <t>var strfield27    = $('#gender').val();</t>
  </si>
  <si>
    <t>var strfield0     = $('#one').val();</t>
  </si>
  <si>
    <t>var strfield28    = $('#education').val();</t>
  </si>
  <si>
    <t>var strfield29    = $('#employment').val();</t>
  </si>
  <si>
    <t>var strfield30    = $('#Professional').val();</t>
  </si>
  <si>
    <t>var strfield31    = $('#bond_plot').val();</t>
  </si>
  <si>
    <t>loan_category</t>
  </si>
  <si>
    <t>loan_amount</t>
  </si>
  <si>
    <t>property_type</t>
  </si>
  <si>
    <t>open_market_value</t>
  </si>
  <si>
    <t>loan_type</t>
  </si>
  <si>
    <t>loan_maturity</t>
  </si>
  <si>
    <t>rate_type</t>
  </si>
  <si>
    <t>irate</t>
  </si>
  <si>
    <t>insurance_replacement</t>
  </si>
  <si>
    <t>annual_sal</t>
  </si>
  <si>
    <t>fixed_perm_allowances</t>
  </si>
  <si>
    <t>hp_fixed_perm_allowances</t>
  </si>
  <si>
    <t>affordability_policy</t>
  </si>
  <si>
    <t>customer_type</t>
  </si>
  <si>
    <t>nationality</t>
  </si>
  <si>
    <t>name</t>
  </si>
  <si>
    <t>other_name</t>
  </si>
  <si>
    <t>surname</t>
  </si>
  <si>
    <t>spouse_name</t>
  </si>
  <si>
    <t>spouse_surname</t>
  </si>
  <si>
    <t>address</t>
  </si>
  <si>
    <t>street_add</t>
  </si>
  <si>
    <t>town</t>
  </si>
  <si>
    <t>country</t>
  </si>
  <si>
    <t>permanent_residence</t>
  </si>
  <si>
    <t>location</t>
  </si>
  <si>
    <t>gender</t>
  </si>
  <si>
    <t>one</t>
  </si>
  <si>
    <t>education</t>
  </si>
  <si>
    <t>employment</t>
  </si>
  <si>
    <t>Professional</t>
  </si>
  <si>
    <t>bond_plot</t>
  </si>
  <si>
    <t>$omang_passport_num</t>
  </si>
  <si>
    <t>= $_POST['one'];</t>
  </si>
  <si>
    <t>$finstallment1</t>
  </si>
  <si>
    <t>= $_POST['finstallment1'];</t>
  </si>
  <si>
    <t>$finstallment2</t>
  </si>
  <si>
    <t>= $_POST['finstallment2'];</t>
  </si>
  <si>
    <t>$finstallment3</t>
  </si>
  <si>
    <t>= $_POST['finstallment3'];</t>
  </si>
  <si>
    <t>$finstallment4</t>
  </si>
  <si>
    <t>= $_POST['finstallment4'];</t>
  </si>
  <si>
    <t>$finstallment5</t>
  </si>
  <si>
    <t>= $_POST['finstallment5'];</t>
  </si>
  <si>
    <t>$finstallment6</t>
  </si>
  <si>
    <t>= $_POST['finstallment6'];</t>
  </si>
  <si>
    <t>$finstallment7</t>
  </si>
  <si>
    <t>= $_POST['finstallment7'];</t>
  </si>
  <si>
    <t>$ginstallment1</t>
  </si>
  <si>
    <t>= $_POST['ginstallment1'];</t>
  </si>
  <si>
    <t>$ginstallment2</t>
  </si>
  <si>
    <t>= $_POST['ginstallment2'];</t>
  </si>
  <si>
    <t>$ginstallment3</t>
  </si>
  <si>
    <t>= $_POST['ginstallment3'];</t>
  </si>
  <si>
    <t>$ginstallment4</t>
  </si>
  <si>
    <t>= $_POST['ginstallment4'];</t>
  </si>
  <si>
    <t>$ginstallment5</t>
  </si>
  <si>
    <t>= $_POST['ginstallment5'];</t>
  </si>
  <si>
    <t>$ginstallment6</t>
  </si>
  <si>
    <t>= $_POST['ginstallment6'];</t>
  </si>
  <si>
    <t>$ginstallment7</t>
  </si>
  <si>
    <t>= $_POST['ginstallment7'];</t>
  </si>
  <si>
    <t>$ginstallment8</t>
  </si>
  <si>
    <t>= $_POST['ginstallment8'];</t>
  </si>
  <si>
    <t>$hinstallment1</t>
  </si>
  <si>
    <t>= $_POST['hinstallment1'];</t>
  </si>
  <si>
    <t>$hinstallment2</t>
  </si>
  <si>
    <t>= $_POST['hinstallment2'];</t>
  </si>
  <si>
    <t>$hinstallment3</t>
  </si>
  <si>
    <t>= $_POST['hinstallment3'];</t>
  </si>
  <si>
    <t>$hinstallment4</t>
  </si>
  <si>
    <t>= $_POST['hinstallment4'];</t>
  </si>
  <si>
    <t>$hinstallment5</t>
  </si>
  <si>
    <t>= $_POST['hinstallment5'];</t>
  </si>
  <si>
    <t>$hinstallment6</t>
  </si>
  <si>
    <t>= $_POST['hinstallment6'];</t>
  </si>
  <si>
    <t>$hinstallment7</t>
  </si>
  <si>
    <t>= $_POST['hinstallment7'];</t>
  </si>
  <si>
    <t>$hinstallment8</t>
  </si>
  <si>
    <t>= $_POST['hinstallment8'];</t>
  </si>
  <si>
    <t>$hinstallment9</t>
  </si>
  <si>
    <t>= $_POST['hinstallment9'];</t>
  </si>
  <si>
    <t>$cif</t>
  </si>
  <si>
    <t>= $_POST['cif'];</t>
  </si>
  <si>
    <t>$perm_res</t>
  </si>
  <si>
    <t>= $_POST['perm_res'];</t>
  </si>
  <si>
    <t>$gender</t>
  </si>
  <si>
    <t>= $_POST['gender'];</t>
  </si>
  <si>
    <t>//echo $gender;</t>
  </si>
  <si>
    <t>$loan_amount</t>
  </si>
  <si>
    <t>= $_POST['loan_amount'];</t>
  </si>
  <si>
    <t>//echo 'ttmm'; echo $loan_amount;</t>
  </si>
  <si>
    <t>$property_type</t>
  </si>
  <si>
    <t xml:space="preserve">= isset($_POST['property_type']) ? </t>
  </si>
  <si>
    <t>$open_market_value</t>
  </si>
  <si>
    <t>= $_POST['open_market_value'];</t>
  </si>
  <si>
    <t>$loan_type</t>
  </si>
  <si>
    <t>= $_POST['loan_type'];</t>
  </si>
  <si>
    <t>$loan_maturity</t>
  </si>
  <si>
    <t>= $_POST['loan_maturity'];</t>
  </si>
  <si>
    <t>$rate_type</t>
  </si>
  <si>
    <t>= $_POST['rate_type'];</t>
  </si>
  <si>
    <t>$irate</t>
  </si>
  <si>
    <t>= $_POST['irate'];</t>
  </si>
  <si>
    <t>$insurance_replacement</t>
  </si>
  <si>
    <t>= isset($_POST['insurance_replacement'])?</t>
  </si>
  <si>
    <t>$life_cover_amount</t>
  </si>
  <si>
    <t xml:space="preserve">    = isset($_POST['life_cover_amount'])?</t>
  </si>
  <si>
    <t>$insurance_premium</t>
  </si>
  <si>
    <t>= $_POST['insurance_premium'];</t>
  </si>
  <si>
    <t>$loan_installment</t>
  </si>
  <si>
    <t>= $_POST['loan_installment'];</t>
  </si>
  <si>
    <t>$loanandinsurance</t>
  </si>
  <si>
    <t>= $_POST['loanandinsurance'];</t>
  </si>
  <si>
    <t>$customer_type</t>
  </si>
  <si>
    <t>= $_POST['customer_type'];</t>
  </si>
  <si>
    <t>$rev4afford</t>
  </si>
  <si>
    <t>= $_POST['rev4afford'];</t>
  </si>
  <si>
    <t>$name</t>
  </si>
  <si>
    <t>= $_POST['name'];</t>
  </si>
  <si>
    <t>$surname</t>
  </si>
  <si>
    <t>= $_POST['surname'];</t>
  </si>
  <si>
    <t>$spouse_name</t>
  </si>
  <si>
    <t>= $_POST['spouse_name'];</t>
  </si>
  <si>
    <t>$spouse_surname</t>
  </si>
  <si>
    <t>= $_POST['spouse_surname'];</t>
  </si>
  <si>
    <t>$address</t>
  </si>
  <si>
    <t>= $_POST['address'];</t>
  </si>
  <si>
    <t>$email</t>
  </si>
  <si>
    <t>= $_POST['email'];</t>
  </si>
  <si>
    <t>$street_add</t>
  </si>
  <si>
    <t>= $_POST['street_add'];</t>
  </si>
  <si>
    <t>$town</t>
  </si>
  <si>
    <t>= $_POST['town'];</t>
  </si>
  <si>
    <t>$country</t>
  </si>
  <si>
    <t>= $_POST['country'];</t>
  </si>
  <si>
    <t>$permanent_residence</t>
  </si>
  <si>
    <t>= $_POST['permanent_residence'];</t>
  </si>
  <si>
    <t>$location</t>
  </si>
  <si>
    <t xml:space="preserve">= isset($_POST['location']) ? </t>
  </si>
  <si>
    <t>$day</t>
  </si>
  <si>
    <t>= isset($_POST['day'])?</t>
  </si>
  <si>
    <t xml:space="preserve">  date('d',strtotime($_POST['borrower_birth_date']));</t>
  </si>
  <si>
    <t>$month</t>
  </si>
  <si>
    <t>= isset($_POST['month'])?</t>
  </si>
  <si>
    <t xml:space="preserve">  date('F',strtotime($_POST['borrower_birth_date']));</t>
  </si>
  <si>
    <t>$year</t>
  </si>
  <si>
    <t>= isset($_POST['year'])?</t>
  </si>
  <si>
    <t xml:space="preserve">                                          $_POST['year']:</t>
  </si>
  <si>
    <t xml:space="preserve">  date('Y',strtotime($_POST['borrower_birth_date']));</t>
  </si>
  <si>
    <t>$day2</t>
  </si>
  <si>
    <t>= isset($_POST['day2'])?</t>
  </si>
  <si>
    <t xml:space="preserve">  date('d',strtotime($_POST['spouse_birth_date']));</t>
  </si>
  <si>
    <t>$month2</t>
  </si>
  <si>
    <t>= isset($_POST['month2'])?</t>
  </si>
  <si>
    <t xml:space="preserve">  date('F',strtotime($_POST['spouse_birth_date']));</t>
  </si>
  <si>
    <t>$year2</t>
  </si>
  <si>
    <t>= isset($_POST['year2'])?</t>
  </si>
  <si>
    <t xml:space="preserve">                                          $_POST['year2']:</t>
  </si>
  <si>
    <t xml:space="preserve">  date('Y',strtotime($_POST['spouse_birth_date']));</t>
  </si>
  <si>
    <t>$day22</t>
  </si>
  <si>
    <t>= isset($_POST['day22'])?</t>
  </si>
  <si>
    <t xml:space="preserve">  date('d',strtotime($_POST['wedding_date']));</t>
  </si>
  <si>
    <t>$month22</t>
  </si>
  <si>
    <t>= isset($_POST['month22'])?</t>
  </si>
  <si>
    <t xml:space="preserve">  date('F',strtotime($_POST['wedding_date']));</t>
  </si>
  <si>
    <t>$year22</t>
  </si>
  <si>
    <t>= isset($_POST['year22'])?</t>
  </si>
  <si>
    <t xml:space="preserve">                                          $_POST['year22']:</t>
  </si>
  <si>
    <t xml:space="preserve">  date('Y',strtotime($_POST['wedding_date']));</t>
  </si>
  <si>
    <t>$day23</t>
  </si>
  <si>
    <t>= isset($_POST['day23'])?</t>
  </si>
  <si>
    <t xml:space="preserve">  date('d',strtotime($_POST['divorce_date']));</t>
  </si>
  <si>
    <t>$month23</t>
  </si>
  <si>
    <t>= isset($_POST['month23'])?</t>
  </si>
  <si>
    <t xml:space="preserve">  date('F',strtotime($_POST['divorce_date']));</t>
  </si>
  <si>
    <t>$year23</t>
  </si>
  <si>
    <t>= isset($_POST['year23'])?</t>
  </si>
  <si>
    <t xml:space="preserve">                                          $_POST['year23']:</t>
  </si>
  <si>
    <t xml:space="preserve">  date('Y',strtotime($_POST['divorce_date']));</t>
  </si>
  <si>
    <t>//echo $years_at_job;</t>
  </si>
  <si>
    <t>$mainbank</t>
  </si>
  <si>
    <t>= $_POST['mainbank'];</t>
  </si>
  <si>
    <t>$secondbank</t>
  </si>
  <si>
    <t>= $_POST['secondbank'];</t>
  </si>
  <si>
    <t>$thirdbank</t>
  </si>
  <si>
    <t>= $_POST['thirdbank'];</t>
  </si>
  <si>
    <t>$Savings</t>
  </si>
  <si>
    <t>= $_POST['Savings'];</t>
  </si>
  <si>
    <t>$Deposit</t>
  </si>
  <si>
    <t>= $_POST['Deposit'];</t>
  </si>
  <si>
    <t>$Share</t>
  </si>
  <si>
    <t>= $_POST['Share'];</t>
  </si>
  <si>
    <t>$bond_plot</t>
  </si>
  <si>
    <t>= $_POST['bond_plot'];</t>
  </si>
  <si>
    <t>$ST</t>
  </si>
  <si>
    <t>= $_POST['ST'];</t>
  </si>
  <si>
    <t>$Mortgages</t>
  </si>
  <si>
    <t>= $_POST['Mortgages'];</t>
  </si>
  <si>
    <t>$why_renegotiate</t>
  </si>
  <si>
    <t>= $_POST['why_renogotiation'];</t>
  </si>
  <si>
    <t>$itc_ref</t>
  </si>
  <si>
    <t>= $_POST['itc_ref'];</t>
  </si>
  <si>
    <t>//$itc_sub_no</t>
  </si>
  <si>
    <t>= $_POST['itc_sub_no'];</t>
  </si>
  <si>
    <t>$paid_debts</t>
  </si>
  <si>
    <t>= $_POST['paid_debts'];</t>
  </si>
  <si>
    <t>$judgement</t>
  </si>
  <si>
    <t>= $_POST['judgement'];</t>
  </si>
  <si>
    <t>$default_data</t>
  </si>
  <si>
    <t>= $_POST['default_data'];</t>
  </si>
  <si>
    <t>$trace_alerts</t>
  </si>
  <si>
    <t>= $_POST['trace_alerts'];</t>
  </si>
  <si>
    <t>//$number_of_dependants</t>
  </si>
  <si>
    <t>= $_POST['number_of_dependants'];</t>
  </si>
  <si>
    <t>$dependants_at_home</t>
  </si>
  <si>
    <t>= $_POST['dependants_at_home'];</t>
  </si>
  <si>
    <t>$relationship</t>
  </si>
  <si>
    <t>= $_POST['relationship'];</t>
  </si>
  <si>
    <t xml:space="preserve">    $numloans</t>
  </si>
  <si>
    <t xml:space="preserve">                = $_POST['loans_outstanding'];</t>
  </si>
  <si>
    <t xml:space="preserve">$loan_number                        </t>
  </si>
  <si>
    <t xml:space="preserve">$password                           </t>
  </si>
  <si>
    <t xml:space="preserve"> isset($_POST['password'])?</t>
  </si>
  <si>
    <t xml:space="preserve">$loan_category                      </t>
  </si>
  <si>
    <t xml:space="preserve">$installment1                       </t>
  </si>
  <si>
    <t xml:space="preserve">$ainstallment1                      </t>
  </si>
  <si>
    <t xml:space="preserve">$ainstallment2                      </t>
  </si>
  <si>
    <t xml:space="preserve">$binstallment1                      </t>
  </si>
  <si>
    <t xml:space="preserve">$binstallment2                      </t>
  </si>
  <si>
    <t xml:space="preserve">$binstallment3                      </t>
  </si>
  <si>
    <t xml:space="preserve">$cinstallment1                      </t>
  </si>
  <si>
    <t xml:space="preserve">$cinstallment2                      </t>
  </si>
  <si>
    <t xml:space="preserve">$cinstallment3                      </t>
  </si>
  <si>
    <t xml:space="preserve">$cinstallment4                      </t>
  </si>
  <si>
    <t xml:space="preserve">$dinstallment1                      </t>
  </si>
  <si>
    <t xml:space="preserve">$dinstallment2                      </t>
  </si>
  <si>
    <t xml:space="preserve">$dinstallment3                      </t>
  </si>
  <si>
    <t xml:space="preserve">$dinstallment4                      </t>
  </si>
  <si>
    <t xml:space="preserve">$dinstallment5                      </t>
  </si>
  <si>
    <t xml:space="preserve">$einstallment1                      </t>
  </si>
  <si>
    <t xml:space="preserve">$einstallment2                      </t>
  </si>
  <si>
    <t xml:space="preserve">$einstallment3                      </t>
  </si>
  <si>
    <t xml:space="preserve">$einstallment4                      </t>
  </si>
  <si>
    <t xml:space="preserve">$einstallment5                      </t>
  </si>
  <si>
    <t xml:space="preserve">$einstallment6                      </t>
  </si>
  <si>
    <t>//Borrower's date of birth</t>
  </si>
  <si>
    <t xml:space="preserve">$tax                                </t>
  </si>
  <si>
    <t xml:space="preserve">$tax2                               </t>
  </si>
  <si>
    <t>//Spouse's date of birth</t>
  </si>
  <si>
    <t>//Wedding date of birth</t>
  </si>
  <si>
    <t>//Divorce date of birth</t>
  </si>
  <si>
    <t xml:space="preserve">$nationality                        </t>
  </si>
  <si>
    <t xml:space="preserve">$marital_status                     </t>
  </si>
  <si>
    <t xml:space="preserve">$marital_contract_type              </t>
  </si>
  <si>
    <t xml:space="preserve">$spouse_borrowing_realtionship      </t>
  </si>
  <si>
    <t xml:space="preserve"> isset($_POST['spouse_borrowing_relationship'])?</t>
  </si>
  <si>
    <t xml:space="preserve">$no_of_children                     </t>
  </si>
  <si>
    <t xml:space="preserve">$to18                               </t>
  </si>
  <si>
    <t xml:space="preserve">$to26                               </t>
  </si>
  <si>
    <t xml:space="preserve">$to12                               </t>
  </si>
  <si>
    <t xml:space="preserve">$aunts_uncles_cousins               </t>
  </si>
  <si>
    <t xml:space="preserve">$other                              </t>
  </si>
  <si>
    <t xml:space="preserve">$years_at_address                   </t>
  </si>
  <si>
    <t xml:space="preserve">$rent                               </t>
  </si>
  <si>
    <t xml:space="preserve">$education                          </t>
  </si>
  <si>
    <t xml:space="preserve">$professional                       </t>
  </si>
  <si>
    <t xml:space="preserve">$employment                         </t>
  </si>
  <si>
    <t xml:space="preserve">$contractual_years_remaining        </t>
  </si>
  <si>
    <t xml:space="preserve"> isset($_POST['contractual_years_remaining'])?</t>
  </si>
  <si>
    <t xml:space="preserve">$years_at_job                       </t>
  </si>
  <si>
    <t xml:space="preserve">$revenues                           </t>
  </si>
  <si>
    <t xml:space="preserve">$annual_sal                         </t>
  </si>
  <si>
    <t xml:space="preserve">$fixed_perm_allowances              </t>
  </si>
  <si>
    <t xml:space="preserve">$total_rev_for_afford               </t>
  </si>
  <si>
    <t xml:space="preserve">$hp_annual_sal                      </t>
  </si>
  <si>
    <t xml:space="preserve">$hp_fixed_perm_allowances           </t>
  </si>
  <si>
    <t xml:space="preserve">$hp_total_rev_for_afford            </t>
  </si>
  <si>
    <t xml:space="preserve">$total_allowable_household_revenues </t>
  </si>
  <si>
    <t xml:space="preserve">$total_bbs_products                 </t>
  </si>
  <si>
    <t xml:space="preserve">$renegotiate                        </t>
  </si>
  <si>
    <t xml:space="preserve">$loan_arrears                       </t>
  </si>
  <si>
    <t xml:space="preserve">$cards_held                         </t>
  </si>
  <si>
    <t xml:space="preserve">$card_held_since                    </t>
  </si>
  <si>
    <t xml:space="preserve">$loans_outstanding                  </t>
  </si>
  <si>
    <t xml:space="preserve">$affordability_ratio                </t>
  </si>
  <si>
    <t xml:space="preserve">$blacklisted                        </t>
  </si>
  <si>
    <t xml:space="preserve">$fraud_alert                        </t>
  </si>
  <si>
    <t xml:space="preserve">$ltv_policy                         </t>
  </si>
  <si>
    <t xml:space="preserve">$affordability_policy               </t>
  </si>
  <si>
    <t xml:space="preserve">$ltv                                </t>
  </si>
  <si>
    <t xml:space="preserve">$other_names                        </t>
  </si>
  <si>
    <t xml:space="preserve">$grandparents                       </t>
  </si>
  <si>
    <t xml:space="preserve">$deduct                             </t>
  </si>
  <si>
    <t>loan_number'];</t>
  </si>
  <si>
    <t xml:space="preserve">                                     </t>
  </si>
  <si>
    <t>password']:"";</t>
  </si>
  <si>
    <t>loan_category'];</t>
  </si>
  <si>
    <t>installment1'];</t>
  </si>
  <si>
    <t>ainstallment1'];</t>
  </si>
  <si>
    <t>ainstallment2'];</t>
  </si>
  <si>
    <t>binstallment1'];</t>
  </si>
  <si>
    <t>binstallment2'];</t>
  </si>
  <si>
    <t>binstallment3'];</t>
  </si>
  <si>
    <t>cinstallment1'];</t>
  </si>
  <si>
    <t>cinstallment2'];</t>
  </si>
  <si>
    <t>cinstallment3'];</t>
  </si>
  <si>
    <t>cinstallment4'];</t>
  </si>
  <si>
    <t>dinstallment1'];</t>
  </si>
  <si>
    <t>dinstallment2'];</t>
  </si>
  <si>
    <t>dinstallment3'];</t>
  </si>
  <si>
    <t>dinstallment4'];</t>
  </si>
  <si>
    <t>dinstallment5'];</t>
  </si>
  <si>
    <t>einstallment1'];</t>
  </si>
  <si>
    <t>einstallment2'];</t>
  </si>
  <si>
    <t>einstallment3'];</t>
  </si>
  <si>
    <t>einstallment4'];</t>
  </si>
  <si>
    <t>einstallment5'];</t>
  </si>
  <si>
    <t>einstallment6'];</t>
  </si>
  <si>
    <t>property_type']:'NA';</t>
  </si>
  <si>
    <t>insurance_replacement']:0;</t>
  </si>
  <si>
    <t>life_cover_amount']:0;</t>
  </si>
  <si>
    <t>location']:'Semi Urban A';</t>
  </si>
  <si>
    <t>day']:</t>
  </si>
  <si>
    <t>month']:</t>
  </si>
  <si>
    <t>tax'];</t>
  </si>
  <si>
    <t>tax2'];</t>
  </si>
  <si>
    <t>day2']:</t>
  </si>
  <si>
    <t>month2']:</t>
  </si>
  <si>
    <t>day22']:</t>
  </si>
  <si>
    <t>month22']:</t>
  </si>
  <si>
    <t>day23']:</t>
  </si>
  <si>
    <t>month23']:</t>
  </si>
  <si>
    <t>nationality'];</t>
  </si>
  <si>
    <t>marital_status'];</t>
  </si>
  <si>
    <t>marital_contract_type'];</t>
  </si>
  <si>
    <t>spouse_borrowing_relationship']:0;</t>
  </si>
  <si>
    <t>no_of_children'];</t>
  </si>
  <si>
    <t>to18'];</t>
  </si>
  <si>
    <t>to26'];</t>
  </si>
  <si>
    <t>to12'];</t>
  </si>
  <si>
    <t>aunts_uncles_cousins'];</t>
  </si>
  <si>
    <t>other'];</t>
  </si>
  <si>
    <t>years_at_address'];</t>
  </si>
  <si>
    <t>rent'];</t>
  </si>
  <si>
    <t>education'];</t>
  </si>
  <si>
    <t>Professional'];</t>
  </si>
  <si>
    <t>employment'];</t>
  </si>
  <si>
    <t>contractual_years_remaining']:0;</t>
  </si>
  <si>
    <t>years_at_job'];</t>
  </si>
  <si>
    <t>revenues'];</t>
  </si>
  <si>
    <t>annual_sal'];</t>
  </si>
  <si>
    <t>fixed_perm_allowances'];</t>
  </si>
  <si>
    <t>total_rev_for_afford'];</t>
  </si>
  <si>
    <t>hp_annual_sal'];</t>
  </si>
  <si>
    <t>hp_fixed_perm_allowances'];</t>
  </si>
  <si>
    <t>hp_total_rev_for_afford'];</t>
  </si>
  <si>
    <t>total_allowable_household_revenues'];</t>
  </si>
  <si>
    <t>total_bbs_products'];</t>
  </si>
  <si>
    <t>renegotiate'];</t>
  </si>
  <si>
    <t>loan_arrears'];</t>
  </si>
  <si>
    <t>cards_held'];</t>
  </si>
  <si>
    <t>card_held_since'];</t>
  </si>
  <si>
    <t>loans_outstanding'];</t>
  </si>
  <si>
    <t>affordability_ratio'];</t>
  </si>
  <si>
    <t>blacklisted'];</t>
  </si>
  <si>
    <t>fraud_alert'];</t>
  </si>
  <si>
    <t>ltv_policy'];</t>
  </si>
  <si>
    <t>affordability_policy'];</t>
  </si>
  <si>
    <t>ltv'];</t>
  </si>
  <si>
    <t>other_name'];</t>
  </si>
  <si>
    <t>grandparents'];</t>
  </si>
  <si>
    <t>deduct'];</t>
  </si>
  <si>
    <t>years_at_job</t>
  </si>
  <si>
    <t>years_at_address</t>
  </si>
  <si>
    <t>year23</t>
  </si>
  <si>
    <t>year22</t>
  </si>
  <si>
    <t>year2</t>
  </si>
  <si>
    <t>year</t>
  </si>
  <si>
    <t>why_renogotiation</t>
  </si>
  <si>
    <t>username</t>
  </si>
  <si>
    <t>trace_alerts</t>
  </si>
  <si>
    <t>total_rev_for_afford</t>
  </si>
  <si>
    <t>total_bbs_products</t>
  </si>
  <si>
    <t>total_allowable_household_revenues</t>
  </si>
  <si>
    <t>to26</t>
  </si>
  <si>
    <t>to18</t>
  </si>
  <si>
    <t>to12</t>
  </si>
  <si>
    <t>thirdbank</t>
  </si>
  <si>
    <t>tax2</t>
  </si>
  <si>
    <t>tax</t>
  </si>
  <si>
    <t>ST</t>
  </si>
  <si>
    <t>spouse_borrowing_relationship</t>
  </si>
  <si>
    <t>Share</t>
  </si>
  <si>
    <t>secondbank</t>
  </si>
  <si>
    <t>Savings</t>
  </si>
  <si>
    <t>revenues</t>
  </si>
  <si>
    <t>rev4afford</t>
  </si>
  <si>
    <t>rent</t>
  </si>
  <si>
    <t>renegotiate</t>
  </si>
  <si>
    <t>relationship</t>
  </si>
  <si>
    <t>perm_res</t>
  </si>
  <si>
    <t>password</t>
  </si>
  <si>
    <t>paid_debts</t>
  </si>
  <si>
    <t>other</t>
  </si>
  <si>
    <t>number_of_dependants</t>
  </si>
  <si>
    <t>no_of_children</t>
  </si>
  <si>
    <t>Mortgages</t>
  </si>
  <si>
    <t>month23</t>
  </si>
  <si>
    <t>month22</t>
  </si>
  <si>
    <t>month2</t>
  </si>
  <si>
    <t>month</t>
  </si>
  <si>
    <t>marital_status</t>
  </si>
  <si>
    <t>marital_contract_type</t>
  </si>
  <si>
    <t>mainbank</t>
  </si>
  <si>
    <t>ltv_policy</t>
  </si>
  <si>
    <t>ltv</t>
  </si>
  <si>
    <t>loans_outstanding</t>
  </si>
  <si>
    <t>loanandinsurance</t>
  </si>
  <si>
    <t>loan_number</t>
  </si>
  <si>
    <t>loan_installment</t>
  </si>
  <si>
    <t>loan_arrears</t>
  </si>
  <si>
    <t>life_cover_amount</t>
  </si>
  <si>
    <t>judgement</t>
  </si>
  <si>
    <t>itc_ref</t>
  </si>
  <si>
    <t>insurance_premium</t>
  </si>
  <si>
    <t>installment1</t>
  </si>
  <si>
    <t>hp_total_rev_for_afford</t>
  </si>
  <si>
    <t>hp_annual_sal</t>
  </si>
  <si>
    <t>hinstallment9</t>
  </si>
  <si>
    <t>hinstallment8</t>
  </si>
  <si>
    <t>hinstallment7</t>
  </si>
  <si>
    <t>hinstallment6</t>
  </si>
  <si>
    <t>hinstallment5</t>
  </si>
  <si>
    <t>hinstallment4</t>
  </si>
  <si>
    <t>hinstallment3</t>
  </si>
  <si>
    <t>hinstallment2</t>
  </si>
  <si>
    <t>hinstallment1</t>
  </si>
  <si>
    <t>grandparents</t>
  </si>
  <si>
    <t>ginstallment8</t>
  </si>
  <si>
    <t>ginstallment7</t>
  </si>
  <si>
    <t>ginstallment6</t>
  </si>
  <si>
    <t>ginstallment5</t>
  </si>
  <si>
    <t>ginstallment4</t>
  </si>
  <si>
    <t>ginstallment3</t>
  </si>
  <si>
    <t>ginstallment2</t>
  </si>
  <si>
    <t>ginstallment1</t>
  </si>
  <si>
    <t>fraud_alert</t>
  </si>
  <si>
    <t>finstallment7</t>
  </si>
  <si>
    <t>finstallment6</t>
  </si>
  <si>
    <t>finstallment5</t>
  </si>
  <si>
    <t>finstallment4</t>
  </si>
  <si>
    <t>finstallment3</t>
  </si>
  <si>
    <t>finstallment2</t>
  </si>
  <si>
    <t>finstallment1</t>
  </si>
  <si>
    <t>email</t>
  </si>
  <si>
    <t>einstallment6</t>
  </si>
  <si>
    <t>einstallment5</t>
  </si>
  <si>
    <t>einstallment4</t>
  </si>
  <si>
    <t>einstallment3</t>
  </si>
  <si>
    <t>einstallment2</t>
  </si>
  <si>
    <t>einstallment1</t>
  </si>
  <si>
    <t>dinstallment5</t>
  </si>
  <si>
    <t>dinstallment4</t>
  </si>
  <si>
    <t>dinstallment3</t>
  </si>
  <si>
    <t>dinstallment2</t>
  </si>
  <si>
    <t>dinstallment1</t>
  </si>
  <si>
    <t>Deposit</t>
  </si>
  <si>
    <t>dependants_at_home</t>
  </si>
  <si>
    <t>default_data</t>
  </si>
  <si>
    <t>deduct</t>
  </si>
  <si>
    <t>day23</t>
  </si>
  <si>
    <t>day22</t>
  </si>
  <si>
    <t>day2</t>
  </si>
  <si>
    <t>day</t>
  </si>
  <si>
    <t>contractual_years_remaining</t>
  </si>
  <si>
    <t>cinstallment4</t>
  </si>
  <si>
    <t>cinstallment3</t>
  </si>
  <si>
    <t>cinstallment2</t>
  </si>
  <si>
    <t>cinstallment1</t>
  </si>
  <si>
    <t>cif</t>
  </si>
  <si>
    <t>cards_held</t>
  </si>
  <si>
    <t>card_held_since</t>
  </si>
  <si>
    <t>blacklisted</t>
  </si>
  <si>
    <t>binstallment3</t>
  </si>
  <si>
    <t>binstallment2</t>
  </si>
  <si>
    <t>binstallment1</t>
  </si>
  <si>
    <t>aunts_uncles_cousins</t>
  </si>
  <si>
    <t>ainstallment2</t>
  </si>
  <si>
    <t>ainstallment1</t>
  </si>
  <si>
    <t>affordability_ratio</t>
  </si>
  <si>
    <t>VARIABLE</t>
  </si>
  <si>
    <t>VALUE</t>
  </si>
  <si>
    <t>87 Hogerty Hill</t>
  </si>
  <si>
    <t>VARIABLE TYPE</t>
  </si>
  <si>
    <t>input</t>
  </si>
  <si>
    <t>calculated</t>
  </si>
  <si>
    <t>s</t>
  </si>
  <si>
    <t>ss</t>
  </si>
  <si>
    <t>u</t>
  </si>
  <si>
    <t>sss</t>
  </si>
  <si>
    <t>ssss</t>
  </si>
  <si>
    <t>Single</t>
  </si>
  <si>
    <t>Since less than 1 year</t>
  </si>
  <si>
    <t>Unexpected expenses</t>
  </si>
  <si>
    <t>Since 1 to 5 years</t>
  </si>
  <si>
    <t>NA</t>
  </si>
  <si>
    <t>mortgage</t>
  </si>
  <si>
    <t>Physical</t>
  </si>
  <si>
    <t>Edward</t>
  </si>
  <si>
    <t>Zimbabwean</t>
  </si>
  <si>
    <t>Primary Education</t>
  </si>
  <si>
    <t>Other</t>
  </si>
  <si>
    <t>Permanent</t>
  </si>
  <si>
    <t>Commercial</t>
  </si>
  <si>
    <t>3 to 5</t>
  </si>
  <si>
    <t>Yes</t>
  </si>
  <si>
    <t>Mbombo</t>
  </si>
  <si>
    <t>Shapiro</t>
  </si>
  <si>
    <t>Mashayamombe</t>
  </si>
  <si>
    <t>M</t>
  </si>
  <si>
    <t>Community of Property</t>
  </si>
  <si>
    <t>Married</t>
  </si>
  <si>
    <t>Mazibuko</t>
  </si>
  <si>
    <t>sirmazbug@gmail.com</t>
  </si>
  <si>
    <t>71 Marondera</t>
  </si>
  <si>
    <t>Foreigner</t>
  </si>
  <si>
    <t>Gaborone</t>
  </si>
  <si>
    <t>5 to 10</t>
  </si>
  <si>
    <t>Semi Urban A</t>
  </si>
  <si>
    <t>5 to 20</t>
  </si>
  <si>
    <t>23 Masvingo Street</t>
  </si>
  <si>
    <t>Standard to Batswana</t>
  </si>
  <si>
    <t>Fixed</t>
  </si>
  <si>
    <t>32132474B77</t>
  </si>
  <si>
    <t>#</t>
  </si>
  <si>
    <t>script1</t>
  </si>
  <si>
    <t>symbol</t>
  </si>
  <si>
    <t>$('#username').val('87 Hogerty Hill');</t>
  </si>
  <si>
    <t>$('#password').val('70');</t>
  </si>
  <si>
    <t>$('#one').val('32132474B77');</t>
  </si>
  <si>
    <t>$('#loan_number').val('30');</t>
  </si>
  <si>
    <t>$('#loan_category').val('mortgage');</t>
  </si>
  <si>
    <t>$('#cif').val('56789');</t>
  </si>
  <si>
    <t>$('#loan_amount').val('500000');</t>
  </si>
  <si>
    <t>$('#open_market_value').val('650000');</t>
  </si>
  <si>
    <t>$('#insurance_replacement').val('700000');</t>
  </si>
  <si>
    <t>$('#life_cover_amount').val('');</t>
  </si>
  <si>
    <t>$('#customer_type').val('Physical');</t>
  </si>
  <si>
    <t>$('#irate').val('3.38');</t>
  </si>
  <si>
    <t>$('#loan_maturity').val('20');</t>
  </si>
  <si>
    <t>$('#annual_sal').val('150000');</t>
  </si>
  <si>
    <t>$('#ainstallment1').val('');</t>
  </si>
  <si>
    <t>$('#ainstallment2').val('');</t>
  </si>
  <si>
    <t>$('#binstallment1').val('');</t>
  </si>
  <si>
    <t>$('#binstallment2').val('');</t>
  </si>
  <si>
    <t>$('#binstallment3').val('');</t>
  </si>
  <si>
    <t>$('#cinstallment1').val('');</t>
  </si>
  <si>
    <t>$('#cinstallment2').val('');</t>
  </si>
  <si>
    <t>$('#cinstallment3').val('');</t>
  </si>
  <si>
    <t>$('#cinstallment4').val('');</t>
  </si>
  <si>
    <t>$('#dinstallment1').val('');</t>
  </si>
  <si>
    <t>$('#dinstallment2').val('');</t>
  </si>
  <si>
    <t>$('#dinstallment3').val('');</t>
  </si>
  <si>
    <t>$('#dinstallment4').val('');</t>
  </si>
  <si>
    <t>$('#dinstallment5').val('');</t>
  </si>
  <si>
    <t>$('#einstallment1').val('');</t>
  </si>
  <si>
    <t>$('#einstallment2').val('');</t>
  </si>
  <si>
    <t>$('#einstallment3').val('');</t>
  </si>
  <si>
    <t>$('#einstallment4').val('');</t>
  </si>
  <si>
    <t>$('#einstallment5').val('');</t>
  </si>
  <si>
    <t>$('#einstallment6').val('');</t>
  </si>
  <si>
    <t>$('#finstallment1').val('');</t>
  </si>
  <si>
    <t>$('#finstallment2').val('');</t>
  </si>
  <si>
    <t>$('#finstallment3').val('');</t>
  </si>
  <si>
    <t>$('#finstallment4').val('');</t>
  </si>
  <si>
    <t>$('#finstallment5').val('');</t>
  </si>
  <si>
    <t>$('#finstallment6').val('');</t>
  </si>
  <si>
    <t>$('#finstallment7').val('');</t>
  </si>
  <si>
    <t>$('#loan_type').val('Standard to Batswana');</t>
  </si>
  <si>
    <t>$('#rate_type').val('Fixed');</t>
  </si>
  <si>
    <t>$('#installment1').val('');</t>
  </si>
  <si>
    <t>$('#name').val('Edward');</t>
  </si>
  <si>
    <t>$('#nationality').val('Zimbabwean');</t>
  </si>
  <si>
    <t>$('#hp_annual_sal').val('80000');</t>
  </si>
  <si>
    <t>$('#hp_fixed_perm_allowances').val('5000');</t>
  </si>
  <si>
    <t>$('#tax').val('3268');</t>
  </si>
  <si>
    <t>$('#tax2').val('1564');</t>
  </si>
  <si>
    <t>$('#fixed_perm_allowances').val('45000');</t>
  </si>
  <si>
    <t>$('#ginstallment1').val('');</t>
  </si>
  <si>
    <t>$('#ginstallment2').val('');</t>
  </si>
  <si>
    <t>$('#ginstallment3').val('');</t>
  </si>
  <si>
    <t>$('#ginstallment4').val('');</t>
  </si>
  <si>
    <t>$('#ginstallment5').val('');</t>
  </si>
  <si>
    <t>$('#ginstallment6').val('');</t>
  </si>
  <si>
    <t>$('#ginstallment7').val('');</t>
  </si>
  <si>
    <t>$('#ginstallment8').val('');</t>
  </si>
  <si>
    <t>$('#grandparents').val('');</t>
  </si>
  <si>
    <t>$('#hinstallment1').val('');</t>
  </si>
  <si>
    <t>$('#hinstallment2').val('');</t>
  </si>
  <si>
    <t>$('#hinstallment3').val('');</t>
  </si>
  <si>
    <t>$('#hinstallment4').val('');</t>
  </si>
  <si>
    <t>$('#hinstallment5').val('');</t>
  </si>
  <si>
    <t>$('#hinstallment6').val('');</t>
  </si>
  <si>
    <t>$('#hinstallment7').val('');</t>
  </si>
  <si>
    <t>$('#hinstallment8').val('');</t>
  </si>
  <si>
    <t>$('#hinstallment9').val('');</t>
  </si>
  <si>
    <t>$('#Professional').val('Other');</t>
  </si>
  <si>
    <t>$('#affordability_policy').val('70');</t>
  </si>
  <si>
    <t>$('#country').val('Zimbabwean');</t>
  </si>
  <si>
    <t>$('#education').val('Primary Education');</t>
  </si>
  <si>
    <t>$('#loans_outstanding').val('0');</t>
  </si>
  <si>
    <t>$('#address').val('87 Hogerty Hill');</t>
  </si>
  <si>
    <t>$('#contractual_years_remaining').val('3 to 5');</t>
  </si>
  <si>
    <t>$('#employment').val('Permanent');</t>
  </si>
  <si>
    <t>$('#property_type').val('Commercial');</t>
  </si>
  <si>
    <t>$('#rent').val('10000');</t>
  </si>
  <si>
    <t>$('#renegotiate').val('2');</t>
  </si>
  <si>
    <t>$('#mainbank').val('Since 1 to 5 years');</t>
  </si>
  <si>
    <t>$('#thirdbank').val('NA');</t>
  </si>
  <si>
    <t>$('#secondbank').val('NA');</t>
  </si>
  <si>
    <t>$('#loan_arrears').val('1');</t>
  </si>
  <si>
    <t>$('#default_data').val('1');</t>
  </si>
  <si>
    <t>$('#paid_debts').val('1');</t>
  </si>
  <si>
    <t>$('#trace_alerts').val('123456');</t>
  </si>
  <si>
    <t>$('#itc_ref').val('0');</t>
  </si>
  <si>
    <t>$('#judgement').val('0');</t>
  </si>
  <si>
    <t>$('#fraud_alert').val('1');</t>
  </si>
  <si>
    <t>$('#revenues').val('Single');</t>
  </si>
  <si>
    <t>$('#aunts_uncles_cousins').val('0');</t>
  </si>
  <si>
    <t>$('#to12').val('2');</t>
  </si>
  <si>
    <t>$('#to18').val('0');</t>
  </si>
  <si>
    <t>$('#to26').val('0');</t>
  </si>
  <si>
    <t>$('#other').val('1');</t>
  </si>
  <si>
    <t>$('#deduct').val('Yes');</t>
  </si>
  <si>
    <t>$('#blacklisted').val('Yes');</t>
  </si>
  <si>
    <t>$('#card_held_since').val('2');</t>
  </si>
  <si>
    <t>$('#cards_held').val('1');</t>
  </si>
  <si>
    <t>$('#why_renogotiation').val('Unexpected expenses');</t>
  </si>
  <si>
    <t>$('#relationship').val('Since less than 1 year');</t>
  </si>
  <si>
    <t>$('#month').val('12');</t>
  </si>
  <si>
    <t>$('#month2').val('10');</t>
  </si>
  <si>
    <t>$('#month22').val('11');</t>
  </si>
  <si>
    <t>$('#month23').val('12');</t>
  </si>
  <si>
    <t>$('#other_name').val('Mbombo');</t>
  </si>
  <si>
    <t>$('#spouse_borrowing_relationship').val('marital_contract_type');</t>
  </si>
  <si>
    <t>$('#spouse_name').val('Shapiro');</t>
  </si>
  <si>
    <t>$('#spouse_surname').val('Mashayamombe');</t>
  </si>
  <si>
    <t>$('#gender').val('M');</t>
  </si>
  <si>
    <t>$('#marital_contract_type').val('Community of Property');</t>
  </si>
  <si>
    <t>$('#marital_status').val('Married');</t>
  </si>
  <si>
    <t>$('#surname').val('Mazibuko');</t>
  </si>
  <si>
    <t>$('#email').val('sirmazbug@gmail.com');</t>
  </si>
  <si>
    <t>$('#location').val('Semi Urban A');</t>
  </si>
  <si>
    <t>$('#perm_res').val('Yes');</t>
  </si>
  <si>
    <t>$('#permanent_residence').val('Foreigner');</t>
  </si>
  <si>
    <t>$('#street_add').val('71 Marondera');</t>
  </si>
  <si>
    <t>$('#town').val('Gaborone');</t>
  </si>
  <si>
    <t>$('#years_at_address').val('5 to 10');</t>
  </si>
  <si>
    <t>$('#years_at_job').val('5 to 20');</t>
  </si>
  <si>
    <t>$('#bond_plot').val('23 Masvingo Street');</t>
  </si>
  <si>
    <t>$('#day').val('12');</t>
  </si>
  <si>
    <t>$('#day2').val('13');</t>
  </si>
  <si>
    <t>$('#day22').val('14');</t>
  </si>
  <si>
    <t>$('#day23').val('15');</t>
  </si>
  <si>
    <t>$('#year').val('1980');</t>
  </si>
  <si>
    <t>$('#year2').val('1981');</t>
  </si>
  <si>
    <t>$('#year22').val('1982');</t>
  </si>
  <si>
    <t>$('#year23').val('1983');</t>
  </si>
  <si>
    <t>$('#Deposit').val('Since less than 1 year');</t>
  </si>
  <si>
    <t>$('#Mortgages').val('Since less than 1 year');</t>
  </si>
  <si>
    <t>$('#Savings').val('Since less than 1 year');</t>
  </si>
  <si>
    <t>$('#Share').val('Since less than 1 year');</t>
  </si>
  <si>
    <t>$('#ST').val('Since less than 1 year');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</si>
</sst>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irmazbug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09F4D-8A6C-4533-BE2C-4BBAC7FCC334}">
  <dimension ref="C2:G6"/>
  <sheetViews>
    <sheetView workbookViewId="0">
      <selection activeCell="G5" sqref="G5"/>
    </sheetView>
  </sheetViews>
  <sheetFormatPr defaultRowHeight="15" x14ac:dyDescent="0.25"/>
  <sheetData>
    <row r="2" spans="3:7" x14ac:dyDescent="0.25">
      <c r="C2">
        <v>80490.990000000005</v>
      </c>
      <c r="D2">
        <v>3268.01</v>
      </c>
      <c r="E2">
        <f>D2+C2</f>
        <v>83759</v>
      </c>
    </row>
    <row r="3" spans="3:7" x14ac:dyDescent="0.25">
      <c r="C3">
        <v>79000</v>
      </c>
      <c r="D3">
        <v>4000</v>
      </c>
      <c r="E3">
        <f>D3+C3</f>
        <v>83000</v>
      </c>
    </row>
    <row r="5" spans="3:7" x14ac:dyDescent="0.25">
      <c r="E5">
        <f>SUM(E2:E4)</f>
        <v>166759</v>
      </c>
    </row>
    <row r="6" spans="3:7" x14ac:dyDescent="0.25">
      <c r="E6">
        <f>E5/12</f>
        <v>13896.583333333334</v>
      </c>
      <c r="F6">
        <v>3122.28</v>
      </c>
      <c r="G6">
        <f>F6/E6</f>
        <v>0.22467968745315095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1EDD6-0F6B-4DAC-BC5B-FBBD0C381C51}">
  <dimension ref="D2:H34"/>
  <sheetViews>
    <sheetView workbookViewId="0">
      <selection activeCell="H1" sqref="H1:H1048576"/>
    </sheetView>
  </sheetViews>
  <sheetFormatPr defaultRowHeight="15" x14ac:dyDescent="0.25"/>
  <cols>
    <col min="4" max="4" width="51" bestFit="1" customWidth="1"/>
    <col min="5" max="5" width="6.28515625" customWidth="1"/>
    <col min="6" max="6" width="32.42578125" bestFit="1" customWidth="1"/>
    <col min="7" max="7" width="26" bestFit="1" customWidth="1"/>
  </cols>
  <sheetData>
    <row r="2" spans="4:8" x14ac:dyDescent="0.25">
      <c r="D2" t="s">
        <v>0</v>
      </c>
      <c r="E2">
        <v>24</v>
      </c>
      <c r="F2" t="str">
        <f>RIGHT(D2,LEN(D2)-E2)</f>
        <v>loan_category').val();</v>
      </c>
      <c r="G2" t="str">
        <f>LEFT(F2,LEN(F2)-9)</f>
        <v>loan_category</v>
      </c>
      <c r="H2" t="str">
        <f>TRIM(G2)</f>
        <v>loan_category</v>
      </c>
    </row>
    <row r="3" spans="4:8" x14ac:dyDescent="0.25">
      <c r="D3" t="s">
        <v>1</v>
      </c>
      <c r="E3">
        <v>24</v>
      </c>
      <c r="F3" t="str">
        <f>RIGHT(D3,LEN(D3)-E3)</f>
        <v>loan_amount').val();</v>
      </c>
      <c r="G3" t="str">
        <f t="shared" ref="G3:G34" si="0">LEFT(F3,LEN(F3)-9)</f>
        <v>loan_amount</v>
      </c>
      <c r="H3" t="str">
        <f t="shared" ref="H3:H34" si="1">TRIM(G3)</f>
        <v>loan_amount</v>
      </c>
    </row>
    <row r="4" spans="4:8" x14ac:dyDescent="0.25">
      <c r="D4" t="s">
        <v>2</v>
      </c>
      <c r="E4">
        <v>24</v>
      </c>
      <c r="F4" t="str">
        <f t="shared" ref="F4:F34" si="2">RIGHT(D4,LEN(D4)-E4)</f>
        <v>property_type').val();</v>
      </c>
      <c r="G4" t="str">
        <f t="shared" si="0"/>
        <v>property_type</v>
      </c>
      <c r="H4" t="str">
        <f t="shared" si="1"/>
        <v>property_type</v>
      </c>
    </row>
    <row r="5" spans="4:8" x14ac:dyDescent="0.25">
      <c r="D5" t="s">
        <v>3</v>
      </c>
      <c r="E5">
        <v>24</v>
      </c>
      <c r="F5" t="str">
        <f t="shared" si="2"/>
        <v>open_market_value').val();</v>
      </c>
      <c r="G5" t="str">
        <f t="shared" si="0"/>
        <v>open_market_value</v>
      </c>
      <c r="H5" t="str">
        <f t="shared" si="1"/>
        <v>open_market_value</v>
      </c>
    </row>
    <row r="6" spans="4:8" x14ac:dyDescent="0.25">
      <c r="D6" t="s">
        <v>4</v>
      </c>
      <c r="E6">
        <v>24</v>
      </c>
      <c r="F6" t="str">
        <f t="shared" si="2"/>
        <v>loan_type').val();</v>
      </c>
      <c r="G6" t="str">
        <f t="shared" si="0"/>
        <v>loan_type</v>
      </c>
      <c r="H6" t="str">
        <f t="shared" si="1"/>
        <v>loan_type</v>
      </c>
    </row>
    <row r="7" spans="4:8" x14ac:dyDescent="0.25">
      <c r="D7" t="s">
        <v>5</v>
      </c>
      <c r="E7">
        <v>24</v>
      </c>
      <c r="F7" t="str">
        <f t="shared" si="2"/>
        <v>loan_maturity').val();</v>
      </c>
      <c r="G7" t="str">
        <f t="shared" si="0"/>
        <v>loan_maturity</v>
      </c>
      <c r="H7" t="str">
        <f t="shared" si="1"/>
        <v>loan_maturity</v>
      </c>
    </row>
    <row r="8" spans="4:8" x14ac:dyDescent="0.25">
      <c r="D8" t="s">
        <v>6</v>
      </c>
      <c r="E8">
        <v>24</v>
      </c>
      <c r="F8" t="str">
        <f t="shared" si="2"/>
        <v>rate_type').val();</v>
      </c>
      <c r="G8" t="str">
        <f t="shared" si="0"/>
        <v>rate_type</v>
      </c>
      <c r="H8" t="str">
        <f t="shared" si="1"/>
        <v>rate_type</v>
      </c>
    </row>
    <row r="9" spans="4:8" x14ac:dyDescent="0.25">
      <c r="D9" t="s">
        <v>7</v>
      </c>
      <c r="E9">
        <v>24</v>
      </c>
      <c r="F9" t="str">
        <f t="shared" si="2"/>
        <v>irate').val();</v>
      </c>
      <c r="G9" t="str">
        <f t="shared" si="0"/>
        <v>irate</v>
      </c>
      <c r="H9" t="str">
        <f t="shared" si="1"/>
        <v>irate</v>
      </c>
    </row>
    <row r="10" spans="4:8" x14ac:dyDescent="0.25">
      <c r="D10" t="s">
        <v>8</v>
      </c>
      <c r="E10">
        <v>24</v>
      </c>
      <c r="F10" t="str">
        <f t="shared" si="2"/>
        <v>insurance_replacement').val();</v>
      </c>
      <c r="G10" t="str">
        <f t="shared" si="0"/>
        <v>insurance_replacement</v>
      </c>
      <c r="H10" t="str">
        <f t="shared" si="1"/>
        <v>insurance_replacement</v>
      </c>
    </row>
    <row r="11" spans="4:8" x14ac:dyDescent="0.25">
      <c r="D11" t="s">
        <v>9</v>
      </c>
      <c r="E11">
        <v>24</v>
      </c>
      <c r="F11" t="str">
        <f t="shared" si="2"/>
        <v>annual_sal').val();</v>
      </c>
      <c r="G11" t="str">
        <f t="shared" si="0"/>
        <v>annual_sal</v>
      </c>
      <c r="H11" t="str">
        <f t="shared" si="1"/>
        <v>annual_sal</v>
      </c>
    </row>
    <row r="12" spans="4:8" x14ac:dyDescent="0.25">
      <c r="D12" t="s">
        <v>10</v>
      </c>
      <c r="E12">
        <v>24</v>
      </c>
      <c r="F12" t="str">
        <f t="shared" si="2"/>
        <v>fixed_perm_allowances').val();</v>
      </c>
      <c r="G12" t="str">
        <f t="shared" si="0"/>
        <v>fixed_perm_allowances</v>
      </c>
      <c r="H12" t="str">
        <f t="shared" si="1"/>
        <v>fixed_perm_allowances</v>
      </c>
    </row>
    <row r="13" spans="4:8" x14ac:dyDescent="0.25">
      <c r="D13" t="s">
        <v>11</v>
      </c>
      <c r="E13">
        <v>24</v>
      </c>
      <c r="F13" t="str">
        <f t="shared" si="2"/>
        <v>hp_fixed_perm_allowances').val();</v>
      </c>
      <c r="G13" t="str">
        <f t="shared" si="0"/>
        <v>hp_fixed_perm_allowances</v>
      </c>
      <c r="H13" t="str">
        <f t="shared" si="1"/>
        <v>hp_fixed_perm_allowances</v>
      </c>
    </row>
    <row r="14" spans="4:8" x14ac:dyDescent="0.25">
      <c r="D14" t="s">
        <v>12</v>
      </c>
      <c r="E14">
        <v>24</v>
      </c>
      <c r="F14" t="str">
        <f t="shared" si="2"/>
        <v>hp_fixed_perm_allowances').val();</v>
      </c>
      <c r="G14" t="str">
        <f t="shared" si="0"/>
        <v>hp_fixed_perm_allowances</v>
      </c>
      <c r="H14" t="str">
        <f t="shared" si="1"/>
        <v>hp_fixed_perm_allowances</v>
      </c>
    </row>
    <row r="15" spans="4:8" x14ac:dyDescent="0.25">
      <c r="D15" t="s">
        <v>13</v>
      </c>
      <c r="E15">
        <v>24</v>
      </c>
      <c r="F15" t="str">
        <f t="shared" si="2"/>
        <v>affordability_policy').val();</v>
      </c>
      <c r="G15" t="str">
        <f t="shared" si="0"/>
        <v>affordability_policy</v>
      </c>
      <c r="H15" t="str">
        <f t="shared" si="1"/>
        <v>affordability_policy</v>
      </c>
    </row>
    <row r="16" spans="4:8" x14ac:dyDescent="0.25">
      <c r="D16" t="s">
        <v>14</v>
      </c>
      <c r="E16">
        <v>24</v>
      </c>
      <c r="F16" t="str">
        <f t="shared" si="2"/>
        <v>customer_type').val();</v>
      </c>
      <c r="G16" t="str">
        <f t="shared" si="0"/>
        <v>customer_type</v>
      </c>
      <c r="H16" t="str">
        <f t="shared" si="1"/>
        <v>customer_type</v>
      </c>
    </row>
    <row r="17" spans="4:8" x14ac:dyDescent="0.25">
      <c r="D17" t="s">
        <v>15</v>
      </c>
      <c r="E17">
        <v>24</v>
      </c>
      <c r="F17" t="str">
        <f t="shared" si="2"/>
        <v>nationality').val();</v>
      </c>
      <c r="G17" t="str">
        <f t="shared" si="0"/>
        <v>nationality</v>
      </c>
      <c r="H17" t="str">
        <f t="shared" si="1"/>
        <v>nationality</v>
      </c>
    </row>
    <row r="18" spans="4:8" x14ac:dyDescent="0.25">
      <c r="D18" t="s">
        <v>16</v>
      </c>
      <c r="E18">
        <v>24</v>
      </c>
      <c r="F18" t="str">
        <f t="shared" si="2"/>
        <v>name').val();</v>
      </c>
      <c r="G18" t="str">
        <f t="shared" si="0"/>
        <v>name</v>
      </c>
      <c r="H18" t="str">
        <f t="shared" si="1"/>
        <v>name</v>
      </c>
    </row>
    <row r="19" spans="4:8" x14ac:dyDescent="0.25">
      <c r="D19" t="s">
        <v>17</v>
      </c>
      <c r="E19">
        <v>24</v>
      </c>
      <c r="F19" t="str">
        <f t="shared" si="2"/>
        <v>other_name').val();</v>
      </c>
      <c r="G19" t="str">
        <f t="shared" si="0"/>
        <v>other_name</v>
      </c>
      <c r="H19" t="str">
        <f t="shared" si="1"/>
        <v>other_name</v>
      </c>
    </row>
    <row r="20" spans="4:8" x14ac:dyDescent="0.25">
      <c r="D20" t="s">
        <v>18</v>
      </c>
      <c r="E20">
        <v>24</v>
      </c>
      <c r="F20" t="str">
        <f t="shared" si="2"/>
        <v>surname').val();</v>
      </c>
      <c r="G20" t="str">
        <f t="shared" si="0"/>
        <v>surname</v>
      </c>
      <c r="H20" t="str">
        <f t="shared" si="1"/>
        <v>surname</v>
      </c>
    </row>
    <row r="21" spans="4:8" x14ac:dyDescent="0.25">
      <c r="D21" t="s">
        <v>19</v>
      </c>
      <c r="E21">
        <v>24</v>
      </c>
      <c r="F21" t="str">
        <f t="shared" si="2"/>
        <v>spouse_name').val();</v>
      </c>
      <c r="G21" t="str">
        <f t="shared" si="0"/>
        <v>spouse_name</v>
      </c>
      <c r="H21" t="str">
        <f t="shared" si="1"/>
        <v>spouse_name</v>
      </c>
    </row>
    <row r="22" spans="4:8" x14ac:dyDescent="0.25">
      <c r="D22" t="s">
        <v>20</v>
      </c>
      <c r="E22">
        <v>24</v>
      </c>
      <c r="F22" t="str">
        <f t="shared" si="2"/>
        <v>spouse_surname').val();</v>
      </c>
      <c r="G22" t="str">
        <f t="shared" si="0"/>
        <v>spouse_surname</v>
      </c>
      <c r="H22" t="str">
        <f t="shared" si="1"/>
        <v>spouse_surname</v>
      </c>
    </row>
    <row r="23" spans="4:8" x14ac:dyDescent="0.25">
      <c r="D23" t="s">
        <v>21</v>
      </c>
      <c r="E23">
        <v>24</v>
      </c>
      <c r="F23" t="str">
        <f t="shared" si="2"/>
        <v>address').val();</v>
      </c>
      <c r="G23" t="str">
        <f t="shared" si="0"/>
        <v>address</v>
      </c>
      <c r="H23" t="str">
        <f t="shared" si="1"/>
        <v>address</v>
      </c>
    </row>
    <row r="24" spans="4:8" x14ac:dyDescent="0.25">
      <c r="D24" t="s">
        <v>22</v>
      </c>
      <c r="E24">
        <v>24</v>
      </c>
      <c r="F24" t="str">
        <f t="shared" si="2"/>
        <v>street_add').val();</v>
      </c>
      <c r="G24" t="str">
        <f t="shared" si="0"/>
        <v>street_add</v>
      </c>
      <c r="H24" t="str">
        <f t="shared" si="1"/>
        <v>street_add</v>
      </c>
    </row>
    <row r="25" spans="4:8" x14ac:dyDescent="0.25">
      <c r="D25" t="s">
        <v>23</v>
      </c>
      <c r="E25">
        <v>24</v>
      </c>
      <c r="F25" t="str">
        <f t="shared" si="2"/>
        <v>town').val();</v>
      </c>
      <c r="G25" t="str">
        <f t="shared" si="0"/>
        <v>town</v>
      </c>
      <c r="H25" t="str">
        <f t="shared" si="1"/>
        <v>town</v>
      </c>
    </row>
    <row r="26" spans="4:8" x14ac:dyDescent="0.25">
      <c r="D26" t="s">
        <v>24</v>
      </c>
      <c r="E26">
        <v>24</v>
      </c>
      <c r="F26" t="str">
        <f t="shared" si="2"/>
        <v>country').val();</v>
      </c>
      <c r="G26" t="str">
        <f t="shared" si="0"/>
        <v>country</v>
      </c>
      <c r="H26" t="str">
        <f t="shared" si="1"/>
        <v>country</v>
      </c>
    </row>
    <row r="27" spans="4:8" x14ac:dyDescent="0.25">
      <c r="D27" t="s">
        <v>25</v>
      </c>
      <c r="E27">
        <v>24</v>
      </c>
      <c r="F27" t="str">
        <f t="shared" si="2"/>
        <v>permanent_residence').val();</v>
      </c>
      <c r="G27" t="str">
        <f t="shared" si="0"/>
        <v>permanent_residence</v>
      </c>
      <c r="H27" t="str">
        <f t="shared" si="1"/>
        <v>permanent_residence</v>
      </c>
    </row>
    <row r="28" spans="4:8" x14ac:dyDescent="0.25">
      <c r="D28" t="s">
        <v>26</v>
      </c>
      <c r="E28">
        <v>24</v>
      </c>
      <c r="F28" t="str">
        <f t="shared" si="2"/>
        <v>location').val();</v>
      </c>
      <c r="G28" t="str">
        <f t="shared" si="0"/>
        <v>location</v>
      </c>
      <c r="H28" t="str">
        <f t="shared" si="1"/>
        <v>location</v>
      </c>
    </row>
    <row r="29" spans="4:8" x14ac:dyDescent="0.25">
      <c r="D29" t="s">
        <v>27</v>
      </c>
      <c r="E29">
        <v>24</v>
      </c>
      <c r="F29" t="str">
        <f t="shared" si="2"/>
        <v>gender').val();</v>
      </c>
      <c r="G29" t="str">
        <f t="shared" si="0"/>
        <v>gender</v>
      </c>
      <c r="H29" t="str">
        <f t="shared" si="1"/>
        <v>gender</v>
      </c>
    </row>
    <row r="30" spans="4:8" x14ac:dyDescent="0.25">
      <c r="D30" t="s">
        <v>28</v>
      </c>
      <c r="E30">
        <v>24</v>
      </c>
      <c r="F30" t="str">
        <f t="shared" si="2"/>
        <v>one').val();</v>
      </c>
      <c r="G30" t="str">
        <f t="shared" si="0"/>
        <v>one</v>
      </c>
      <c r="H30" t="str">
        <f t="shared" si="1"/>
        <v>one</v>
      </c>
    </row>
    <row r="31" spans="4:8" x14ac:dyDescent="0.25">
      <c r="D31" t="s">
        <v>29</v>
      </c>
      <c r="E31">
        <v>24</v>
      </c>
      <c r="F31" t="str">
        <f t="shared" si="2"/>
        <v>education').val();</v>
      </c>
      <c r="G31" t="str">
        <f t="shared" si="0"/>
        <v>education</v>
      </c>
      <c r="H31" t="str">
        <f t="shared" si="1"/>
        <v>education</v>
      </c>
    </row>
    <row r="32" spans="4:8" x14ac:dyDescent="0.25">
      <c r="D32" t="s">
        <v>30</v>
      </c>
      <c r="E32">
        <v>24</v>
      </c>
      <c r="F32" t="str">
        <f t="shared" si="2"/>
        <v>employment').val();</v>
      </c>
      <c r="G32" t="str">
        <f t="shared" si="0"/>
        <v>employment</v>
      </c>
      <c r="H32" t="str">
        <f t="shared" si="1"/>
        <v>employment</v>
      </c>
    </row>
    <row r="33" spans="4:8" x14ac:dyDescent="0.25">
      <c r="D33" t="s">
        <v>31</v>
      </c>
      <c r="E33">
        <v>24</v>
      </c>
      <c r="F33" t="str">
        <f t="shared" si="2"/>
        <v>Professional').val();</v>
      </c>
      <c r="G33" t="str">
        <f t="shared" si="0"/>
        <v>Professional</v>
      </c>
      <c r="H33" t="str">
        <f t="shared" si="1"/>
        <v>Professional</v>
      </c>
    </row>
    <row r="34" spans="4:8" x14ac:dyDescent="0.25">
      <c r="D34" t="s">
        <v>32</v>
      </c>
      <c r="E34">
        <v>24</v>
      </c>
      <c r="F34" t="str">
        <f t="shared" si="2"/>
        <v>bond_plot').val();</v>
      </c>
      <c r="G34" t="str">
        <f t="shared" si="0"/>
        <v>bond_plot</v>
      </c>
      <c r="H34" t="str">
        <f t="shared" si="1"/>
        <v>bond_plot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A890A-086D-41E9-8250-83EE46FAC562}">
  <sheetPr filterMode="1"/>
  <dimension ref="C1:H151"/>
  <sheetViews>
    <sheetView topLeftCell="E1" workbookViewId="0">
      <selection activeCell="H2" sqref="H2:H151"/>
    </sheetView>
  </sheetViews>
  <sheetFormatPr defaultRowHeight="15" x14ac:dyDescent="0.25"/>
  <cols>
    <col min="3" max="3" width="26" bestFit="1" customWidth="1"/>
    <col min="4" max="5" width="36.7109375" customWidth="1"/>
    <col min="6" max="6" width="25.5703125" bestFit="1" customWidth="1"/>
    <col min="8" max="8" width="60.5703125" bestFit="1" customWidth="1"/>
  </cols>
  <sheetData>
    <row r="1" spans="3:8" x14ac:dyDescent="0.25">
      <c r="D1" s="1" t="s">
        <v>524</v>
      </c>
      <c r="E1" s="1" t="s">
        <v>527</v>
      </c>
      <c r="F1" s="1" t="s">
        <v>525</v>
      </c>
      <c r="G1" s="1" t="s">
        <v>570</v>
      </c>
      <c r="H1" s="1" t="s">
        <v>569</v>
      </c>
    </row>
    <row r="2" spans="3:8" x14ac:dyDescent="0.25">
      <c r="C2">
        <v>1</v>
      </c>
      <c r="D2" t="s">
        <v>413</v>
      </c>
      <c r="E2" t="s">
        <v>528</v>
      </c>
      <c r="F2" t="s">
        <v>526</v>
      </c>
      <c r="G2" t="s">
        <v>568</v>
      </c>
      <c r="H2" t="str">
        <f>"$('#"&amp;D2&amp;"').val("&amp;"'"&amp;F2&amp;"'"&amp;");"</f>
        <v>$('#username').val('87 Hogerty Hill');</v>
      </c>
    </row>
    <row r="3" spans="3:8" x14ac:dyDescent="0.25">
      <c r="C3">
        <v>1</v>
      </c>
      <c r="D3" t="s">
        <v>435</v>
      </c>
      <c r="E3" t="s">
        <v>528</v>
      </c>
      <c r="F3">
        <v>70</v>
      </c>
      <c r="G3" t="s">
        <v>568</v>
      </c>
      <c r="H3" t="str">
        <f t="shared" ref="H3:H66" si="0">"$('#"&amp;D3&amp;"').val("&amp;"'"&amp;F3&amp;"'"&amp;");"</f>
        <v>$('#password').val('70');</v>
      </c>
    </row>
    <row r="4" spans="3:8" x14ac:dyDescent="0.25">
      <c r="C4">
        <v>1.1000000000000001</v>
      </c>
      <c r="D4" t="s">
        <v>60</v>
      </c>
      <c r="E4" t="s">
        <v>528</v>
      </c>
      <c r="F4" t="s">
        <v>567</v>
      </c>
      <c r="G4" t="s">
        <v>568</v>
      </c>
      <c r="H4" t="str">
        <f t="shared" si="0"/>
        <v>$('#one').val('32132474B77');</v>
      </c>
    </row>
    <row r="5" spans="3:8" x14ac:dyDescent="0.25">
      <c r="C5">
        <v>1.2</v>
      </c>
      <c r="D5" t="s">
        <v>452</v>
      </c>
      <c r="E5" t="s">
        <v>528</v>
      </c>
      <c r="F5">
        <v>30</v>
      </c>
      <c r="G5" t="s">
        <v>568</v>
      </c>
      <c r="H5" t="str">
        <f t="shared" si="0"/>
        <v>$('#loan_number').val('30');</v>
      </c>
    </row>
    <row r="6" spans="3:8" x14ac:dyDescent="0.25">
      <c r="C6">
        <v>1.5</v>
      </c>
      <c r="D6" t="s">
        <v>33</v>
      </c>
      <c r="E6" t="s">
        <v>528</v>
      </c>
      <c r="F6" t="s">
        <v>540</v>
      </c>
      <c r="G6" t="s">
        <v>568</v>
      </c>
      <c r="H6" t="str">
        <f t="shared" si="0"/>
        <v>$('#loan_category').val('mortgage');</v>
      </c>
    </row>
    <row r="7" spans="3:8" x14ac:dyDescent="0.25">
      <c r="C7">
        <v>1.6</v>
      </c>
      <c r="D7" t="s">
        <v>513</v>
      </c>
      <c r="E7" t="s">
        <v>528</v>
      </c>
      <c r="F7">
        <v>56789</v>
      </c>
      <c r="G7" t="s">
        <v>568</v>
      </c>
      <c r="H7" t="str">
        <f t="shared" si="0"/>
        <v>$('#cif').val('56789');</v>
      </c>
    </row>
    <row r="8" spans="3:8" x14ac:dyDescent="0.25">
      <c r="C8">
        <v>2</v>
      </c>
      <c r="D8" t="s">
        <v>34</v>
      </c>
      <c r="E8" t="s">
        <v>528</v>
      </c>
      <c r="F8">
        <v>500000</v>
      </c>
      <c r="G8" t="s">
        <v>568</v>
      </c>
      <c r="H8" t="str">
        <f t="shared" si="0"/>
        <v>$('#loan_amount').val('500000');</v>
      </c>
    </row>
    <row r="9" spans="3:8" x14ac:dyDescent="0.25">
      <c r="C9">
        <v>2</v>
      </c>
      <c r="D9" t="s">
        <v>36</v>
      </c>
      <c r="E9" t="s">
        <v>528</v>
      </c>
      <c r="F9">
        <v>650000</v>
      </c>
      <c r="G9" t="s">
        <v>568</v>
      </c>
      <c r="H9" t="str">
        <f t="shared" si="0"/>
        <v>$('#open_market_value').val('650000');</v>
      </c>
    </row>
    <row r="10" spans="3:8" x14ac:dyDescent="0.25">
      <c r="C10">
        <v>2</v>
      </c>
      <c r="D10" t="s">
        <v>41</v>
      </c>
      <c r="E10" t="s">
        <v>528</v>
      </c>
      <c r="F10">
        <v>700000</v>
      </c>
      <c r="G10" t="s">
        <v>568</v>
      </c>
      <c r="H10" t="str">
        <f t="shared" si="0"/>
        <v>$('#insurance_replacement').val('700000');</v>
      </c>
    </row>
    <row r="11" spans="3:8" hidden="1" x14ac:dyDescent="0.25">
      <c r="C11">
        <v>2</v>
      </c>
      <c r="D11" t="s">
        <v>451</v>
      </c>
      <c r="E11" t="s">
        <v>529</v>
      </c>
      <c r="G11" t="s">
        <v>568</v>
      </c>
      <c r="H11" t="str">
        <f t="shared" si="0"/>
        <v>$('#loanandinsurance').val('');</v>
      </c>
    </row>
    <row r="12" spans="3:8" x14ac:dyDescent="0.25">
      <c r="C12">
        <v>2</v>
      </c>
      <c r="D12" t="s">
        <v>455</v>
      </c>
      <c r="E12" t="s">
        <v>528</v>
      </c>
      <c r="G12" t="s">
        <v>568</v>
      </c>
      <c r="H12" t="str">
        <f t="shared" si="0"/>
        <v>$('#life_cover_amount').val('');</v>
      </c>
    </row>
    <row r="13" spans="3:8" hidden="1" x14ac:dyDescent="0.25">
      <c r="C13">
        <v>2.2999999999999998</v>
      </c>
      <c r="D13" t="s">
        <v>458</v>
      </c>
      <c r="E13" t="s">
        <v>529</v>
      </c>
      <c r="G13" t="s">
        <v>568</v>
      </c>
      <c r="H13" t="str">
        <f t="shared" si="0"/>
        <v>$('#insurance_premium').val('');</v>
      </c>
    </row>
    <row r="14" spans="3:8" x14ac:dyDescent="0.25">
      <c r="C14">
        <v>2.5</v>
      </c>
      <c r="D14" t="s">
        <v>46</v>
      </c>
      <c r="E14" t="s">
        <v>528</v>
      </c>
      <c r="F14" t="s">
        <v>541</v>
      </c>
      <c r="G14" t="s">
        <v>568</v>
      </c>
      <c r="H14" t="str">
        <f t="shared" si="0"/>
        <v>$('#customer_type').val('Physical');</v>
      </c>
    </row>
    <row r="15" spans="3:8" x14ac:dyDescent="0.25">
      <c r="C15">
        <v>2.5</v>
      </c>
      <c r="D15" t="s">
        <v>40</v>
      </c>
      <c r="E15" t="s">
        <v>528</v>
      </c>
      <c r="F15">
        <v>3.38</v>
      </c>
      <c r="G15" t="s">
        <v>568</v>
      </c>
      <c r="H15" t="str">
        <f t="shared" si="0"/>
        <v>$('#irate').val('3.38');</v>
      </c>
    </row>
    <row r="16" spans="3:8" x14ac:dyDescent="0.25">
      <c r="C16">
        <v>2.6</v>
      </c>
      <c r="D16" t="s">
        <v>38</v>
      </c>
      <c r="E16" t="s">
        <v>528</v>
      </c>
      <c r="F16">
        <v>20</v>
      </c>
      <c r="G16" t="s">
        <v>568</v>
      </c>
      <c r="H16" t="str">
        <f t="shared" si="0"/>
        <v>$('#loan_maturity').val('20');</v>
      </c>
    </row>
    <row r="17" spans="3:8" x14ac:dyDescent="0.25">
      <c r="C17">
        <v>2.8</v>
      </c>
      <c r="D17" t="s">
        <v>42</v>
      </c>
      <c r="E17" t="s">
        <v>528</v>
      </c>
      <c r="F17">
        <v>150000</v>
      </c>
      <c r="G17" t="s">
        <v>568</v>
      </c>
      <c r="H17" t="str">
        <f t="shared" si="0"/>
        <v>$('#annual_sal').val('150000');</v>
      </c>
    </row>
    <row r="18" spans="3:8" x14ac:dyDescent="0.25">
      <c r="C18">
        <v>3</v>
      </c>
      <c r="D18" t="s">
        <v>522</v>
      </c>
      <c r="E18" t="s">
        <v>528</v>
      </c>
      <c r="G18" t="s">
        <v>568</v>
      </c>
      <c r="H18" t="str">
        <f t="shared" si="0"/>
        <v>$('#ainstallment1').val('');</v>
      </c>
    </row>
    <row r="19" spans="3:8" x14ac:dyDescent="0.25">
      <c r="C19">
        <v>3</v>
      </c>
      <c r="D19" t="s">
        <v>521</v>
      </c>
      <c r="E19" t="s">
        <v>528</v>
      </c>
      <c r="G19" t="s">
        <v>568</v>
      </c>
      <c r="H19" t="str">
        <f t="shared" si="0"/>
        <v>$('#ainstallment2').val('');</v>
      </c>
    </row>
    <row r="20" spans="3:8" x14ac:dyDescent="0.25">
      <c r="C20">
        <v>3</v>
      </c>
      <c r="D20" t="s">
        <v>519</v>
      </c>
      <c r="E20" t="s">
        <v>528</v>
      </c>
      <c r="G20" t="s">
        <v>568</v>
      </c>
      <c r="H20" t="str">
        <f t="shared" si="0"/>
        <v>$('#binstallment1').val('');</v>
      </c>
    </row>
    <row r="21" spans="3:8" x14ac:dyDescent="0.25">
      <c r="C21">
        <v>3</v>
      </c>
      <c r="D21" t="s">
        <v>518</v>
      </c>
      <c r="E21" t="s">
        <v>528</v>
      </c>
      <c r="G21" t="s">
        <v>568</v>
      </c>
      <c r="H21" t="str">
        <f t="shared" si="0"/>
        <v>$('#binstallment2').val('');</v>
      </c>
    </row>
    <row r="22" spans="3:8" x14ac:dyDescent="0.25">
      <c r="C22">
        <v>3</v>
      </c>
      <c r="D22" t="s">
        <v>517</v>
      </c>
      <c r="E22" t="s">
        <v>528</v>
      </c>
      <c r="G22" t="s">
        <v>568</v>
      </c>
      <c r="H22" t="str">
        <f t="shared" si="0"/>
        <v>$('#binstallment3').val('');</v>
      </c>
    </row>
    <row r="23" spans="3:8" x14ac:dyDescent="0.25">
      <c r="C23">
        <v>3</v>
      </c>
      <c r="D23" t="s">
        <v>512</v>
      </c>
      <c r="E23" t="s">
        <v>528</v>
      </c>
      <c r="G23" t="s">
        <v>568</v>
      </c>
      <c r="H23" t="str">
        <f t="shared" si="0"/>
        <v>$('#cinstallment1').val('');</v>
      </c>
    </row>
    <row r="24" spans="3:8" x14ac:dyDescent="0.25">
      <c r="C24">
        <v>3</v>
      </c>
      <c r="D24" t="s">
        <v>511</v>
      </c>
      <c r="E24" t="s">
        <v>528</v>
      </c>
      <c r="G24" t="s">
        <v>568</v>
      </c>
      <c r="H24" t="str">
        <f t="shared" si="0"/>
        <v>$('#cinstallment2').val('');</v>
      </c>
    </row>
    <row r="25" spans="3:8" x14ac:dyDescent="0.25">
      <c r="C25">
        <v>3</v>
      </c>
      <c r="D25" t="s">
        <v>510</v>
      </c>
      <c r="E25" t="s">
        <v>528</v>
      </c>
      <c r="G25" t="s">
        <v>568</v>
      </c>
      <c r="H25" t="str">
        <f t="shared" si="0"/>
        <v>$('#cinstallment3').val('');</v>
      </c>
    </row>
    <row r="26" spans="3:8" x14ac:dyDescent="0.25">
      <c r="C26">
        <v>3</v>
      </c>
      <c r="D26" t="s">
        <v>509</v>
      </c>
      <c r="E26" t="s">
        <v>528</v>
      </c>
      <c r="G26" t="s">
        <v>568</v>
      </c>
      <c r="H26" t="str">
        <f t="shared" si="0"/>
        <v>$('#cinstallment4').val('');</v>
      </c>
    </row>
    <row r="27" spans="3:8" x14ac:dyDescent="0.25">
      <c r="C27">
        <v>3</v>
      </c>
      <c r="D27" t="s">
        <v>499</v>
      </c>
      <c r="E27" t="s">
        <v>528</v>
      </c>
      <c r="G27" t="s">
        <v>568</v>
      </c>
      <c r="H27" t="str">
        <f t="shared" si="0"/>
        <v>$('#dinstallment1').val('');</v>
      </c>
    </row>
    <row r="28" spans="3:8" x14ac:dyDescent="0.25">
      <c r="C28">
        <v>3</v>
      </c>
      <c r="D28" t="s">
        <v>498</v>
      </c>
      <c r="E28" t="s">
        <v>528</v>
      </c>
      <c r="G28" t="s">
        <v>568</v>
      </c>
      <c r="H28" t="str">
        <f t="shared" si="0"/>
        <v>$('#dinstallment2').val('');</v>
      </c>
    </row>
    <row r="29" spans="3:8" x14ac:dyDescent="0.25">
      <c r="C29">
        <v>3</v>
      </c>
      <c r="D29" t="s">
        <v>497</v>
      </c>
      <c r="E29" t="s">
        <v>528</v>
      </c>
      <c r="G29" t="s">
        <v>568</v>
      </c>
      <c r="H29" t="str">
        <f t="shared" si="0"/>
        <v>$('#dinstallment3').val('');</v>
      </c>
    </row>
    <row r="30" spans="3:8" x14ac:dyDescent="0.25">
      <c r="C30">
        <v>3</v>
      </c>
      <c r="D30" t="s">
        <v>496</v>
      </c>
      <c r="E30" t="s">
        <v>528</v>
      </c>
      <c r="G30" t="s">
        <v>568</v>
      </c>
      <c r="H30" t="str">
        <f t="shared" si="0"/>
        <v>$('#dinstallment4').val('');</v>
      </c>
    </row>
    <row r="31" spans="3:8" x14ac:dyDescent="0.25">
      <c r="C31">
        <v>3</v>
      </c>
      <c r="D31" t="s">
        <v>495</v>
      </c>
      <c r="E31" t="s">
        <v>528</v>
      </c>
      <c r="G31" t="s">
        <v>568</v>
      </c>
      <c r="H31" t="str">
        <f t="shared" si="0"/>
        <v>$('#dinstallment5').val('');</v>
      </c>
    </row>
    <row r="32" spans="3:8" x14ac:dyDescent="0.25">
      <c r="C32">
        <v>3</v>
      </c>
      <c r="D32" t="s">
        <v>494</v>
      </c>
      <c r="E32" t="s">
        <v>528</v>
      </c>
      <c r="G32" t="s">
        <v>568</v>
      </c>
      <c r="H32" t="str">
        <f t="shared" si="0"/>
        <v>$('#einstallment1').val('');</v>
      </c>
    </row>
    <row r="33" spans="3:8" x14ac:dyDescent="0.25">
      <c r="C33">
        <v>3</v>
      </c>
      <c r="D33" t="s">
        <v>493</v>
      </c>
      <c r="E33" t="s">
        <v>528</v>
      </c>
      <c r="G33" t="s">
        <v>568</v>
      </c>
      <c r="H33" t="str">
        <f t="shared" si="0"/>
        <v>$('#einstallment2').val('');</v>
      </c>
    </row>
    <row r="34" spans="3:8" x14ac:dyDescent="0.25">
      <c r="C34">
        <v>3</v>
      </c>
      <c r="D34" t="s">
        <v>492</v>
      </c>
      <c r="E34" t="s">
        <v>528</v>
      </c>
      <c r="G34" t="s">
        <v>568</v>
      </c>
      <c r="H34" t="str">
        <f t="shared" si="0"/>
        <v>$('#einstallment3').val('');</v>
      </c>
    </row>
    <row r="35" spans="3:8" x14ac:dyDescent="0.25">
      <c r="C35">
        <v>3</v>
      </c>
      <c r="D35" t="s">
        <v>491</v>
      </c>
      <c r="E35" t="s">
        <v>528</v>
      </c>
      <c r="G35" t="s">
        <v>568</v>
      </c>
      <c r="H35" t="str">
        <f t="shared" si="0"/>
        <v>$('#einstallment4').val('');</v>
      </c>
    </row>
    <row r="36" spans="3:8" x14ac:dyDescent="0.25">
      <c r="C36">
        <v>3</v>
      </c>
      <c r="D36" t="s">
        <v>490</v>
      </c>
      <c r="E36" t="s">
        <v>528</v>
      </c>
      <c r="G36" t="s">
        <v>568</v>
      </c>
      <c r="H36" t="str">
        <f t="shared" si="0"/>
        <v>$('#einstallment5').val('');</v>
      </c>
    </row>
    <row r="37" spans="3:8" x14ac:dyDescent="0.25">
      <c r="C37">
        <v>3</v>
      </c>
      <c r="D37" t="s">
        <v>489</v>
      </c>
      <c r="E37" t="s">
        <v>528</v>
      </c>
      <c r="G37" t="s">
        <v>568</v>
      </c>
      <c r="H37" t="str">
        <f t="shared" si="0"/>
        <v>$('#einstallment6').val('');</v>
      </c>
    </row>
    <row r="38" spans="3:8" x14ac:dyDescent="0.25">
      <c r="C38">
        <v>3</v>
      </c>
      <c r="D38" t="s">
        <v>487</v>
      </c>
      <c r="E38" t="s">
        <v>528</v>
      </c>
      <c r="G38" t="s">
        <v>568</v>
      </c>
      <c r="H38" t="str">
        <f t="shared" si="0"/>
        <v>$('#finstallment1').val('');</v>
      </c>
    </row>
    <row r="39" spans="3:8" x14ac:dyDescent="0.25">
      <c r="C39">
        <v>3</v>
      </c>
      <c r="D39" t="s">
        <v>486</v>
      </c>
      <c r="E39" t="s">
        <v>528</v>
      </c>
      <c r="G39" t="s">
        <v>568</v>
      </c>
      <c r="H39" t="str">
        <f t="shared" si="0"/>
        <v>$('#finstallment2').val('');</v>
      </c>
    </row>
    <row r="40" spans="3:8" x14ac:dyDescent="0.25">
      <c r="C40">
        <v>3</v>
      </c>
      <c r="D40" t="s">
        <v>485</v>
      </c>
      <c r="E40" t="s">
        <v>528</v>
      </c>
      <c r="G40" t="s">
        <v>568</v>
      </c>
      <c r="H40" t="str">
        <f t="shared" si="0"/>
        <v>$('#finstallment3').val('');</v>
      </c>
    </row>
    <row r="41" spans="3:8" x14ac:dyDescent="0.25">
      <c r="C41">
        <v>3</v>
      </c>
      <c r="D41" t="s">
        <v>484</v>
      </c>
      <c r="E41" t="s">
        <v>528</v>
      </c>
      <c r="G41" t="s">
        <v>568</v>
      </c>
      <c r="H41" t="str">
        <f t="shared" si="0"/>
        <v>$('#finstallment4').val('');</v>
      </c>
    </row>
    <row r="42" spans="3:8" x14ac:dyDescent="0.25">
      <c r="C42">
        <v>3</v>
      </c>
      <c r="D42" t="s">
        <v>483</v>
      </c>
      <c r="E42" t="s">
        <v>528</v>
      </c>
      <c r="G42" t="s">
        <v>568</v>
      </c>
      <c r="H42" t="str">
        <f t="shared" si="0"/>
        <v>$('#finstallment5').val('');</v>
      </c>
    </row>
    <row r="43" spans="3:8" x14ac:dyDescent="0.25">
      <c r="C43">
        <v>3</v>
      </c>
      <c r="D43" t="s">
        <v>482</v>
      </c>
      <c r="E43" t="s">
        <v>528</v>
      </c>
      <c r="G43" t="s">
        <v>568</v>
      </c>
      <c r="H43" t="str">
        <f t="shared" si="0"/>
        <v>$('#finstallment6').val('');</v>
      </c>
    </row>
    <row r="44" spans="3:8" x14ac:dyDescent="0.25">
      <c r="C44">
        <v>3</v>
      </c>
      <c r="D44" t="s">
        <v>481</v>
      </c>
      <c r="E44" t="s">
        <v>528</v>
      </c>
      <c r="G44" t="s">
        <v>568</v>
      </c>
      <c r="H44" t="str">
        <f t="shared" si="0"/>
        <v>$('#finstallment7').val('');</v>
      </c>
    </row>
    <row r="45" spans="3:8" x14ac:dyDescent="0.25">
      <c r="C45">
        <v>3</v>
      </c>
      <c r="D45" t="s">
        <v>37</v>
      </c>
      <c r="E45" t="s">
        <v>528</v>
      </c>
      <c r="F45" t="s">
        <v>565</v>
      </c>
      <c r="G45" t="s">
        <v>568</v>
      </c>
      <c r="H45" t="str">
        <f t="shared" si="0"/>
        <v>$('#loan_type').val('Standard to Batswana');</v>
      </c>
    </row>
    <row r="46" spans="3:8" x14ac:dyDescent="0.25">
      <c r="C46">
        <v>3</v>
      </c>
      <c r="D46" t="s">
        <v>39</v>
      </c>
      <c r="E46" t="s">
        <v>528</v>
      </c>
      <c r="F46" t="s">
        <v>566</v>
      </c>
      <c r="G46" t="s">
        <v>568</v>
      </c>
      <c r="H46" t="str">
        <f t="shared" si="0"/>
        <v>$('#rate_type').val('Fixed');</v>
      </c>
    </row>
    <row r="47" spans="3:8" x14ac:dyDescent="0.25">
      <c r="C47">
        <v>3</v>
      </c>
      <c r="D47" t="s">
        <v>459</v>
      </c>
      <c r="E47" t="s">
        <v>528</v>
      </c>
      <c r="G47" t="s">
        <v>568</v>
      </c>
      <c r="H47" t="str">
        <f t="shared" si="0"/>
        <v>$('#installment1').val('');</v>
      </c>
    </row>
    <row r="48" spans="3:8" x14ac:dyDescent="0.25">
      <c r="C48">
        <v>3</v>
      </c>
      <c r="D48" t="s">
        <v>48</v>
      </c>
      <c r="E48" t="s">
        <v>528</v>
      </c>
      <c r="F48" t="s">
        <v>542</v>
      </c>
      <c r="G48" t="s">
        <v>568</v>
      </c>
      <c r="H48" t="str">
        <f t="shared" si="0"/>
        <v>$('#name').val('Edward');</v>
      </c>
    </row>
    <row r="49" spans="3:8" x14ac:dyDescent="0.25">
      <c r="C49">
        <v>3</v>
      </c>
      <c r="D49" t="s">
        <v>47</v>
      </c>
      <c r="E49" t="s">
        <v>528</v>
      </c>
      <c r="F49" t="s">
        <v>543</v>
      </c>
      <c r="G49" t="s">
        <v>568</v>
      </c>
      <c r="H49" t="str">
        <f t="shared" si="0"/>
        <v>$('#nationality').val('Zimbabwean');</v>
      </c>
    </row>
    <row r="50" spans="3:8" hidden="1" x14ac:dyDescent="0.25">
      <c r="C50">
        <v>3.1</v>
      </c>
      <c r="D50" t="s">
        <v>417</v>
      </c>
      <c r="E50" t="s">
        <v>529</v>
      </c>
      <c r="G50" t="s">
        <v>568</v>
      </c>
      <c r="H50" t="str">
        <f t="shared" si="0"/>
        <v>$('#total_allowable_household_revenues').val('');</v>
      </c>
    </row>
    <row r="51" spans="3:8" x14ac:dyDescent="0.25">
      <c r="C51">
        <v>3.1</v>
      </c>
      <c r="D51" t="s">
        <v>461</v>
      </c>
      <c r="E51" t="s">
        <v>528</v>
      </c>
      <c r="F51">
        <v>80000</v>
      </c>
      <c r="G51" t="s">
        <v>568</v>
      </c>
      <c r="H51" t="str">
        <f t="shared" si="0"/>
        <v>$('#hp_annual_sal').val('80000');</v>
      </c>
    </row>
    <row r="52" spans="3:8" x14ac:dyDescent="0.25">
      <c r="C52">
        <v>3.1</v>
      </c>
      <c r="D52" t="s">
        <v>44</v>
      </c>
      <c r="E52" t="s">
        <v>528</v>
      </c>
      <c r="F52">
        <v>5000</v>
      </c>
      <c r="G52" t="s">
        <v>568</v>
      </c>
      <c r="H52" t="str">
        <f t="shared" si="0"/>
        <v>$('#hp_fixed_perm_allowances').val('5000');</v>
      </c>
    </row>
    <row r="53" spans="3:8" hidden="1" x14ac:dyDescent="0.25">
      <c r="C53">
        <v>3.1</v>
      </c>
      <c r="D53" t="s">
        <v>460</v>
      </c>
      <c r="E53" t="s">
        <v>529</v>
      </c>
      <c r="G53" t="s">
        <v>568</v>
      </c>
      <c r="H53" t="str">
        <f t="shared" si="0"/>
        <v>$('#hp_total_rev_for_afford').val('');</v>
      </c>
    </row>
    <row r="54" spans="3:8" hidden="1" x14ac:dyDescent="0.25">
      <c r="C54">
        <v>3.1</v>
      </c>
      <c r="D54" t="s">
        <v>430</v>
      </c>
      <c r="E54" t="s">
        <v>529</v>
      </c>
      <c r="G54" t="s">
        <v>568</v>
      </c>
      <c r="H54" t="str">
        <f t="shared" si="0"/>
        <v>$('#rev4afford').val('');</v>
      </c>
    </row>
    <row r="55" spans="3:8" x14ac:dyDescent="0.25">
      <c r="C55">
        <v>3.1</v>
      </c>
      <c r="D55" t="s">
        <v>423</v>
      </c>
      <c r="E55" t="s">
        <v>528</v>
      </c>
      <c r="F55">
        <v>3268</v>
      </c>
      <c r="G55" t="s">
        <v>568</v>
      </c>
      <c r="H55" t="str">
        <f t="shared" si="0"/>
        <v>$('#tax').val('3268');</v>
      </c>
    </row>
    <row r="56" spans="3:8" x14ac:dyDescent="0.25">
      <c r="C56">
        <v>3.1</v>
      </c>
      <c r="D56" t="s">
        <v>422</v>
      </c>
      <c r="E56" t="s">
        <v>528</v>
      </c>
      <c r="F56">
        <v>1564</v>
      </c>
      <c r="G56" t="s">
        <v>568</v>
      </c>
      <c r="H56" t="str">
        <f t="shared" si="0"/>
        <v>$('#tax2').val('1564');</v>
      </c>
    </row>
    <row r="57" spans="3:8" hidden="1" x14ac:dyDescent="0.25">
      <c r="C57">
        <v>3.1</v>
      </c>
      <c r="D57" t="s">
        <v>415</v>
      </c>
      <c r="E57" t="s">
        <v>529</v>
      </c>
      <c r="G57" t="s">
        <v>568</v>
      </c>
      <c r="H57" t="str">
        <f t="shared" si="0"/>
        <v>$('#total_rev_for_afford').val('');</v>
      </c>
    </row>
    <row r="58" spans="3:8" x14ac:dyDescent="0.25">
      <c r="C58">
        <v>3.1</v>
      </c>
      <c r="D58" t="s">
        <v>43</v>
      </c>
      <c r="E58" t="s">
        <v>528</v>
      </c>
      <c r="F58">
        <v>45000</v>
      </c>
      <c r="G58" t="s">
        <v>568</v>
      </c>
      <c r="H58" t="str">
        <f t="shared" si="0"/>
        <v>$('#fixed_perm_allowances').val('45000');</v>
      </c>
    </row>
    <row r="59" spans="3:8" x14ac:dyDescent="0.25">
      <c r="C59">
        <v>3.5</v>
      </c>
      <c r="D59" t="s">
        <v>479</v>
      </c>
      <c r="E59" t="s">
        <v>528</v>
      </c>
      <c r="G59" t="s">
        <v>568</v>
      </c>
      <c r="H59" t="str">
        <f t="shared" si="0"/>
        <v>$('#ginstallment1').val('');</v>
      </c>
    </row>
    <row r="60" spans="3:8" x14ac:dyDescent="0.25">
      <c r="C60">
        <v>3.5</v>
      </c>
      <c r="D60" t="s">
        <v>478</v>
      </c>
      <c r="E60" t="s">
        <v>528</v>
      </c>
      <c r="G60" t="s">
        <v>568</v>
      </c>
      <c r="H60" t="str">
        <f t="shared" si="0"/>
        <v>$('#ginstallment2').val('');</v>
      </c>
    </row>
    <row r="61" spans="3:8" x14ac:dyDescent="0.25">
      <c r="C61">
        <v>3.5</v>
      </c>
      <c r="D61" t="s">
        <v>477</v>
      </c>
      <c r="E61" t="s">
        <v>528</v>
      </c>
      <c r="G61" t="s">
        <v>568</v>
      </c>
      <c r="H61" t="str">
        <f t="shared" si="0"/>
        <v>$('#ginstallment3').val('');</v>
      </c>
    </row>
    <row r="62" spans="3:8" x14ac:dyDescent="0.25">
      <c r="C62">
        <v>3.5</v>
      </c>
      <c r="D62" t="s">
        <v>476</v>
      </c>
      <c r="E62" t="s">
        <v>528</v>
      </c>
      <c r="G62" t="s">
        <v>568</v>
      </c>
      <c r="H62" t="str">
        <f t="shared" si="0"/>
        <v>$('#ginstallment4').val('');</v>
      </c>
    </row>
    <row r="63" spans="3:8" x14ac:dyDescent="0.25">
      <c r="C63">
        <v>3.5</v>
      </c>
      <c r="D63" t="s">
        <v>475</v>
      </c>
      <c r="E63" t="s">
        <v>528</v>
      </c>
      <c r="G63" t="s">
        <v>568</v>
      </c>
      <c r="H63" t="str">
        <f t="shared" si="0"/>
        <v>$('#ginstallment5').val('');</v>
      </c>
    </row>
    <row r="64" spans="3:8" x14ac:dyDescent="0.25">
      <c r="C64">
        <v>3.5</v>
      </c>
      <c r="D64" t="s">
        <v>474</v>
      </c>
      <c r="E64" t="s">
        <v>528</v>
      </c>
      <c r="G64" t="s">
        <v>568</v>
      </c>
      <c r="H64" t="str">
        <f t="shared" si="0"/>
        <v>$('#ginstallment6').val('');</v>
      </c>
    </row>
    <row r="65" spans="3:8" x14ac:dyDescent="0.25">
      <c r="C65">
        <v>3.5</v>
      </c>
      <c r="D65" t="s">
        <v>473</v>
      </c>
      <c r="E65" t="s">
        <v>528</v>
      </c>
      <c r="G65" t="s">
        <v>568</v>
      </c>
      <c r="H65" t="str">
        <f t="shared" si="0"/>
        <v>$('#ginstallment7').val('');</v>
      </c>
    </row>
    <row r="66" spans="3:8" x14ac:dyDescent="0.25">
      <c r="C66">
        <v>3.5</v>
      </c>
      <c r="D66" t="s">
        <v>472</v>
      </c>
      <c r="E66" t="s">
        <v>528</v>
      </c>
      <c r="G66" t="s">
        <v>568</v>
      </c>
      <c r="H66" t="str">
        <f t="shared" si="0"/>
        <v>$('#ginstallment8').val('');</v>
      </c>
    </row>
    <row r="67" spans="3:8" x14ac:dyDescent="0.25">
      <c r="C67">
        <v>3.5</v>
      </c>
      <c r="D67" t="s">
        <v>471</v>
      </c>
      <c r="E67" t="s">
        <v>528</v>
      </c>
      <c r="G67" t="s">
        <v>568</v>
      </c>
      <c r="H67" t="str">
        <f t="shared" ref="H67:H130" si="1">"$('#"&amp;D67&amp;"').val("&amp;"'"&amp;F67&amp;"'"&amp;");"</f>
        <v>$('#grandparents').val('');</v>
      </c>
    </row>
    <row r="68" spans="3:8" x14ac:dyDescent="0.25">
      <c r="C68">
        <v>3.5</v>
      </c>
      <c r="D68" t="s">
        <v>470</v>
      </c>
      <c r="E68" t="s">
        <v>528</v>
      </c>
      <c r="G68" t="s">
        <v>568</v>
      </c>
      <c r="H68" t="str">
        <f t="shared" si="1"/>
        <v>$('#hinstallment1').val('');</v>
      </c>
    </row>
    <row r="69" spans="3:8" x14ac:dyDescent="0.25">
      <c r="C69">
        <v>3.5</v>
      </c>
      <c r="D69" t="s">
        <v>469</v>
      </c>
      <c r="E69" t="s">
        <v>528</v>
      </c>
      <c r="G69" t="s">
        <v>568</v>
      </c>
      <c r="H69" t="str">
        <f t="shared" si="1"/>
        <v>$('#hinstallment2').val('');</v>
      </c>
    </row>
    <row r="70" spans="3:8" x14ac:dyDescent="0.25">
      <c r="C70">
        <v>3.5</v>
      </c>
      <c r="D70" t="s">
        <v>468</v>
      </c>
      <c r="E70" t="s">
        <v>528</v>
      </c>
      <c r="G70" t="s">
        <v>568</v>
      </c>
      <c r="H70" t="str">
        <f t="shared" si="1"/>
        <v>$('#hinstallment3').val('');</v>
      </c>
    </row>
    <row r="71" spans="3:8" x14ac:dyDescent="0.25">
      <c r="C71">
        <v>3.5</v>
      </c>
      <c r="D71" t="s">
        <v>467</v>
      </c>
      <c r="E71" t="s">
        <v>528</v>
      </c>
      <c r="G71" t="s">
        <v>568</v>
      </c>
      <c r="H71" t="str">
        <f t="shared" si="1"/>
        <v>$('#hinstallment4').val('');</v>
      </c>
    </row>
    <row r="72" spans="3:8" x14ac:dyDescent="0.25">
      <c r="C72">
        <v>3.5</v>
      </c>
      <c r="D72" t="s">
        <v>466</v>
      </c>
      <c r="E72" t="s">
        <v>528</v>
      </c>
      <c r="G72" t="s">
        <v>568</v>
      </c>
      <c r="H72" t="str">
        <f t="shared" si="1"/>
        <v>$('#hinstallment5').val('');</v>
      </c>
    </row>
    <row r="73" spans="3:8" x14ac:dyDescent="0.25">
      <c r="C73">
        <v>3.5</v>
      </c>
      <c r="D73" t="s">
        <v>465</v>
      </c>
      <c r="E73" t="s">
        <v>528</v>
      </c>
      <c r="G73" t="s">
        <v>568</v>
      </c>
      <c r="H73" t="str">
        <f t="shared" si="1"/>
        <v>$('#hinstallment6').val('');</v>
      </c>
    </row>
    <row r="74" spans="3:8" x14ac:dyDescent="0.25">
      <c r="C74">
        <v>3.5</v>
      </c>
      <c r="D74" t="s">
        <v>464</v>
      </c>
      <c r="E74" t="s">
        <v>528</v>
      </c>
      <c r="G74" t="s">
        <v>568</v>
      </c>
      <c r="H74" t="str">
        <f t="shared" si="1"/>
        <v>$('#hinstallment7').val('');</v>
      </c>
    </row>
    <row r="75" spans="3:8" x14ac:dyDescent="0.25">
      <c r="C75">
        <v>3.5</v>
      </c>
      <c r="D75" t="s">
        <v>463</v>
      </c>
      <c r="E75" t="s">
        <v>528</v>
      </c>
      <c r="G75" t="s">
        <v>568</v>
      </c>
      <c r="H75" t="str">
        <f t="shared" si="1"/>
        <v>$('#hinstallment8').val('');</v>
      </c>
    </row>
    <row r="76" spans="3:8" x14ac:dyDescent="0.25">
      <c r="C76">
        <v>3.5</v>
      </c>
      <c r="D76" t="s">
        <v>462</v>
      </c>
      <c r="E76" t="s">
        <v>528</v>
      </c>
      <c r="G76" t="s">
        <v>568</v>
      </c>
      <c r="H76" t="str">
        <f t="shared" si="1"/>
        <v>$('#hinstallment9').val('');</v>
      </c>
    </row>
    <row r="77" spans="3:8" hidden="1" x14ac:dyDescent="0.25">
      <c r="C77">
        <v>3.5</v>
      </c>
      <c r="D77" t="s">
        <v>453</v>
      </c>
      <c r="E77" t="s">
        <v>529</v>
      </c>
      <c r="G77" t="s">
        <v>568</v>
      </c>
      <c r="H77" t="str">
        <f t="shared" si="1"/>
        <v>$('#loan_installment').val('');</v>
      </c>
    </row>
    <row r="78" spans="3:8" x14ac:dyDescent="0.25">
      <c r="C78">
        <v>3.6</v>
      </c>
      <c r="D78" t="s">
        <v>63</v>
      </c>
      <c r="E78" t="s">
        <v>528</v>
      </c>
      <c r="F78" t="s">
        <v>545</v>
      </c>
      <c r="G78" t="s">
        <v>568</v>
      </c>
      <c r="H78" t="str">
        <f t="shared" si="1"/>
        <v>$('#Professional').val('Other');</v>
      </c>
    </row>
    <row r="79" spans="3:8" x14ac:dyDescent="0.25">
      <c r="C79">
        <v>4</v>
      </c>
      <c r="D79" t="s">
        <v>45</v>
      </c>
      <c r="E79" t="s">
        <v>528</v>
      </c>
      <c r="F79">
        <v>70</v>
      </c>
      <c r="G79" t="s">
        <v>568</v>
      </c>
      <c r="H79" t="str">
        <f t="shared" si="1"/>
        <v>$('#affordability_policy').val('70');</v>
      </c>
    </row>
    <row r="80" spans="3:8" hidden="1" x14ac:dyDescent="0.25">
      <c r="C80">
        <v>4</v>
      </c>
      <c r="D80" t="s">
        <v>523</v>
      </c>
      <c r="E80" t="s">
        <v>529</v>
      </c>
      <c r="G80" t="s">
        <v>568</v>
      </c>
      <c r="H80" t="str">
        <f t="shared" si="1"/>
        <v>$('#affordability_ratio').val('');</v>
      </c>
    </row>
    <row r="81" spans="3:8" x14ac:dyDescent="0.25">
      <c r="C81">
        <v>4</v>
      </c>
      <c r="D81" t="s">
        <v>56</v>
      </c>
      <c r="E81" t="s">
        <v>528</v>
      </c>
      <c r="F81" t="s">
        <v>543</v>
      </c>
      <c r="G81" t="s">
        <v>568</v>
      </c>
      <c r="H81" t="str">
        <f t="shared" si="1"/>
        <v>$('#country').val('Zimbabwean');</v>
      </c>
    </row>
    <row r="82" spans="3:8" x14ac:dyDescent="0.25">
      <c r="C82">
        <v>4</v>
      </c>
      <c r="D82" t="s">
        <v>61</v>
      </c>
      <c r="E82" t="s">
        <v>528</v>
      </c>
      <c r="F82" t="s">
        <v>544</v>
      </c>
      <c r="G82" t="s">
        <v>568</v>
      </c>
      <c r="H82" t="str">
        <f t="shared" si="1"/>
        <v>$('#education').val('Primary Education');</v>
      </c>
    </row>
    <row r="83" spans="3:8" x14ac:dyDescent="0.25">
      <c r="C83">
        <v>4</v>
      </c>
      <c r="D83" t="s">
        <v>450</v>
      </c>
      <c r="E83" t="s">
        <v>528</v>
      </c>
      <c r="F83">
        <v>0</v>
      </c>
      <c r="G83" t="s">
        <v>568</v>
      </c>
      <c r="H83" t="str">
        <f t="shared" si="1"/>
        <v>$('#loans_outstanding').val('0');</v>
      </c>
    </row>
    <row r="84" spans="3:8" hidden="1" x14ac:dyDescent="0.25">
      <c r="C84">
        <v>4</v>
      </c>
      <c r="D84" t="s">
        <v>449</v>
      </c>
      <c r="E84" t="s">
        <v>529</v>
      </c>
      <c r="G84" t="s">
        <v>568</v>
      </c>
      <c r="H84" t="str">
        <f t="shared" si="1"/>
        <v>$('#ltv').val('');</v>
      </c>
    </row>
    <row r="85" spans="3:8" hidden="1" x14ac:dyDescent="0.25">
      <c r="C85">
        <v>4</v>
      </c>
      <c r="D85" t="s">
        <v>448</v>
      </c>
      <c r="E85" t="s">
        <v>529</v>
      </c>
      <c r="G85" t="s">
        <v>568</v>
      </c>
      <c r="H85" t="str">
        <f t="shared" si="1"/>
        <v>$('#ltv_policy').val('');</v>
      </c>
    </row>
    <row r="86" spans="3:8" x14ac:dyDescent="0.25">
      <c r="C86">
        <v>5</v>
      </c>
      <c r="D86" t="s">
        <v>53</v>
      </c>
      <c r="E86" t="s">
        <v>528</v>
      </c>
      <c r="F86" t="s">
        <v>526</v>
      </c>
      <c r="G86" t="s">
        <v>568</v>
      </c>
      <c r="H86" t="str">
        <f t="shared" si="1"/>
        <v>$('#address').val('87 Hogerty Hill');</v>
      </c>
    </row>
    <row r="87" spans="3:8" x14ac:dyDescent="0.25">
      <c r="C87">
        <v>5</v>
      </c>
      <c r="D87" t="s">
        <v>508</v>
      </c>
      <c r="E87" t="s">
        <v>528</v>
      </c>
      <c r="F87" t="s">
        <v>548</v>
      </c>
      <c r="G87" t="s">
        <v>568</v>
      </c>
      <c r="H87" t="str">
        <f t="shared" si="1"/>
        <v>$('#contractual_years_remaining').val('3 to 5');</v>
      </c>
    </row>
    <row r="88" spans="3:8" x14ac:dyDescent="0.25">
      <c r="C88">
        <v>5</v>
      </c>
      <c r="D88" t="s">
        <v>62</v>
      </c>
      <c r="E88" t="s">
        <v>528</v>
      </c>
      <c r="F88" t="s">
        <v>546</v>
      </c>
      <c r="G88" t="s">
        <v>568</v>
      </c>
      <c r="H88" t="str">
        <f t="shared" si="1"/>
        <v>$('#employment').val('Permanent');</v>
      </c>
    </row>
    <row r="89" spans="3:8" x14ac:dyDescent="0.25">
      <c r="C89">
        <v>5</v>
      </c>
      <c r="D89" t="s">
        <v>35</v>
      </c>
      <c r="E89" t="s">
        <v>528</v>
      </c>
      <c r="F89" t="s">
        <v>547</v>
      </c>
      <c r="G89" t="s">
        <v>568</v>
      </c>
      <c r="H89" t="str">
        <f t="shared" si="1"/>
        <v>$('#property_type').val('Commercial');</v>
      </c>
    </row>
    <row r="90" spans="3:8" x14ac:dyDescent="0.25">
      <c r="C90">
        <v>5</v>
      </c>
      <c r="D90" t="s">
        <v>431</v>
      </c>
      <c r="E90" t="s">
        <v>528</v>
      </c>
      <c r="F90">
        <v>10000</v>
      </c>
      <c r="G90" t="s">
        <v>568</v>
      </c>
      <c r="H90" t="str">
        <f t="shared" si="1"/>
        <v>$('#rent').val('10000');</v>
      </c>
    </row>
    <row r="91" spans="3:8" x14ac:dyDescent="0.25">
      <c r="C91">
        <v>6</v>
      </c>
      <c r="D91" t="s">
        <v>432</v>
      </c>
      <c r="E91" t="s">
        <v>528</v>
      </c>
      <c r="F91">
        <v>2</v>
      </c>
      <c r="G91" t="s">
        <v>568</v>
      </c>
      <c r="H91" t="str">
        <f t="shared" si="1"/>
        <v>$('#renegotiate').val('2');</v>
      </c>
    </row>
    <row r="92" spans="3:8" hidden="1" x14ac:dyDescent="0.25">
      <c r="C92">
        <v>6</v>
      </c>
      <c r="D92" t="s">
        <v>416</v>
      </c>
      <c r="E92" t="s">
        <v>529</v>
      </c>
      <c r="G92" t="s">
        <v>568</v>
      </c>
      <c r="H92" t="str">
        <f t="shared" si="1"/>
        <v>$('#total_bbs_products').val('');</v>
      </c>
    </row>
    <row r="93" spans="3:8" x14ac:dyDescent="0.25">
      <c r="C93">
        <v>6.1</v>
      </c>
      <c r="D93" t="s">
        <v>447</v>
      </c>
      <c r="E93" t="s">
        <v>528</v>
      </c>
      <c r="F93" t="s">
        <v>538</v>
      </c>
      <c r="G93" t="s">
        <v>568</v>
      </c>
      <c r="H93" t="str">
        <f t="shared" si="1"/>
        <v>$('#mainbank').val('Since 1 to 5 years');</v>
      </c>
    </row>
    <row r="94" spans="3:8" x14ac:dyDescent="0.25">
      <c r="C94">
        <v>6.1</v>
      </c>
      <c r="D94" t="s">
        <v>421</v>
      </c>
      <c r="E94" t="s">
        <v>528</v>
      </c>
      <c r="F94" t="s">
        <v>539</v>
      </c>
      <c r="G94" t="s">
        <v>568</v>
      </c>
      <c r="H94" t="str">
        <f t="shared" si="1"/>
        <v>$('#thirdbank').val('NA');</v>
      </c>
    </row>
    <row r="95" spans="3:8" x14ac:dyDescent="0.25">
      <c r="C95">
        <v>6.1</v>
      </c>
      <c r="D95" t="s">
        <v>427</v>
      </c>
      <c r="E95" t="s">
        <v>528</v>
      </c>
      <c r="F95" t="s">
        <v>539</v>
      </c>
      <c r="G95" t="s">
        <v>568</v>
      </c>
      <c r="H95" t="str">
        <f t="shared" si="1"/>
        <v>$('#secondbank').val('NA');</v>
      </c>
    </row>
    <row r="96" spans="3:8" x14ac:dyDescent="0.25">
      <c r="C96">
        <v>7.1</v>
      </c>
      <c r="D96" t="s">
        <v>454</v>
      </c>
      <c r="E96" t="s">
        <v>528</v>
      </c>
      <c r="F96">
        <v>1</v>
      </c>
      <c r="G96" t="s">
        <v>568</v>
      </c>
      <c r="H96" t="str">
        <f t="shared" si="1"/>
        <v>$('#loan_arrears').val('1');</v>
      </c>
    </row>
    <row r="97" spans="3:8" x14ac:dyDescent="0.25">
      <c r="C97">
        <v>7.1</v>
      </c>
      <c r="D97" t="s">
        <v>502</v>
      </c>
      <c r="E97" t="s">
        <v>528</v>
      </c>
      <c r="F97">
        <v>1</v>
      </c>
      <c r="G97" t="s">
        <v>568</v>
      </c>
      <c r="H97" t="str">
        <f t="shared" si="1"/>
        <v>$('#default_data').val('1');</v>
      </c>
    </row>
    <row r="98" spans="3:8" x14ac:dyDescent="0.25">
      <c r="C98">
        <v>7.1</v>
      </c>
      <c r="D98" t="s">
        <v>436</v>
      </c>
      <c r="E98" t="s">
        <v>528</v>
      </c>
      <c r="F98">
        <v>1</v>
      </c>
      <c r="G98" t="s">
        <v>568</v>
      </c>
      <c r="H98" t="str">
        <f t="shared" si="1"/>
        <v>$('#paid_debts').val('1');</v>
      </c>
    </row>
    <row r="99" spans="3:8" x14ac:dyDescent="0.25">
      <c r="C99">
        <v>7.1</v>
      </c>
      <c r="D99" t="s">
        <v>414</v>
      </c>
      <c r="E99" t="s">
        <v>528</v>
      </c>
      <c r="F99">
        <v>123456</v>
      </c>
      <c r="G99" t="s">
        <v>568</v>
      </c>
      <c r="H99" t="str">
        <f t="shared" si="1"/>
        <v>$('#trace_alerts').val('123456');</v>
      </c>
    </row>
    <row r="100" spans="3:8" x14ac:dyDescent="0.25">
      <c r="C100">
        <v>7.1</v>
      </c>
      <c r="D100" t="s">
        <v>457</v>
      </c>
      <c r="E100" t="s">
        <v>528</v>
      </c>
      <c r="F100">
        <v>0</v>
      </c>
      <c r="G100" t="s">
        <v>568</v>
      </c>
      <c r="H100" t="str">
        <f t="shared" si="1"/>
        <v>$('#itc_ref').val('0');</v>
      </c>
    </row>
    <row r="101" spans="3:8" x14ac:dyDescent="0.25">
      <c r="C101">
        <v>7.1</v>
      </c>
      <c r="D101" t="s">
        <v>456</v>
      </c>
      <c r="E101" t="s">
        <v>528</v>
      </c>
      <c r="F101">
        <v>0</v>
      </c>
      <c r="G101" t="s">
        <v>568</v>
      </c>
      <c r="H101" t="str">
        <f t="shared" si="1"/>
        <v>$('#judgement').val('0');</v>
      </c>
    </row>
    <row r="102" spans="3:8" x14ac:dyDescent="0.25">
      <c r="C102">
        <v>7.1</v>
      </c>
      <c r="D102" t="s">
        <v>480</v>
      </c>
      <c r="E102" t="s">
        <v>528</v>
      </c>
      <c r="F102">
        <v>1</v>
      </c>
      <c r="G102" t="s">
        <v>568</v>
      </c>
      <c r="H102" t="str">
        <f t="shared" si="1"/>
        <v>$('#fraud_alert').val('1');</v>
      </c>
    </row>
    <row r="103" spans="3:8" x14ac:dyDescent="0.25">
      <c r="C103">
        <v>8</v>
      </c>
      <c r="D103" t="s">
        <v>429</v>
      </c>
      <c r="E103" t="s">
        <v>528</v>
      </c>
      <c r="F103" t="s">
        <v>535</v>
      </c>
      <c r="G103" t="s">
        <v>568</v>
      </c>
      <c r="H103" t="str">
        <f t="shared" si="1"/>
        <v>$('#revenues').val('Single');</v>
      </c>
    </row>
    <row r="104" spans="3:8" x14ac:dyDescent="0.25">
      <c r="C104">
        <v>8</v>
      </c>
      <c r="D104" t="s">
        <v>520</v>
      </c>
      <c r="E104" t="s">
        <v>528</v>
      </c>
      <c r="F104">
        <v>0</v>
      </c>
      <c r="G104" t="s">
        <v>568</v>
      </c>
      <c r="H104" t="str">
        <f t="shared" si="1"/>
        <v>$('#aunts_uncles_cousins').val('0');</v>
      </c>
    </row>
    <row r="105" spans="3:8" x14ac:dyDescent="0.25">
      <c r="C105">
        <v>8</v>
      </c>
      <c r="D105" t="s">
        <v>420</v>
      </c>
      <c r="E105" t="s">
        <v>528</v>
      </c>
      <c r="F105">
        <v>2</v>
      </c>
      <c r="G105" t="s">
        <v>568</v>
      </c>
      <c r="H105" t="str">
        <f t="shared" si="1"/>
        <v>$('#to12').val('2');</v>
      </c>
    </row>
    <row r="106" spans="3:8" x14ac:dyDescent="0.25">
      <c r="C106">
        <v>8</v>
      </c>
      <c r="D106" t="s">
        <v>419</v>
      </c>
      <c r="E106" t="s">
        <v>528</v>
      </c>
      <c r="F106">
        <v>0</v>
      </c>
      <c r="G106" t="s">
        <v>568</v>
      </c>
      <c r="H106" t="str">
        <f t="shared" si="1"/>
        <v>$('#to18').val('0');</v>
      </c>
    </row>
    <row r="107" spans="3:8" x14ac:dyDescent="0.25">
      <c r="C107">
        <v>8</v>
      </c>
      <c r="D107" t="s">
        <v>418</v>
      </c>
      <c r="E107" t="s">
        <v>528</v>
      </c>
      <c r="F107">
        <v>0</v>
      </c>
      <c r="G107" t="s">
        <v>568</v>
      </c>
      <c r="H107" t="str">
        <f t="shared" si="1"/>
        <v>$('#to26').val('0');</v>
      </c>
    </row>
    <row r="108" spans="3:8" x14ac:dyDescent="0.25">
      <c r="C108">
        <v>8</v>
      </c>
      <c r="D108" t="s">
        <v>437</v>
      </c>
      <c r="E108" t="s">
        <v>528</v>
      </c>
      <c r="F108">
        <v>1</v>
      </c>
      <c r="G108" t="s">
        <v>568</v>
      </c>
      <c r="H108" t="str">
        <f t="shared" si="1"/>
        <v>$('#other').val('1');</v>
      </c>
    </row>
    <row r="109" spans="3:8" hidden="1" x14ac:dyDescent="0.25">
      <c r="C109">
        <v>8</v>
      </c>
      <c r="D109" t="s">
        <v>501</v>
      </c>
      <c r="E109" t="s">
        <v>529</v>
      </c>
      <c r="G109" t="s">
        <v>568</v>
      </c>
      <c r="H109" t="str">
        <f t="shared" si="1"/>
        <v>$('#dependants_at_home').val('');</v>
      </c>
    </row>
    <row r="110" spans="3:8" hidden="1" x14ac:dyDescent="0.25">
      <c r="C110">
        <v>8</v>
      </c>
      <c r="D110" t="s">
        <v>439</v>
      </c>
      <c r="E110" t="s">
        <v>529</v>
      </c>
      <c r="G110" t="s">
        <v>568</v>
      </c>
      <c r="H110" t="str">
        <f t="shared" si="1"/>
        <v>$('#no_of_children').val('');</v>
      </c>
    </row>
    <row r="111" spans="3:8" hidden="1" x14ac:dyDescent="0.25">
      <c r="C111">
        <v>8</v>
      </c>
      <c r="D111" t="s">
        <v>438</v>
      </c>
      <c r="E111" t="s">
        <v>529</v>
      </c>
      <c r="G111" t="s">
        <v>568</v>
      </c>
      <c r="H111" t="str">
        <f t="shared" si="1"/>
        <v>$('#number_of_dependants').val('');</v>
      </c>
    </row>
    <row r="112" spans="3:8" x14ac:dyDescent="0.25">
      <c r="C112">
        <v>9</v>
      </c>
      <c r="D112" t="s">
        <v>503</v>
      </c>
      <c r="E112" t="s">
        <v>528</v>
      </c>
      <c r="F112" t="s">
        <v>549</v>
      </c>
      <c r="G112" t="s">
        <v>568</v>
      </c>
      <c r="H112" t="str">
        <f t="shared" si="1"/>
        <v>$('#deduct').val('Yes');</v>
      </c>
    </row>
    <row r="113" spans="3:8" x14ac:dyDescent="0.25">
      <c r="C113">
        <v>9</v>
      </c>
      <c r="D113" t="s">
        <v>516</v>
      </c>
      <c r="E113" t="s">
        <v>528</v>
      </c>
      <c r="F113" t="s">
        <v>549</v>
      </c>
      <c r="G113" t="s">
        <v>568</v>
      </c>
      <c r="H113" t="str">
        <f t="shared" si="1"/>
        <v>$('#blacklisted').val('Yes');</v>
      </c>
    </row>
    <row r="114" spans="3:8" x14ac:dyDescent="0.25">
      <c r="C114">
        <v>9</v>
      </c>
      <c r="D114" t="s">
        <v>515</v>
      </c>
      <c r="E114" t="s">
        <v>528</v>
      </c>
      <c r="F114">
        <v>2</v>
      </c>
      <c r="G114" t="s">
        <v>568</v>
      </c>
      <c r="H114" t="str">
        <f t="shared" si="1"/>
        <v>$('#card_held_since').val('2');</v>
      </c>
    </row>
    <row r="115" spans="3:8" x14ac:dyDescent="0.25">
      <c r="C115">
        <v>9</v>
      </c>
      <c r="D115" t="s">
        <v>514</v>
      </c>
      <c r="E115" t="s">
        <v>528</v>
      </c>
      <c r="F115">
        <v>1</v>
      </c>
      <c r="G115" t="s">
        <v>568</v>
      </c>
      <c r="H115" t="str">
        <f t="shared" si="1"/>
        <v>$('#cards_held').val('1');</v>
      </c>
    </row>
    <row r="116" spans="3:8" x14ac:dyDescent="0.25">
      <c r="C116">
        <v>9</v>
      </c>
      <c r="D116" t="s">
        <v>412</v>
      </c>
      <c r="E116" t="s">
        <v>528</v>
      </c>
      <c r="F116" t="s">
        <v>537</v>
      </c>
      <c r="G116" t="s">
        <v>568</v>
      </c>
      <c r="H116" t="str">
        <f t="shared" si="1"/>
        <v>$('#why_renogotiation').val('Unexpected expenses');</v>
      </c>
    </row>
    <row r="117" spans="3:8" x14ac:dyDescent="0.25">
      <c r="C117">
        <v>6.1</v>
      </c>
      <c r="D117" t="s">
        <v>433</v>
      </c>
      <c r="E117" t="s">
        <v>528</v>
      </c>
      <c r="F117" t="s">
        <v>536</v>
      </c>
      <c r="G117" t="s">
        <v>568</v>
      </c>
      <c r="H117" t="str">
        <f t="shared" si="1"/>
        <v>$('#relationship').val('Since less than 1 year');</v>
      </c>
    </row>
    <row r="118" spans="3:8" x14ac:dyDescent="0.25">
      <c r="C118" t="s">
        <v>530</v>
      </c>
      <c r="D118" t="s">
        <v>444</v>
      </c>
      <c r="E118" t="s">
        <v>528</v>
      </c>
      <c r="F118">
        <v>12</v>
      </c>
      <c r="G118" t="s">
        <v>568</v>
      </c>
      <c r="H118" t="str">
        <f t="shared" si="1"/>
        <v>$('#month').val('12');</v>
      </c>
    </row>
    <row r="119" spans="3:8" x14ac:dyDescent="0.25">
      <c r="C119" t="s">
        <v>530</v>
      </c>
      <c r="D119" t="s">
        <v>443</v>
      </c>
      <c r="E119" t="s">
        <v>528</v>
      </c>
      <c r="F119">
        <v>10</v>
      </c>
      <c r="G119" t="s">
        <v>568</v>
      </c>
      <c r="H119" t="str">
        <f t="shared" si="1"/>
        <v>$('#month2').val('10');</v>
      </c>
    </row>
    <row r="120" spans="3:8" x14ac:dyDescent="0.25">
      <c r="C120" t="s">
        <v>530</v>
      </c>
      <c r="D120" t="s">
        <v>442</v>
      </c>
      <c r="E120" t="s">
        <v>528</v>
      </c>
      <c r="F120">
        <v>11</v>
      </c>
      <c r="G120" t="s">
        <v>568</v>
      </c>
      <c r="H120" t="str">
        <f t="shared" si="1"/>
        <v>$('#month22').val('11');</v>
      </c>
    </row>
    <row r="121" spans="3:8" x14ac:dyDescent="0.25">
      <c r="C121" t="s">
        <v>530</v>
      </c>
      <c r="D121" t="s">
        <v>441</v>
      </c>
      <c r="E121" t="s">
        <v>528</v>
      </c>
      <c r="F121">
        <v>12</v>
      </c>
      <c r="G121" t="s">
        <v>568</v>
      </c>
      <c r="H121" t="str">
        <f t="shared" si="1"/>
        <v>$('#month23').val('12');</v>
      </c>
    </row>
    <row r="122" spans="3:8" x14ac:dyDescent="0.25">
      <c r="C122" t="s">
        <v>530</v>
      </c>
      <c r="D122" t="s">
        <v>49</v>
      </c>
      <c r="E122" t="s">
        <v>528</v>
      </c>
      <c r="F122" t="s">
        <v>550</v>
      </c>
      <c r="G122" t="s">
        <v>568</v>
      </c>
      <c r="H122" t="str">
        <f t="shared" si="1"/>
        <v>$('#other_name').val('Mbombo');</v>
      </c>
    </row>
    <row r="123" spans="3:8" x14ac:dyDescent="0.25">
      <c r="C123" t="s">
        <v>530</v>
      </c>
      <c r="D123" t="s">
        <v>425</v>
      </c>
      <c r="E123" t="s">
        <v>528</v>
      </c>
      <c r="F123" t="s">
        <v>446</v>
      </c>
      <c r="G123" t="s">
        <v>568</v>
      </c>
      <c r="H123" t="str">
        <f t="shared" si="1"/>
        <v>$('#spouse_borrowing_relationship').val('marital_contract_type');</v>
      </c>
    </row>
    <row r="124" spans="3:8" x14ac:dyDescent="0.25">
      <c r="C124" t="s">
        <v>530</v>
      </c>
      <c r="D124" t="s">
        <v>51</v>
      </c>
      <c r="E124" t="s">
        <v>528</v>
      </c>
      <c r="F124" t="s">
        <v>551</v>
      </c>
      <c r="G124" t="s">
        <v>568</v>
      </c>
      <c r="H124" t="str">
        <f t="shared" si="1"/>
        <v>$('#spouse_name').val('Shapiro');</v>
      </c>
    </row>
    <row r="125" spans="3:8" x14ac:dyDescent="0.25">
      <c r="C125" t="s">
        <v>530</v>
      </c>
      <c r="D125" t="s">
        <v>52</v>
      </c>
      <c r="E125" t="s">
        <v>528</v>
      </c>
      <c r="F125" t="s">
        <v>552</v>
      </c>
      <c r="G125" t="s">
        <v>568</v>
      </c>
      <c r="H125" t="str">
        <f t="shared" si="1"/>
        <v>$('#spouse_surname').val('Mashayamombe');</v>
      </c>
    </row>
    <row r="126" spans="3:8" x14ac:dyDescent="0.25">
      <c r="C126" t="s">
        <v>530</v>
      </c>
      <c r="D126" t="s">
        <v>59</v>
      </c>
      <c r="E126" t="s">
        <v>528</v>
      </c>
      <c r="F126" t="s">
        <v>553</v>
      </c>
      <c r="G126" t="s">
        <v>568</v>
      </c>
      <c r="H126" t="str">
        <f t="shared" si="1"/>
        <v>$('#gender').val('M');</v>
      </c>
    </row>
    <row r="127" spans="3:8" x14ac:dyDescent="0.25">
      <c r="C127" t="s">
        <v>530</v>
      </c>
      <c r="D127" t="s">
        <v>446</v>
      </c>
      <c r="E127" t="s">
        <v>528</v>
      </c>
      <c r="F127" t="s">
        <v>554</v>
      </c>
      <c r="G127" t="s">
        <v>568</v>
      </c>
      <c r="H127" t="str">
        <f t="shared" si="1"/>
        <v>$('#marital_contract_type').val('Community of Property');</v>
      </c>
    </row>
    <row r="128" spans="3:8" x14ac:dyDescent="0.25">
      <c r="C128" t="s">
        <v>530</v>
      </c>
      <c r="D128" t="s">
        <v>445</v>
      </c>
      <c r="E128" t="s">
        <v>528</v>
      </c>
      <c r="F128" t="s">
        <v>555</v>
      </c>
      <c r="G128" t="s">
        <v>568</v>
      </c>
      <c r="H128" t="str">
        <f t="shared" si="1"/>
        <v>$('#marital_status').val('Married');</v>
      </c>
    </row>
    <row r="129" spans="3:8" x14ac:dyDescent="0.25">
      <c r="C129" t="s">
        <v>530</v>
      </c>
      <c r="D129" t="s">
        <v>50</v>
      </c>
      <c r="E129" t="s">
        <v>528</v>
      </c>
      <c r="F129" t="s">
        <v>556</v>
      </c>
      <c r="G129" t="s">
        <v>568</v>
      </c>
      <c r="H129" t="str">
        <f t="shared" si="1"/>
        <v>$('#surname').val('Mazibuko');</v>
      </c>
    </row>
    <row r="130" spans="3:8" x14ac:dyDescent="0.25">
      <c r="C130" t="s">
        <v>531</v>
      </c>
      <c r="D130" t="s">
        <v>488</v>
      </c>
      <c r="E130" t="s">
        <v>528</v>
      </c>
      <c r="F130" s="2" t="s">
        <v>557</v>
      </c>
      <c r="G130" t="s">
        <v>568</v>
      </c>
      <c r="H130" t="str">
        <f t="shared" si="1"/>
        <v>$('#email').val('sirmazbug@gmail.com');</v>
      </c>
    </row>
    <row r="131" spans="3:8" x14ac:dyDescent="0.25">
      <c r="C131" t="s">
        <v>531</v>
      </c>
      <c r="D131" t="s">
        <v>58</v>
      </c>
      <c r="E131" t="s">
        <v>528</v>
      </c>
      <c r="F131" t="s">
        <v>562</v>
      </c>
      <c r="G131" t="s">
        <v>568</v>
      </c>
      <c r="H131" t="str">
        <f t="shared" ref="H131:H151" si="2">"$('#"&amp;D131&amp;"').val("&amp;"'"&amp;F131&amp;"'"&amp;");"</f>
        <v>$('#location').val('Semi Urban A');</v>
      </c>
    </row>
    <row r="132" spans="3:8" x14ac:dyDescent="0.25">
      <c r="C132" t="s">
        <v>531</v>
      </c>
      <c r="D132" t="s">
        <v>434</v>
      </c>
      <c r="E132" t="s">
        <v>528</v>
      </c>
      <c r="F132" t="s">
        <v>549</v>
      </c>
      <c r="G132" t="s">
        <v>568</v>
      </c>
      <c r="H132" t="str">
        <f t="shared" si="2"/>
        <v>$('#perm_res').val('Yes');</v>
      </c>
    </row>
    <row r="133" spans="3:8" x14ac:dyDescent="0.25">
      <c r="C133" t="s">
        <v>531</v>
      </c>
      <c r="D133" t="s">
        <v>57</v>
      </c>
      <c r="E133" t="s">
        <v>528</v>
      </c>
      <c r="F133" t="s">
        <v>559</v>
      </c>
      <c r="G133" t="s">
        <v>568</v>
      </c>
      <c r="H133" t="str">
        <f t="shared" si="2"/>
        <v>$('#permanent_residence').val('Foreigner');</v>
      </c>
    </row>
    <row r="134" spans="3:8" x14ac:dyDescent="0.25">
      <c r="C134" t="s">
        <v>531</v>
      </c>
      <c r="D134" t="s">
        <v>54</v>
      </c>
      <c r="E134" t="s">
        <v>528</v>
      </c>
      <c r="F134" t="s">
        <v>558</v>
      </c>
      <c r="G134" t="s">
        <v>568</v>
      </c>
      <c r="H134" t="str">
        <f t="shared" si="2"/>
        <v>$('#street_add').val('71 Marondera');</v>
      </c>
    </row>
    <row r="135" spans="3:8" x14ac:dyDescent="0.25">
      <c r="C135" t="s">
        <v>531</v>
      </c>
      <c r="D135" t="s">
        <v>55</v>
      </c>
      <c r="E135" t="s">
        <v>528</v>
      </c>
      <c r="F135" t="s">
        <v>560</v>
      </c>
      <c r="G135" t="s">
        <v>568</v>
      </c>
      <c r="H135" t="str">
        <f t="shared" si="2"/>
        <v>$('#town').val('Gaborone');</v>
      </c>
    </row>
    <row r="136" spans="3:8" x14ac:dyDescent="0.25">
      <c r="C136" t="s">
        <v>531</v>
      </c>
      <c r="D136" t="s">
        <v>407</v>
      </c>
      <c r="E136" t="s">
        <v>528</v>
      </c>
      <c r="F136" t="s">
        <v>561</v>
      </c>
      <c r="G136" t="s">
        <v>568</v>
      </c>
      <c r="H136" t="str">
        <f t="shared" si="2"/>
        <v>$('#years_at_address').val('5 to 10');</v>
      </c>
    </row>
    <row r="137" spans="3:8" x14ac:dyDescent="0.25">
      <c r="C137" t="s">
        <v>531</v>
      </c>
      <c r="D137" t="s">
        <v>406</v>
      </c>
      <c r="E137" t="s">
        <v>528</v>
      </c>
      <c r="F137" t="s">
        <v>563</v>
      </c>
      <c r="G137" t="s">
        <v>568</v>
      </c>
      <c r="H137" t="str">
        <f t="shared" si="2"/>
        <v>$('#years_at_job').val('5 to 20');</v>
      </c>
    </row>
    <row r="138" spans="3:8" x14ac:dyDescent="0.25">
      <c r="C138" t="s">
        <v>531</v>
      </c>
      <c r="D138" t="s">
        <v>64</v>
      </c>
      <c r="E138" t="s">
        <v>528</v>
      </c>
      <c r="F138" t="s">
        <v>564</v>
      </c>
      <c r="G138" t="s">
        <v>568</v>
      </c>
      <c r="H138" t="str">
        <f t="shared" si="2"/>
        <v>$('#bond_plot').val('23 Masvingo Street');</v>
      </c>
    </row>
    <row r="139" spans="3:8" x14ac:dyDescent="0.25">
      <c r="C139" t="s">
        <v>533</v>
      </c>
      <c r="D139" t="s">
        <v>507</v>
      </c>
      <c r="E139" t="s">
        <v>528</v>
      </c>
      <c r="F139">
        <v>12</v>
      </c>
      <c r="G139" t="s">
        <v>568</v>
      </c>
      <c r="H139" t="str">
        <f t="shared" si="2"/>
        <v>$('#day').val('12');</v>
      </c>
    </row>
    <row r="140" spans="3:8" x14ac:dyDescent="0.25">
      <c r="C140" t="s">
        <v>533</v>
      </c>
      <c r="D140" t="s">
        <v>506</v>
      </c>
      <c r="E140" t="s">
        <v>528</v>
      </c>
      <c r="F140">
        <v>13</v>
      </c>
      <c r="G140" t="s">
        <v>568</v>
      </c>
      <c r="H140" t="str">
        <f t="shared" si="2"/>
        <v>$('#day2').val('13');</v>
      </c>
    </row>
    <row r="141" spans="3:8" x14ac:dyDescent="0.25">
      <c r="C141" t="s">
        <v>533</v>
      </c>
      <c r="D141" t="s">
        <v>505</v>
      </c>
      <c r="E141" t="s">
        <v>528</v>
      </c>
      <c r="F141">
        <v>14</v>
      </c>
      <c r="G141" t="s">
        <v>568</v>
      </c>
      <c r="H141" t="str">
        <f t="shared" si="2"/>
        <v>$('#day22').val('14');</v>
      </c>
    </row>
    <row r="142" spans="3:8" x14ac:dyDescent="0.25">
      <c r="C142" t="s">
        <v>533</v>
      </c>
      <c r="D142" t="s">
        <v>504</v>
      </c>
      <c r="E142" t="s">
        <v>528</v>
      </c>
      <c r="F142">
        <v>15</v>
      </c>
      <c r="G142" t="s">
        <v>568</v>
      </c>
      <c r="H142" t="str">
        <f t="shared" si="2"/>
        <v>$('#day23').val('15');</v>
      </c>
    </row>
    <row r="143" spans="3:8" x14ac:dyDescent="0.25">
      <c r="C143" t="s">
        <v>533</v>
      </c>
      <c r="D143" t="s">
        <v>411</v>
      </c>
      <c r="E143" t="s">
        <v>528</v>
      </c>
      <c r="F143">
        <v>1980</v>
      </c>
      <c r="G143" t="s">
        <v>568</v>
      </c>
      <c r="H143" t="str">
        <f t="shared" si="2"/>
        <v>$('#year').val('1980');</v>
      </c>
    </row>
    <row r="144" spans="3:8" x14ac:dyDescent="0.25">
      <c r="C144" t="s">
        <v>533</v>
      </c>
      <c r="D144" t="s">
        <v>410</v>
      </c>
      <c r="E144" t="s">
        <v>528</v>
      </c>
      <c r="F144">
        <v>1981</v>
      </c>
      <c r="G144" t="s">
        <v>568</v>
      </c>
      <c r="H144" t="str">
        <f t="shared" si="2"/>
        <v>$('#year2').val('1981');</v>
      </c>
    </row>
    <row r="145" spans="3:8" x14ac:dyDescent="0.25">
      <c r="C145" t="s">
        <v>533</v>
      </c>
      <c r="D145" t="s">
        <v>409</v>
      </c>
      <c r="E145" t="s">
        <v>528</v>
      </c>
      <c r="F145">
        <v>1982</v>
      </c>
      <c r="G145" t="s">
        <v>568</v>
      </c>
      <c r="H145" t="str">
        <f t="shared" si="2"/>
        <v>$('#year22').val('1982');</v>
      </c>
    </row>
    <row r="146" spans="3:8" x14ac:dyDescent="0.25">
      <c r="C146" t="s">
        <v>534</v>
      </c>
      <c r="D146" t="s">
        <v>408</v>
      </c>
      <c r="E146" t="s">
        <v>528</v>
      </c>
      <c r="F146">
        <v>1983</v>
      </c>
      <c r="G146" t="s">
        <v>568</v>
      </c>
      <c r="H146" t="str">
        <f t="shared" si="2"/>
        <v>$('#year23').val('1983');</v>
      </c>
    </row>
    <row r="147" spans="3:8" x14ac:dyDescent="0.25">
      <c r="C147" t="s">
        <v>532</v>
      </c>
      <c r="D147" t="s">
        <v>500</v>
      </c>
      <c r="E147" t="s">
        <v>528</v>
      </c>
      <c r="F147" t="s">
        <v>536</v>
      </c>
      <c r="G147" t="s">
        <v>568</v>
      </c>
      <c r="H147" t="str">
        <f t="shared" si="2"/>
        <v>$('#Deposit').val('Since less than 1 year');</v>
      </c>
    </row>
    <row r="148" spans="3:8" x14ac:dyDescent="0.25">
      <c r="C148" t="s">
        <v>532</v>
      </c>
      <c r="D148" t="s">
        <v>440</v>
      </c>
      <c r="E148" t="s">
        <v>528</v>
      </c>
      <c r="F148" t="s">
        <v>536</v>
      </c>
      <c r="G148" t="s">
        <v>568</v>
      </c>
      <c r="H148" t="str">
        <f t="shared" si="2"/>
        <v>$('#Mortgages').val('Since less than 1 year');</v>
      </c>
    </row>
    <row r="149" spans="3:8" x14ac:dyDescent="0.25">
      <c r="C149" t="s">
        <v>532</v>
      </c>
      <c r="D149" t="s">
        <v>428</v>
      </c>
      <c r="E149" t="s">
        <v>528</v>
      </c>
      <c r="F149" t="s">
        <v>536</v>
      </c>
      <c r="G149" t="s">
        <v>568</v>
      </c>
      <c r="H149" t="str">
        <f t="shared" si="2"/>
        <v>$('#Savings').val('Since less than 1 year');</v>
      </c>
    </row>
    <row r="150" spans="3:8" x14ac:dyDescent="0.25">
      <c r="C150" t="s">
        <v>532</v>
      </c>
      <c r="D150" t="s">
        <v>426</v>
      </c>
      <c r="E150" t="s">
        <v>528</v>
      </c>
      <c r="F150" t="s">
        <v>536</v>
      </c>
      <c r="G150" t="s">
        <v>568</v>
      </c>
      <c r="H150" t="str">
        <f t="shared" si="2"/>
        <v>$('#Share').val('Since less than 1 year');</v>
      </c>
    </row>
    <row r="151" spans="3:8" x14ac:dyDescent="0.25">
      <c r="C151" t="s">
        <v>532</v>
      </c>
      <c r="D151" t="s">
        <v>424</v>
      </c>
      <c r="E151" t="s">
        <v>528</v>
      </c>
      <c r="F151" t="s">
        <v>536</v>
      </c>
      <c r="G151" t="s">
        <v>568</v>
      </c>
      <c r="H151" t="str">
        <f t="shared" si="2"/>
        <v>$('#ST').val('Since less than 1 year');</v>
      </c>
    </row>
  </sheetData>
  <autoFilter ref="D1:H151" xr:uid="{0F1A890A-086D-41E9-8250-83EE46FAC562}">
    <filterColumn colId="1">
      <filters>
        <filter val="input"/>
      </filters>
    </filterColumn>
  </autoFilter>
  <sortState xmlns:xlrd2="http://schemas.microsoft.com/office/spreadsheetml/2017/richdata2" ref="C2:E151">
    <sortCondition ref="C2:C151"/>
  </sortState>
  <hyperlinks>
    <hyperlink ref="F130" r:id="rId1" xr:uid="{58DD22DD-2D71-45E8-9699-56521710A4BA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3F397-0C9F-4C86-8F98-9732A4C0889C}">
  <dimension ref="A4:K296"/>
  <sheetViews>
    <sheetView tabSelected="1" topLeftCell="A155" workbookViewId="0">
      <selection activeCell="D157" sqref="D157"/>
    </sheetView>
  </sheetViews>
  <sheetFormatPr defaultRowHeight="15" x14ac:dyDescent="0.25"/>
  <cols>
    <col min="2" max="2" width="82.85546875" bestFit="1" customWidth="1"/>
  </cols>
  <sheetData>
    <row r="4" spans="7:7" x14ac:dyDescent="0.25">
      <c r="G4" t="s">
        <v>66</v>
      </c>
    </row>
    <row r="30" spans="8:8" x14ac:dyDescent="0.25">
      <c r="H30" t="s">
        <v>68</v>
      </c>
    </row>
    <row r="31" spans="8:8" x14ac:dyDescent="0.25">
      <c r="H31" t="s">
        <v>70</v>
      </c>
    </row>
    <row r="32" spans="8:8" x14ac:dyDescent="0.25">
      <c r="H32" t="s">
        <v>72</v>
      </c>
    </row>
    <row r="33" spans="8:8" x14ac:dyDescent="0.25">
      <c r="H33" t="s">
        <v>74</v>
      </c>
    </row>
    <row r="34" spans="8:8" x14ac:dyDescent="0.25">
      <c r="H34" t="s">
        <v>76</v>
      </c>
    </row>
    <row r="35" spans="8:8" x14ac:dyDescent="0.25">
      <c r="H35" t="s">
        <v>78</v>
      </c>
    </row>
    <row r="36" spans="8:8" x14ac:dyDescent="0.25">
      <c r="H36" t="s">
        <v>80</v>
      </c>
    </row>
    <row r="39" spans="8:8" x14ac:dyDescent="0.25">
      <c r="H39" t="s">
        <v>82</v>
      </c>
    </row>
    <row r="40" spans="8:8" x14ac:dyDescent="0.25">
      <c r="H40" t="s">
        <v>84</v>
      </c>
    </row>
    <row r="41" spans="8:8" x14ac:dyDescent="0.25">
      <c r="H41" t="s">
        <v>86</v>
      </c>
    </row>
    <row r="42" spans="8:8" x14ac:dyDescent="0.25">
      <c r="H42" t="s">
        <v>88</v>
      </c>
    </row>
    <row r="43" spans="8:8" x14ac:dyDescent="0.25">
      <c r="H43" t="s">
        <v>90</v>
      </c>
    </row>
    <row r="44" spans="8:8" x14ac:dyDescent="0.25">
      <c r="H44" t="s">
        <v>92</v>
      </c>
    </row>
    <row r="45" spans="8:8" x14ac:dyDescent="0.25">
      <c r="H45" t="s">
        <v>94</v>
      </c>
    </row>
    <row r="46" spans="8:8" x14ac:dyDescent="0.25">
      <c r="H46" t="s">
        <v>96</v>
      </c>
    </row>
    <row r="48" spans="8:8" x14ac:dyDescent="0.25">
      <c r="H48" t="s">
        <v>98</v>
      </c>
    </row>
    <row r="49" spans="8:10" x14ac:dyDescent="0.25">
      <c r="H49" t="s">
        <v>100</v>
      </c>
    </row>
    <row r="50" spans="8:10" x14ac:dyDescent="0.25">
      <c r="H50" t="s">
        <v>102</v>
      </c>
    </row>
    <row r="51" spans="8:10" x14ac:dyDescent="0.25">
      <c r="H51" t="s">
        <v>104</v>
      </c>
    </row>
    <row r="52" spans="8:10" x14ac:dyDescent="0.25">
      <c r="H52" t="s">
        <v>106</v>
      </c>
    </row>
    <row r="53" spans="8:10" x14ac:dyDescent="0.25">
      <c r="H53" t="s">
        <v>108</v>
      </c>
    </row>
    <row r="54" spans="8:10" x14ac:dyDescent="0.25">
      <c r="H54" t="s">
        <v>110</v>
      </c>
    </row>
    <row r="55" spans="8:10" x14ac:dyDescent="0.25">
      <c r="H55" t="s">
        <v>112</v>
      </c>
    </row>
    <row r="56" spans="8:10" x14ac:dyDescent="0.25">
      <c r="H56" t="s">
        <v>114</v>
      </c>
    </row>
    <row r="58" spans="8:10" x14ac:dyDescent="0.25">
      <c r="J58" t="s">
        <v>116</v>
      </c>
    </row>
    <row r="59" spans="8:10" x14ac:dyDescent="0.25">
      <c r="I59" t="s">
        <v>118</v>
      </c>
    </row>
    <row r="60" spans="8:10" x14ac:dyDescent="0.25">
      <c r="J60" t="s">
        <v>120</v>
      </c>
    </row>
    <row r="62" spans="8:10" x14ac:dyDescent="0.25">
      <c r="H62" t="s">
        <v>123</v>
      </c>
    </row>
    <row r="64" spans="8:10" x14ac:dyDescent="0.25">
      <c r="H64" t="s">
        <v>126</v>
      </c>
    </row>
    <row r="66" spans="6:10" x14ac:dyDescent="0.25">
      <c r="G66" t="s">
        <v>128</v>
      </c>
    </row>
    <row r="67" spans="6:10" x14ac:dyDescent="0.25">
      <c r="I67" t="s">
        <v>130</v>
      </c>
    </row>
    <row r="68" spans="6:10" x14ac:dyDescent="0.25">
      <c r="H68" t="s">
        <v>132</v>
      </c>
    </row>
    <row r="69" spans="6:10" x14ac:dyDescent="0.25">
      <c r="I69" t="s">
        <v>134</v>
      </c>
    </row>
    <row r="70" spans="6:10" x14ac:dyDescent="0.25">
      <c r="J70" t="s">
        <v>136</v>
      </c>
    </row>
    <row r="71" spans="6:10" x14ac:dyDescent="0.25">
      <c r="F71" t="s">
        <v>138</v>
      </c>
    </row>
    <row r="73" spans="6:10" x14ac:dyDescent="0.25">
      <c r="F73" t="s">
        <v>140</v>
      </c>
    </row>
    <row r="75" spans="6:10" x14ac:dyDescent="0.25">
      <c r="G75" t="s">
        <v>142</v>
      </c>
    </row>
    <row r="76" spans="6:10" x14ac:dyDescent="0.25">
      <c r="G76" t="s">
        <v>144</v>
      </c>
    </row>
    <row r="77" spans="6:10" x14ac:dyDescent="0.25">
      <c r="G77" t="s">
        <v>146</v>
      </c>
    </row>
    <row r="78" spans="6:10" x14ac:dyDescent="0.25">
      <c r="H78" t="s">
        <v>148</v>
      </c>
    </row>
    <row r="79" spans="6:10" x14ac:dyDescent="0.25">
      <c r="I79" t="s">
        <v>150</v>
      </c>
    </row>
    <row r="80" spans="6:10" x14ac:dyDescent="0.25">
      <c r="J80" t="s">
        <v>152</v>
      </c>
    </row>
    <row r="81" spans="6:10" x14ac:dyDescent="0.25">
      <c r="I81" t="s">
        <v>154</v>
      </c>
    </row>
    <row r="82" spans="6:10" x14ac:dyDescent="0.25">
      <c r="H82" t="s">
        <v>156</v>
      </c>
    </row>
    <row r="83" spans="6:10" x14ac:dyDescent="0.25">
      <c r="H83" t="s">
        <v>158</v>
      </c>
    </row>
    <row r="84" spans="6:10" x14ac:dyDescent="0.25">
      <c r="I84" t="s">
        <v>160</v>
      </c>
    </row>
    <row r="85" spans="6:10" x14ac:dyDescent="0.25">
      <c r="J85" t="s">
        <v>162</v>
      </c>
    </row>
    <row r="86" spans="6:10" x14ac:dyDescent="0.25">
      <c r="I86" t="s">
        <v>164</v>
      </c>
    </row>
    <row r="87" spans="6:10" x14ac:dyDescent="0.25">
      <c r="J87" t="s">
        <v>166</v>
      </c>
    </row>
    <row r="88" spans="6:10" x14ac:dyDescent="0.25">
      <c r="I88" t="s">
        <v>168</v>
      </c>
    </row>
    <row r="89" spans="6:10" x14ac:dyDescent="0.25">
      <c r="F89" t="s">
        <v>170</v>
      </c>
    </row>
    <row r="90" spans="6:10" x14ac:dyDescent="0.25">
      <c r="I90" t="s">
        <v>172</v>
      </c>
    </row>
    <row r="95" spans="6:10" x14ac:dyDescent="0.25">
      <c r="J95" t="s">
        <v>174</v>
      </c>
    </row>
    <row r="97" spans="1:11" x14ac:dyDescent="0.25">
      <c r="K97" t="s">
        <v>175</v>
      </c>
    </row>
    <row r="98" spans="1:11" x14ac:dyDescent="0.25">
      <c r="J98" t="s">
        <v>177</v>
      </c>
    </row>
    <row r="100" spans="1:11" x14ac:dyDescent="0.25">
      <c r="K100" t="s">
        <v>178</v>
      </c>
    </row>
    <row r="101" spans="1:11" x14ac:dyDescent="0.25">
      <c r="J101" t="s">
        <v>180</v>
      </c>
    </row>
    <row r="102" spans="1:11" x14ac:dyDescent="0.25">
      <c r="A102" t="s">
        <v>181</v>
      </c>
    </row>
    <row r="103" spans="1:11" x14ac:dyDescent="0.25">
      <c r="K103" t="s">
        <v>182</v>
      </c>
    </row>
    <row r="108" spans="1:11" x14ac:dyDescent="0.25">
      <c r="J108" t="s">
        <v>184</v>
      </c>
    </row>
    <row r="110" spans="1:11" x14ac:dyDescent="0.25">
      <c r="K110" t="s">
        <v>185</v>
      </c>
    </row>
    <row r="111" spans="1:11" x14ac:dyDescent="0.25">
      <c r="J111" t="s">
        <v>187</v>
      </c>
    </row>
    <row r="113" spans="1:11" x14ac:dyDescent="0.25">
      <c r="K113" t="s">
        <v>188</v>
      </c>
    </row>
    <row r="114" spans="1:11" x14ac:dyDescent="0.25">
      <c r="J114" t="s">
        <v>190</v>
      </c>
    </row>
    <row r="115" spans="1:11" x14ac:dyDescent="0.25">
      <c r="A115" t="s">
        <v>191</v>
      </c>
    </row>
    <row r="116" spans="1:11" x14ac:dyDescent="0.25">
      <c r="K116" t="s">
        <v>192</v>
      </c>
    </row>
    <row r="119" spans="1:11" x14ac:dyDescent="0.25">
      <c r="J119" t="s">
        <v>194</v>
      </c>
    </row>
    <row r="121" spans="1:11" x14ac:dyDescent="0.25">
      <c r="K121" t="s">
        <v>195</v>
      </c>
    </row>
    <row r="122" spans="1:11" x14ac:dyDescent="0.25">
      <c r="I122" t="s">
        <v>197</v>
      </c>
    </row>
    <row r="124" spans="1:11" x14ac:dyDescent="0.25">
      <c r="K124" t="s">
        <v>198</v>
      </c>
    </row>
    <row r="125" spans="1:11" x14ac:dyDescent="0.25">
      <c r="J125" t="s">
        <v>200</v>
      </c>
    </row>
    <row r="126" spans="1:11" x14ac:dyDescent="0.25">
      <c r="A126" t="s">
        <v>201</v>
      </c>
    </row>
    <row r="127" spans="1:11" x14ac:dyDescent="0.25">
      <c r="K127" t="s">
        <v>202</v>
      </c>
    </row>
    <row r="130" spans="1:11" x14ac:dyDescent="0.25">
      <c r="J130" t="s">
        <v>204</v>
      </c>
    </row>
    <row r="132" spans="1:11" x14ac:dyDescent="0.25">
      <c r="K132" t="s">
        <v>205</v>
      </c>
    </row>
    <row r="133" spans="1:11" x14ac:dyDescent="0.25">
      <c r="I133" t="s">
        <v>207</v>
      </c>
    </row>
    <row r="135" spans="1:11" x14ac:dyDescent="0.25">
      <c r="K135" t="s">
        <v>208</v>
      </c>
    </row>
    <row r="136" spans="1:11" x14ac:dyDescent="0.25">
      <c r="J136" t="s">
        <v>210</v>
      </c>
    </row>
    <row r="137" spans="1:11" x14ac:dyDescent="0.25">
      <c r="A137" t="s">
        <v>211</v>
      </c>
    </row>
    <row r="138" spans="1:11" x14ac:dyDescent="0.25">
      <c r="K138" t="s">
        <v>212</v>
      </c>
    </row>
    <row r="161" spans="2:2" x14ac:dyDescent="0.25">
      <c r="B161" t="s">
        <v>571</v>
      </c>
    </row>
    <row r="162" spans="2:2" x14ac:dyDescent="0.25">
      <c r="B162" t="s">
        <v>572</v>
      </c>
    </row>
    <row r="163" spans="2:2" x14ac:dyDescent="0.25">
      <c r="B163" t="s">
        <v>573</v>
      </c>
    </row>
    <row r="164" spans="2:2" x14ac:dyDescent="0.25">
      <c r="B164" t="s">
        <v>574</v>
      </c>
    </row>
    <row r="165" spans="2:2" x14ac:dyDescent="0.25">
      <c r="B165" t="s">
        <v>575</v>
      </c>
    </row>
    <row r="166" spans="2:2" x14ac:dyDescent="0.25">
      <c r="B166" t="s">
        <v>576</v>
      </c>
    </row>
    <row r="167" spans="2:2" x14ac:dyDescent="0.25">
      <c r="B167" t="s">
        <v>577</v>
      </c>
    </row>
    <row r="168" spans="2:2" x14ac:dyDescent="0.25">
      <c r="B168" t="s">
        <v>578</v>
      </c>
    </row>
    <row r="169" spans="2:2" x14ac:dyDescent="0.25">
      <c r="B169" t="s">
        <v>579</v>
      </c>
    </row>
    <row r="170" spans="2:2" x14ac:dyDescent="0.25">
      <c r="B170" t="s">
        <v>580</v>
      </c>
    </row>
    <row r="171" spans="2:2" x14ac:dyDescent="0.25">
      <c r="B171" t="s">
        <v>581</v>
      </c>
    </row>
    <row r="172" spans="2:2" x14ac:dyDescent="0.25">
      <c r="B172" t="s">
        <v>582</v>
      </c>
    </row>
    <row r="173" spans="2:2" x14ac:dyDescent="0.25">
      <c r="B173" t="s">
        <v>583</v>
      </c>
    </row>
    <row r="174" spans="2:2" x14ac:dyDescent="0.25">
      <c r="B174" t="s">
        <v>584</v>
      </c>
    </row>
    <row r="175" spans="2:2" x14ac:dyDescent="0.25">
      <c r="B175" t="s">
        <v>585</v>
      </c>
    </row>
    <row r="176" spans="2:2" x14ac:dyDescent="0.25">
      <c r="B176" t="s">
        <v>586</v>
      </c>
    </row>
    <row r="177" spans="2:9" x14ac:dyDescent="0.25">
      <c r="B177" t="s">
        <v>587</v>
      </c>
    </row>
    <row r="178" spans="2:9" x14ac:dyDescent="0.25">
      <c r="B178" t="s">
        <v>588</v>
      </c>
    </row>
    <row r="179" spans="2:9" x14ac:dyDescent="0.25">
      <c r="B179" t="s">
        <v>589</v>
      </c>
    </row>
    <row r="180" spans="2:9" x14ac:dyDescent="0.25">
      <c r="B180" t="s">
        <v>590</v>
      </c>
    </row>
    <row r="181" spans="2:9" x14ac:dyDescent="0.25">
      <c r="B181" t="s">
        <v>591</v>
      </c>
    </row>
    <row r="182" spans="2:9" x14ac:dyDescent="0.25">
      <c r="B182" t="s">
        <v>592</v>
      </c>
    </row>
    <row r="183" spans="2:9" x14ac:dyDescent="0.25">
      <c r="B183" t="s">
        <v>593</v>
      </c>
    </row>
    <row r="184" spans="2:9" x14ac:dyDescent="0.25">
      <c r="B184" t="s">
        <v>594</v>
      </c>
    </row>
    <row r="185" spans="2:9" x14ac:dyDescent="0.25">
      <c r="B185" t="s">
        <v>595</v>
      </c>
    </row>
    <row r="186" spans="2:9" x14ac:dyDescent="0.25">
      <c r="B186" t="s">
        <v>596</v>
      </c>
      <c r="I186" t="s">
        <v>251</v>
      </c>
    </row>
    <row r="187" spans="2:9" x14ac:dyDescent="0.25">
      <c r="B187" t="s">
        <v>597</v>
      </c>
    </row>
    <row r="188" spans="2:9" x14ac:dyDescent="0.25">
      <c r="B188" t="s">
        <v>598</v>
      </c>
    </row>
    <row r="189" spans="2:9" x14ac:dyDescent="0.25">
      <c r="B189" t="s">
        <v>599</v>
      </c>
    </row>
    <row r="190" spans="2:9" x14ac:dyDescent="0.25">
      <c r="B190" t="s">
        <v>600</v>
      </c>
    </row>
    <row r="191" spans="2:9" x14ac:dyDescent="0.25">
      <c r="B191" t="s">
        <v>601</v>
      </c>
    </row>
    <row r="192" spans="2:9" x14ac:dyDescent="0.25">
      <c r="B192" t="s">
        <v>602</v>
      </c>
    </row>
    <row r="193" spans="1:4" x14ac:dyDescent="0.25">
      <c r="B193" t="s">
        <v>603</v>
      </c>
    </row>
    <row r="194" spans="1:4" x14ac:dyDescent="0.25">
      <c r="B194" t="s">
        <v>604</v>
      </c>
    </row>
    <row r="195" spans="1:4" x14ac:dyDescent="0.25">
      <c r="B195" t="s">
        <v>605</v>
      </c>
    </row>
    <row r="196" spans="1:4" x14ac:dyDescent="0.25">
      <c r="B196" t="s">
        <v>606</v>
      </c>
    </row>
    <row r="197" spans="1:4" x14ac:dyDescent="0.25">
      <c r="B197" t="s">
        <v>607</v>
      </c>
    </row>
    <row r="198" spans="1:4" x14ac:dyDescent="0.25">
      <c r="B198" t="s">
        <v>608</v>
      </c>
    </row>
    <row r="199" spans="1:4" x14ac:dyDescent="0.25">
      <c r="B199" t="s">
        <v>609</v>
      </c>
    </row>
    <row r="200" spans="1:4" x14ac:dyDescent="0.25">
      <c r="B200" t="s">
        <v>610</v>
      </c>
    </row>
    <row r="201" spans="1:4" x14ac:dyDescent="0.25">
      <c r="B201" t="s">
        <v>611</v>
      </c>
    </row>
    <row r="202" spans="1:4" x14ac:dyDescent="0.25">
      <c r="A202" t="s">
        <v>252</v>
      </c>
      <c r="B202" t="s">
        <v>612</v>
      </c>
      <c r="D202" t="s">
        <v>253</v>
      </c>
    </row>
    <row r="203" spans="1:4" x14ac:dyDescent="0.25">
      <c r="B203" t="s">
        <v>613</v>
      </c>
    </row>
    <row r="204" spans="1:4" x14ac:dyDescent="0.25">
      <c r="B204" t="s">
        <v>614</v>
      </c>
    </row>
    <row r="205" spans="1:4" x14ac:dyDescent="0.25">
      <c r="B205" t="s">
        <v>615</v>
      </c>
    </row>
    <row r="206" spans="1:4" x14ac:dyDescent="0.25">
      <c r="B206" t="s">
        <v>616</v>
      </c>
    </row>
    <row r="207" spans="1:4" x14ac:dyDescent="0.25">
      <c r="B207" t="s">
        <v>617</v>
      </c>
    </row>
    <row r="208" spans="1:4" x14ac:dyDescent="0.25">
      <c r="B208" t="s">
        <v>618</v>
      </c>
    </row>
    <row r="209" spans="2:2" x14ac:dyDescent="0.25">
      <c r="B209" t="s">
        <v>619</v>
      </c>
    </row>
    <row r="210" spans="2:2" x14ac:dyDescent="0.25">
      <c r="B210" t="s">
        <v>620</v>
      </c>
    </row>
    <row r="211" spans="2:2" x14ac:dyDescent="0.25">
      <c r="B211" t="s">
        <v>621</v>
      </c>
    </row>
    <row r="212" spans="2:2" x14ac:dyDescent="0.25">
      <c r="B212" t="s">
        <v>622</v>
      </c>
    </row>
    <row r="213" spans="2:2" x14ac:dyDescent="0.25">
      <c r="B213" t="s">
        <v>623</v>
      </c>
    </row>
    <row r="214" spans="2:2" x14ac:dyDescent="0.25">
      <c r="B214" t="s">
        <v>624</v>
      </c>
    </row>
    <row r="215" spans="2:2" x14ac:dyDescent="0.25">
      <c r="B215" t="s">
        <v>625</v>
      </c>
    </row>
    <row r="216" spans="2:2" x14ac:dyDescent="0.25">
      <c r="B216" t="s">
        <v>626</v>
      </c>
    </row>
    <row r="217" spans="2:2" x14ac:dyDescent="0.25">
      <c r="B217" t="s">
        <v>627</v>
      </c>
    </row>
    <row r="218" spans="2:2" x14ac:dyDescent="0.25">
      <c r="B218" t="s">
        <v>628</v>
      </c>
    </row>
    <row r="219" spans="2:2" x14ac:dyDescent="0.25">
      <c r="B219" t="s">
        <v>629</v>
      </c>
    </row>
    <row r="220" spans="2:2" x14ac:dyDescent="0.25">
      <c r="B220" t="s">
        <v>630</v>
      </c>
    </row>
    <row r="221" spans="2:2" x14ac:dyDescent="0.25">
      <c r="B221" t="s">
        <v>631</v>
      </c>
    </row>
    <row r="222" spans="2:2" x14ac:dyDescent="0.25">
      <c r="B222" t="s">
        <v>632</v>
      </c>
    </row>
    <row r="223" spans="2:2" x14ac:dyDescent="0.25">
      <c r="B223" t="s">
        <v>633</v>
      </c>
    </row>
    <row r="224" spans="2:2" x14ac:dyDescent="0.25">
      <c r="B224" t="s">
        <v>634</v>
      </c>
    </row>
    <row r="225" spans="2:2" x14ac:dyDescent="0.25">
      <c r="B225" t="s">
        <v>635</v>
      </c>
    </row>
    <row r="226" spans="2:2" x14ac:dyDescent="0.25">
      <c r="B226" t="s">
        <v>636</v>
      </c>
    </row>
    <row r="227" spans="2:2" x14ac:dyDescent="0.25">
      <c r="B227" t="s">
        <v>637</v>
      </c>
    </row>
    <row r="228" spans="2:2" x14ac:dyDescent="0.25">
      <c r="B228" t="s">
        <v>638</v>
      </c>
    </row>
    <row r="229" spans="2:2" x14ac:dyDescent="0.25">
      <c r="B229" t="s">
        <v>639</v>
      </c>
    </row>
    <row r="230" spans="2:2" x14ac:dyDescent="0.25">
      <c r="B230" t="s">
        <v>640</v>
      </c>
    </row>
    <row r="231" spans="2:2" x14ac:dyDescent="0.25">
      <c r="B231" t="s">
        <v>641</v>
      </c>
    </row>
    <row r="232" spans="2:2" x14ac:dyDescent="0.25">
      <c r="B232" t="s">
        <v>642</v>
      </c>
    </row>
    <row r="233" spans="2:2" x14ac:dyDescent="0.25">
      <c r="B233" t="s">
        <v>643</v>
      </c>
    </row>
    <row r="234" spans="2:2" x14ac:dyDescent="0.25">
      <c r="B234" t="s">
        <v>644</v>
      </c>
    </row>
    <row r="235" spans="2:2" x14ac:dyDescent="0.25">
      <c r="B235" t="s">
        <v>645</v>
      </c>
    </row>
    <row r="236" spans="2:2" x14ac:dyDescent="0.25">
      <c r="B236" t="s">
        <v>646</v>
      </c>
    </row>
    <row r="237" spans="2:2" x14ac:dyDescent="0.25">
      <c r="B237" t="s">
        <v>647</v>
      </c>
    </row>
    <row r="238" spans="2:2" x14ac:dyDescent="0.25">
      <c r="B238" t="s">
        <v>648</v>
      </c>
    </row>
    <row r="239" spans="2:2" x14ac:dyDescent="0.25">
      <c r="B239" t="s">
        <v>649</v>
      </c>
    </row>
    <row r="240" spans="2:2" x14ac:dyDescent="0.25">
      <c r="B240" t="s">
        <v>650</v>
      </c>
    </row>
    <row r="241" spans="2:2" x14ac:dyDescent="0.25">
      <c r="B241" t="s">
        <v>651</v>
      </c>
    </row>
    <row r="242" spans="2:2" x14ac:dyDescent="0.25">
      <c r="B242" t="s">
        <v>652</v>
      </c>
    </row>
    <row r="243" spans="2:2" x14ac:dyDescent="0.25">
      <c r="B243" t="s">
        <v>653</v>
      </c>
    </row>
    <row r="244" spans="2:2" x14ac:dyDescent="0.25">
      <c r="B244" t="s">
        <v>654</v>
      </c>
    </row>
    <row r="245" spans="2:2" x14ac:dyDescent="0.25">
      <c r="B245" t="s">
        <v>655</v>
      </c>
    </row>
    <row r="246" spans="2:2" x14ac:dyDescent="0.25">
      <c r="B246" t="s">
        <v>656</v>
      </c>
    </row>
    <row r="247" spans="2:2" x14ac:dyDescent="0.25">
      <c r="B247" t="s">
        <v>657</v>
      </c>
    </row>
    <row r="248" spans="2:2" x14ac:dyDescent="0.25">
      <c r="B248" t="s">
        <v>658</v>
      </c>
    </row>
    <row r="249" spans="2:2" x14ac:dyDescent="0.25">
      <c r="B249" t="s">
        <v>659</v>
      </c>
    </row>
    <row r="250" spans="2:2" x14ac:dyDescent="0.25">
      <c r="B250" t="s">
        <v>660</v>
      </c>
    </row>
    <row r="251" spans="2:2" x14ac:dyDescent="0.25">
      <c r="B251" t="s">
        <v>661</v>
      </c>
    </row>
    <row r="252" spans="2:2" x14ac:dyDescent="0.25">
      <c r="B252" t="s">
        <v>662</v>
      </c>
    </row>
    <row r="253" spans="2:2" x14ac:dyDescent="0.25">
      <c r="B253" t="s">
        <v>663</v>
      </c>
    </row>
    <row r="254" spans="2:2" x14ac:dyDescent="0.25">
      <c r="B254" t="s">
        <v>664</v>
      </c>
    </row>
    <row r="255" spans="2:2" x14ac:dyDescent="0.25">
      <c r="B255" t="s">
        <v>665</v>
      </c>
    </row>
    <row r="256" spans="2:2" x14ac:dyDescent="0.25">
      <c r="B256" t="s">
        <v>666</v>
      </c>
    </row>
    <row r="257" spans="2:2" x14ac:dyDescent="0.25">
      <c r="B257" t="s">
        <v>667</v>
      </c>
    </row>
    <row r="258" spans="2:2" x14ac:dyDescent="0.25">
      <c r="B258" t="s">
        <v>668</v>
      </c>
    </row>
    <row r="259" spans="2:2" x14ac:dyDescent="0.25">
      <c r="B259" t="s">
        <v>669</v>
      </c>
    </row>
    <row r="260" spans="2:2" x14ac:dyDescent="0.25">
      <c r="B260" t="s">
        <v>670</v>
      </c>
    </row>
    <row r="261" spans="2:2" x14ac:dyDescent="0.25">
      <c r="B261" t="s">
        <v>671</v>
      </c>
    </row>
    <row r="262" spans="2:2" x14ac:dyDescent="0.25">
      <c r="B262" t="s">
        <v>672</v>
      </c>
    </row>
    <row r="263" spans="2:2" x14ac:dyDescent="0.25">
      <c r="B263" t="s">
        <v>673</v>
      </c>
    </row>
    <row r="264" spans="2:2" x14ac:dyDescent="0.25">
      <c r="B264" t="s">
        <v>674</v>
      </c>
    </row>
    <row r="265" spans="2:2" x14ac:dyDescent="0.25">
      <c r="B265" t="s">
        <v>675</v>
      </c>
    </row>
    <row r="266" spans="2:2" x14ac:dyDescent="0.25">
      <c r="B266" t="s">
        <v>676</v>
      </c>
    </row>
    <row r="267" spans="2:2" x14ac:dyDescent="0.25">
      <c r="B267" t="s">
        <v>677</v>
      </c>
    </row>
    <row r="268" spans="2:2" x14ac:dyDescent="0.25">
      <c r="B268" t="s">
        <v>678</v>
      </c>
    </row>
    <row r="269" spans="2:2" x14ac:dyDescent="0.25">
      <c r="B269" t="s">
        <v>679</v>
      </c>
    </row>
    <row r="270" spans="2:2" x14ac:dyDescent="0.25">
      <c r="B270" t="s">
        <v>680</v>
      </c>
    </row>
    <row r="271" spans="2:2" x14ac:dyDescent="0.25">
      <c r="B271" t="s">
        <v>681</v>
      </c>
    </row>
    <row r="272" spans="2:2" x14ac:dyDescent="0.25">
      <c r="B272" t="s">
        <v>682</v>
      </c>
    </row>
    <row r="273" spans="2:2" x14ac:dyDescent="0.25">
      <c r="B273" t="s">
        <v>683</v>
      </c>
    </row>
    <row r="274" spans="2:2" x14ac:dyDescent="0.25">
      <c r="B274" t="s">
        <v>684</v>
      </c>
    </row>
    <row r="275" spans="2:2" x14ac:dyDescent="0.25">
      <c r="B275" t="s">
        <v>685</v>
      </c>
    </row>
    <row r="276" spans="2:2" x14ac:dyDescent="0.25">
      <c r="B276" t="s">
        <v>686</v>
      </c>
    </row>
    <row r="277" spans="2:2" x14ac:dyDescent="0.25">
      <c r="B277" t="s">
        <v>687</v>
      </c>
    </row>
    <row r="278" spans="2:2" x14ac:dyDescent="0.25">
      <c r="B278" t="s">
        <v>688</v>
      </c>
    </row>
    <row r="279" spans="2:2" x14ac:dyDescent="0.25">
      <c r="B279" t="s">
        <v>689</v>
      </c>
    </row>
    <row r="280" spans="2:2" x14ac:dyDescent="0.25">
      <c r="B280" t="s">
        <v>690</v>
      </c>
    </row>
    <row r="281" spans="2:2" x14ac:dyDescent="0.25">
      <c r="B281" t="s">
        <v>691</v>
      </c>
    </row>
    <row r="282" spans="2:2" x14ac:dyDescent="0.25">
      <c r="B282" t="s">
        <v>692</v>
      </c>
    </row>
    <row r="283" spans="2:2" x14ac:dyDescent="0.25">
      <c r="B283" t="s">
        <v>693</v>
      </c>
    </row>
    <row r="284" spans="2:2" x14ac:dyDescent="0.25">
      <c r="B284" t="s">
        <v>694</v>
      </c>
    </row>
    <row r="285" spans="2:2" x14ac:dyDescent="0.25">
      <c r="B285" t="s">
        <v>695</v>
      </c>
    </row>
    <row r="286" spans="2:2" x14ac:dyDescent="0.25">
      <c r="B286" t="s">
        <v>696</v>
      </c>
    </row>
    <row r="287" spans="2:2" x14ac:dyDescent="0.25">
      <c r="B287" t="s">
        <v>697</v>
      </c>
    </row>
    <row r="288" spans="2:2" x14ac:dyDescent="0.25">
      <c r="B288" t="s">
        <v>698</v>
      </c>
    </row>
    <row r="289" spans="2:2" x14ac:dyDescent="0.25">
      <c r="B289" t="s">
        <v>699</v>
      </c>
    </row>
    <row r="290" spans="2:2" x14ac:dyDescent="0.25">
      <c r="B290" t="s">
        <v>700</v>
      </c>
    </row>
    <row r="291" spans="2:2" x14ac:dyDescent="0.25">
      <c r="B291" t="s">
        <v>701</v>
      </c>
    </row>
    <row r="292" spans="2:2" x14ac:dyDescent="0.25">
      <c r="B292" t="s">
        <v>702</v>
      </c>
    </row>
    <row r="293" spans="2:2" x14ac:dyDescent="0.25">
      <c r="B293" t="s">
        <v>703</v>
      </c>
    </row>
    <row r="294" spans="2:2" x14ac:dyDescent="0.25">
      <c r="B294" t="s">
        <v>704</v>
      </c>
    </row>
    <row r="295" spans="2:2" x14ac:dyDescent="0.25">
      <c r="B295" t="s">
        <v>705</v>
      </c>
    </row>
    <row r="296" spans="2:2" x14ac:dyDescent="0.25">
      <c r="B296" t="s">
        <v>706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1CD74-F433-448F-84F0-EC8845396419}">
  <dimension ref="A1:D201"/>
  <sheetViews>
    <sheetView topLeftCell="A135" workbookViewId="0">
      <selection activeCell="C138" sqref="C138"/>
    </sheetView>
  </sheetViews>
  <sheetFormatPr defaultRowHeight="15" x14ac:dyDescent="0.25"/>
  <cols>
    <col min="1" max="1" width="36.85546875" bestFit="1" customWidth="1"/>
    <col min="3" max="3" width="37.140625" bestFit="1" customWidth="1"/>
  </cols>
  <sheetData>
    <row r="1" spans="1:3" x14ac:dyDescent="0.25">
      <c r="A1" t="s">
        <v>254</v>
      </c>
      <c r="C1" t="s">
        <v>327</v>
      </c>
    </row>
    <row r="2" spans="1:3" x14ac:dyDescent="0.25">
      <c r="A2" t="s">
        <v>255</v>
      </c>
      <c r="C2" t="s">
        <v>256</v>
      </c>
    </row>
    <row r="3" spans="1:3" x14ac:dyDescent="0.25">
      <c r="A3" t="s">
        <v>328</v>
      </c>
      <c r="C3" t="s">
        <v>329</v>
      </c>
    </row>
    <row r="4" spans="1:3" x14ac:dyDescent="0.25">
      <c r="A4" t="s">
        <v>65</v>
      </c>
    </row>
    <row r="5" spans="1:3" x14ac:dyDescent="0.25">
      <c r="A5" t="s">
        <v>257</v>
      </c>
      <c r="C5" t="s">
        <v>330</v>
      </c>
    </row>
    <row r="6" spans="1:3" x14ac:dyDescent="0.25">
      <c r="A6" t="s">
        <v>258</v>
      </c>
      <c r="C6" t="s">
        <v>331</v>
      </c>
    </row>
    <row r="7" spans="1:3" x14ac:dyDescent="0.25">
      <c r="A7" t="s">
        <v>259</v>
      </c>
      <c r="C7" t="s">
        <v>332</v>
      </c>
    </row>
    <row r="8" spans="1:3" x14ac:dyDescent="0.25">
      <c r="A8" t="s">
        <v>260</v>
      </c>
      <c r="C8" t="s">
        <v>333</v>
      </c>
    </row>
    <row r="9" spans="1:3" x14ac:dyDescent="0.25">
      <c r="A9" t="s">
        <v>261</v>
      </c>
      <c r="C9" t="s">
        <v>334</v>
      </c>
    </row>
    <row r="10" spans="1:3" x14ac:dyDescent="0.25">
      <c r="A10" t="s">
        <v>262</v>
      </c>
      <c r="C10" t="s">
        <v>335</v>
      </c>
    </row>
    <row r="11" spans="1:3" x14ac:dyDescent="0.25">
      <c r="A11" t="s">
        <v>263</v>
      </c>
      <c r="C11" t="s">
        <v>336</v>
      </c>
    </row>
    <row r="12" spans="1:3" x14ac:dyDescent="0.25">
      <c r="A12" t="s">
        <v>264</v>
      </c>
      <c r="C12" t="s">
        <v>337</v>
      </c>
    </row>
    <row r="13" spans="1:3" x14ac:dyDescent="0.25">
      <c r="A13" t="s">
        <v>265</v>
      </c>
      <c r="C13" t="s">
        <v>338</v>
      </c>
    </row>
    <row r="14" spans="1:3" x14ac:dyDescent="0.25">
      <c r="A14" t="s">
        <v>266</v>
      </c>
      <c r="C14" t="s">
        <v>339</v>
      </c>
    </row>
    <row r="15" spans="1:3" x14ac:dyDescent="0.25">
      <c r="A15" t="s">
        <v>267</v>
      </c>
      <c r="C15" t="s">
        <v>340</v>
      </c>
    </row>
    <row r="17" spans="1:3" x14ac:dyDescent="0.25">
      <c r="A17" t="s">
        <v>268</v>
      </c>
      <c r="C17" t="s">
        <v>341</v>
      </c>
    </row>
    <row r="18" spans="1:3" x14ac:dyDescent="0.25">
      <c r="A18" t="s">
        <v>269</v>
      </c>
      <c r="C18" t="s">
        <v>342</v>
      </c>
    </row>
    <row r="19" spans="1:3" x14ac:dyDescent="0.25">
      <c r="A19" t="s">
        <v>270</v>
      </c>
      <c r="C19" t="s">
        <v>343</v>
      </c>
    </row>
    <row r="20" spans="1:3" x14ac:dyDescent="0.25">
      <c r="A20" t="s">
        <v>271</v>
      </c>
      <c r="C20" t="s">
        <v>344</v>
      </c>
    </row>
    <row r="21" spans="1:3" x14ac:dyDescent="0.25">
      <c r="A21" t="s">
        <v>272</v>
      </c>
      <c r="C21" t="s">
        <v>345</v>
      </c>
    </row>
    <row r="23" spans="1:3" x14ac:dyDescent="0.25">
      <c r="A23" t="s">
        <v>273</v>
      </c>
      <c r="C23" t="s">
        <v>346</v>
      </c>
    </row>
    <row r="24" spans="1:3" x14ac:dyDescent="0.25">
      <c r="A24" t="s">
        <v>274</v>
      </c>
      <c r="C24" t="s">
        <v>347</v>
      </c>
    </row>
    <row r="25" spans="1:3" x14ac:dyDescent="0.25">
      <c r="A25" t="s">
        <v>275</v>
      </c>
      <c r="C25" t="s">
        <v>348</v>
      </c>
    </row>
    <row r="26" spans="1:3" x14ac:dyDescent="0.25">
      <c r="A26" t="s">
        <v>276</v>
      </c>
      <c r="C26" t="s">
        <v>349</v>
      </c>
    </row>
    <row r="27" spans="1:3" x14ac:dyDescent="0.25">
      <c r="A27" t="s">
        <v>277</v>
      </c>
      <c r="C27" t="s">
        <v>350</v>
      </c>
    </row>
    <row r="28" spans="1:3" x14ac:dyDescent="0.25">
      <c r="A28" t="s">
        <v>278</v>
      </c>
      <c r="C28" t="s">
        <v>351</v>
      </c>
    </row>
    <row r="29" spans="1:3" x14ac:dyDescent="0.25">
      <c r="C29" t="s">
        <v>215</v>
      </c>
    </row>
    <row r="30" spans="1:3" x14ac:dyDescent="0.25">
      <c r="A30" t="s">
        <v>67</v>
      </c>
      <c r="C30" t="s">
        <v>217</v>
      </c>
    </row>
    <row r="31" spans="1:3" x14ac:dyDescent="0.25">
      <c r="A31" t="s">
        <v>69</v>
      </c>
      <c r="C31" t="s">
        <v>219</v>
      </c>
    </row>
    <row r="32" spans="1:3" x14ac:dyDescent="0.25">
      <c r="A32" t="s">
        <v>71</v>
      </c>
      <c r="C32" t="s">
        <v>221</v>
      </c>
    </row>
    <row r="33" spans="1:3" x14ac:dyDescent="0.25">
      <c r="A33" t="s">
        <v>73</v>
      </c>
      <c r="C33" t="s">
        <v>223</v>
      </c>
    </row>
    <row r="34" spans="1:3" x14ac:dyDescent="0.25">
      <c r="A34" t="s">
        <v>75</v>
      </c>
      <c r="C34" t="s">
        <v>225</v>
      </c>
    </row>
    <row r="35" spans="1:3" x14ac:dyDescent="0.25">
      <c r="A35" t="s">
        <v>77</v>
      </c>
      <c r="C35" t="s">
        <v>227</v>
      </c>
    </row>
    <row r="36" spans="1:3" x14ac:dyDescent="0.25">
      <c r="A36" t="s">
        <v>79</v>
      </c>
      <c r="C36" t="s">
        <v>229</v>
      </c>
    </row>
    <row r="37" spans="1:3" x14ac:dyDescent="0.25">
      <c r="C37" t="s">
        <v>231</v>
      </c>
    </row>
    <row r="38" spans="1:3" x14ac:dyDescent="0.25">
      <c r="C38" t="s">
        <v>233</v>
      </c>
    </row>
    <row r="39" spans="1:3" x14ac:dyDescent="0.25">
      <c r="A39" t="s">
        <v>81</v>
      </c>
      <c r="C39" t="s">
        <v>235</v>
      </c>
    </row>
    <row r="40" spans="1:3" x14ac:dyDescent="0.25">
      <c r="A40" t="s">
        <v>83</v>
      </c>
      <c r="C40" t="s">
        <v>237</v>
      </c>
    </row>
    <row r="41" spans="1:3" x14ac:dyDescent="0.25">
      <c r="A41" t="s">
        <v>85</v>
      </c>
      <c r="C41" t="s">
        <v>239</v>
      </c>
    </row>
    <row r="42" spans="1:3" x14ac:dyDescent="0.25">
      <c r="A42" t="s">
        <v>87</v>
      </c>
      <c r="C42" t="s">
        <v>241</v>
      </c>
    </row>
    <row r="43" spans="1:3" x14ac:dyDescent="0.25">
      <c r="A43" t="s">
        <v>89</v>
      </c>
      <c r="C43" t="s">
        <v>243</v>
      </c>
    </row>
    <row r="44" spans="1:3" x14ac:dyDescent="0.25">
      <c r="A44" t="s">
        <v>91</v>
      </c>
      <c r="C44" t="s">
        <v>245</v>
      </c>
    </row>
    <row r="45" spans="1:3" x14ac:dyDescent="0.25">
      <c r="A45" t="s">
        <v>93</v>
      </c>
      <c r="C45" t="s">
        <v>247</v>
      </c>
    </row>
    <row r="46" spans="1:3" x14ac:dyDescent="0.25">
      <c r="A46" t="s">
        <v>95</v>
      </c>
      <c r="C46" t="s">
        <v>249</v>
      </c>
    </row>
    <row r="48" spans="1:3" x14ac:dyDescent="0.25">
      <c r="A48" t="s">
        <v>97</v>
      </c>
    </row>
    <row r="49" spans="1:1" x14ac:dyDescent="0.25">
      <c r="A49" t="s">
        <v>99</v>
      </c>
    </row>
    <row r="50" spans="1:1" x14ac:dyDescent="0.25">
      <c r="A50" t="s">
        <v>101</v>
      </c>
    </row>
    <row r="51" spans="1:1" x14ac:dyDescent="0.25">
      <c r="A51" t="s">
        <v>103</v>
      </c>
    </row>
    <row r="52" spans="1:1" x14ac:dyDescent="0.25">
      <c r="A52" t="s">
        <v>105</v>
      </c>
    </row>
    <row r="53" spans="1:1" x14ac:dyDescent="0.25">
      <c r="A53" t="s">
        <v>107</v>
      </c>
    </row>
    <row r="54" spans="1:1" x14ac:dyDescent="0.25">
      <c r="A54" t="s">
        <v>109</v>
      </c>
    </row>
    <row r="55" spans="1:1" x14ac:dyDescent="0.25">
      <c r="A55" t="s">
        <v>111</v>
      </c>
    </row>
    <row r="56" spans="1:1" x14ac:dyDescent="0.25">
      <c r="A56" t="s">
        <v>113</v>
      </c>
    </row>
    <row r="58" spans="1:1" x14ac:dyDescent="0.25">
      <c r="A58" t="s">
        <v>115</v>
      </c>
    </row>
    <row r="59" spans="1:1" x14ac:dyDescent="0.25">
      <c r="A59" t="s">
        <v>117</v>
      </c>
    </row>
    <row r="60" spans="1:1" x14ac:dyDescent="0.25">
      <c r="A60" t="s">
        <v>119</v>
      </c>
    </row>
    <row r="61" spans="1:1" x14ac:dyDescent="0.25">
      <c r="A61" t="s">
        <v>121</v>
      </c>
    </row>
    <row r="62" spans="1:1" x14ac:dyDescent="0.25">
      <c r="A62" t="s">
        <v>122</v>
      </c>
    </row>
    <row r="63" spans="1:1" x14ac:dyDescent="0.25">
      <c r="A63" t="s">
        <v>124</v>
      </c>
    </row>
    <row r="64" spans="1:1" x14ac:dyDescent="0.25">
      <c r="A64" t="s">
        <v>125</v>
      </c>
    </row>
    <row r="65" spans="1:3" x14ac:dyDescent="0.25">
      <c r="A65" t="s">
        <v>328</v>
      </c>
      <c r="C65" t="s">
        <v>352</v>
      </c>
    </row>
    <row r="66" spans="1:3" x14ac:dyDescent="0.25">
      <c r="A66" t="s">
        <v>127</v>
      </c>
    </row>
    <row r="67" spans="1:3" x14ac:dyDescent="0.25">
      <c r="A67" t="s">
        <v>129</v>
      </c>
    </row>
    <row r="68" spans="1:3" x14ac:dyDescent="0.25">
      <c r="A68" t="s">
        <v>131</v>
      </c>
    </row>
    <row r="69" spans="1:3" x14ac:dyDescent="0.25">
      <c r="A69" t="s">
        <v>133</v>
      </c>
    </row>
    <row r="70" spans="1:3" x14ac:dyDescent="0.25">
      <c r="A70" t="s">
        <v>135</v>
      </c>
    </row>
    <row r="71" spans="1:3" x14ac:dyDescent="0.25">
      <c r="A71" t="s">
        <v>137</v>
      </c>
    </row>
    <row r="72" spans="1:3" x14ac:dyDescent="0.25">
      <c r="A72" t="s">
        <v>328</v>
      </c>
      <c r="C72" t="s">
        <v>353</v>
      </c>
    </row>
    <row r="73" spans="1:3" x14ac:dyDescent="0.25">
      <c r="A73" t="s">
        <v>139</v>
      </c>
    </row>
    <row r="74" spans="1:3" x14ac:dyDescent="0.25">
      <c r="A74" t="s">
        <v>328</v>
      </c>
      <c r="C74" t="s">
        <v>354</v>
      </c>
    </row>
    <row r="75" spans="1:3" x14ac:dyDescent="0.25">
      <c r="A75" t="s">
        <v>141</v>
      </c>
    </row>
    <row r="76" spans="1:3" x14ac:dyDescent="0.25">
      <c r="A76" t="s">
        <v>143</v>
      </c>
    </row>
    <row r="77" spans="1:3" x14ac:dyDescent="0.25">
      <c r="A77" t="s">
        <v>145</v>
      </c>
    </row>
    <row r="78" spans="1:3" x14ac:dyDescent="0.25">
      <c r="A78" t="s">
        <v>147</v>
      </c>
    </row>
    <row r="79" spans="1:3" x14ac:dyDescent="0.25">
      <c r="A79" t="s">
        <v>149</v>
      </c>
    </row>
    <row r="80" spans="1:3" x14ac:dyDescent="0.25">
      <c r="A80" t="s">
        <v>151</v>
      </c>
    </row>
    <row r="81" spans="1:3" x14ac:dyDescent="0.25">
      <c r="A81" t="s">
        <v>153</v>
      </c>
    </row>
    <row r="82" spans="1:3" x14ac:dyDescent="0.25">
      <c r="A82" t="s">
        <v>155</v>
      </c>
    </row>
    <row r="83" spans="1:3" x14ac:dyDescent="0.25">
      <c r="A83" t="s">
        <v>157</v>
      </c>
    </row>
    <row r="84" spans="1:3" x14ac:dyDescent="0.25">
      <c r="A84" t="s">
        <v>159</v>
      </c>
    </row>
    <row r="85" spans="1:3" x14ac:dyDescent="0.25">
      <c r="A85" t="s">
        <v>161</v>
      </c>
    </row>
    <row r="86" spans="1:3" x14ac:dyDescent="0.25">
      <c r="A86" t="s">
        <v>163</v>
      </c>
    </row>
    <row r="87" spans="1:3" x14ac:dyDescent="0.25">
      <c r="A87" t="s">
        <v>165</v>
      </c>
    </row>
    <row r="88" spans="1:3" x14ac:dyDescent="0.25">
      <c r="A88" t="s">
        <v>167</v>
      </c>
    </row>
    <row r="89" spans="1:3" x14ac:dyDescent="0.25">
      <c r="A89" t="s">
        <v>169</v>
      </c>
    </row>
    <row r="90" spans="1:3" x14ac:dyDescent="0.25">
      <c r="A90" t="s">
        <v>171</v>
      </c>
    </row>
    <row r="91" spans="1:3" x14ac:dyDescent="0.25">
      <c r="A91" t="s">
        <v>328</v>
      </c>
      <c r="C91" t="s">
        <v>355</v>
      </c>
    </row>
    <row r="93" spans="1:3" x14ac:dyDescent="0.25">
      <c r="A93" t="s">
        <v>279</v>
      </c>
    </row>
    <row r="95" spans="1:3" x14ac:dyDescent="0.25">
      <c r="A95" t="s">
        <v>173</v>
      </c>
    </row>
    <row r="96" spans="1:3" x14ac:dyDescent="0.25">
      <c r="A96" t="s">
        <v>328</v>
      </c>
      <c r="C96" t="s">
        <v>356</v>
      </c>
    </row>
    <row r="98" spans="1:3" x14ac:dyDescent="0.25">
      <c r="A98" t="s">
        <v>176</v>
      </c>
    </row>
    <row r="99" spans="1:3" x14ac:dyDescent="0.25">
      <c r="A99" t="s">
        <v>328</v>
      </c>
      <c r="C99" t="s">
        <v>357</v>
      </c>
    </row>
    <row r="101" spans="1:3" x14ac:dyDescent="0.25">
      <c r="A101" t="s">
        <v>179</v>
      </c>
    </row>
    <row r="104" spans="1:3" x14ac:dyDescent="0.25">
      <c r="A104" t="s">
        <v>280</v>
      </c>
      <c r="C104" t="s">
        <v>358</v>
      </c>
    </row>
    <row r="105" spans="1:3" x14ac:dyDescent="0.25">
      <c r="A105" t="s">
        <v>281</v>
      </c>
      <c r="C105" t="s">
        <v>359</v>
      </c>
    </row>
    <row r="107" spans="1:3" x14ac:dyDescent="0.25">
      <c r="A107" t="s">
        <v>282</v>
      </c>
    </row>
    <row r="108" spans="1:3" x14ac:dyDescent="0.25">
      <c r="A108" t="s">
        <v>183</v>
      </c>
    </row>
    <row r="109" spans="1:3" x14ac:dyDescent="0.25">
      <c r="A109" t="s">
        <v>328</v>
      </c>
      <c r="C109" t="s">
        <v>360</v>
      </c>
    </row>
    <row r="111" spans="1:3" x14ac:dyDescent="0.25">
      <c r="A111" t="s">
        <v>186</v>
      </c>
    </row>
    <row r="112" spans="1:3" x14ac:dyDescent="0.25">
      <c r="A112" t="s">
        <v>328</v>
      </c>
      <c r="C112" t="s">
        <v>361</v>
      </c>
    </row>
    <row r="114" spans="1:3" x14ac:dyDescent="0.25">
      <c r="A114" t="s">
        <v>189</v>
      </c>
    </row>
    <row r="118" spans="1:3" x14ac:dyDescent="0.25">
      <c r="A118" t="s">
        <v>283</v>
      </c>
    </row>
    <row r="119" spans="1:3" x14ac:dyDescent="0.25">
      <c r="A119" t="s">
        <v>193</v>
      </c>
    </row>
    <row r="120" spans="1:3" x14ac:dyDescent="0.25">
      <c r="A120" t="s">
        <v>328</v>
      </c>
      <c r="C120" t="s">
        <v>362</v>
      </c>
    </row>
    <row r="122" spans="1:3" x14ac:dyDescent="0.25">
      <c r="A122" t="s">
        <v>196</v>
      </c>
    </row>
    <row r="123" spans="1:3" x14ac:dyDescent="0.25">
      <c r="A123" t="s">
        <v>328</v>
      </c>
      <c r="C123" t="s">
        <v>363</v>
      </c>
    </row>
    <row r="125" spans="1:3" x14ac:dyDescent="0.25">
      <c r="A125" t="s">
        <v>199</v>
      </c>
    </row>
    <row r="129" spans="1:3" x14ac:dyDescent="0.25">
      <c r="A129" t="s">
        <v>284</v>
      </c>
    </row>
    <row r="130" spans="1:3" x14ac:dyDescent="0.25">
      <c r="A130" t="s">
        <v>203</v>
      </c>
    </row>
    <row r="131" spans="1:3" x14ac:dyDescent="0.25">
      <c r="A131" t="s">
        <v>328</v>
      </c>
      <c r="C131" t="s">
        <v>364</v>
      </c>
    </row>
    <row r="133" spans="1:3" x14ac:dyDescent="0.25">
      <c r="A133" t="s">
        <v>206</v>
      </c>
    </row>
    <row r="134" spans="1:3" x14ac:dyDescent="0.25">
      <c r="A134" t="s">
        <v>328</v>
      </c>
      <c r="C134" t="s">
        <v>365</v>
      </c>
    </row>
    <row r="136" spans="1:3" x14ac:dyDescent="0.25">
      <c r="A136" t="s">
        <v>209</v>
      </c>
    </row>
    <row r="140" spans="1:3" x14ac:dyDescent="0.25">
      <c r="A140" t="s">
        <v>285</v>
      </c>
      <c r="C140" t="s">
        <v>366</v>
      </c>
    </row>
    <row r="141" spans="1:3" x14ac:dyDescent="0.25">
      <c r="A141" t="s">
        <v>286</v>
      </c>
      <c r="C141" t="s">
        <v>367</v>
      </c>
    </row>
    <row r="142" spans="1:3" x14ac:dyDescent="0.25">
      <c r="A142" t="s">
        <v>287</v>
      </c>
      <c r="C142" t="s">
        <v>368</v>
      </c>
    </row>
    <row r="143" spans="1:3" x14ac:dyDescent="0.25">
      <c r="A143" t="s">
        <v>288</v>
      </c>
      <c r="C143" t="s">
        <v>289</v>
      </c>
    </row>
    <row r="144" spans="1:3" x14ac:dyDescent="0.25">
      <c r="A144" t="s">
        <v>328</v>
      </c>
      <c r="C144" t="s">
        <v>369</v>
      </c>
    </row>
    <row r="145" spans="1:4" x14ac:dyDescent="0.25">
      <c r="A145" t="s">
        <v>290</v>
      </c>
      <c r="D145" t="s">
        <v>370</v>
      </c>
    </row>
    <row r="146" spans="1:4" x14ac:dyDescent="0.25">
      <c r="A146" t="s">
        <v>291</v>
      </c>
      <c r="D146" t="s">
        <v>371</v>
      </c>
    </row>
    <row r="147" spans="1:4" x14ac:dyDescent="0.25">
      <c r="A147" t="s">
        <v>292</v>
      </c>
      <c r="D147" t="s">
        <v>372</v>
      </c>
    </row>
    <row r="148" spans="1:4" x14ac:dyDescent="0.25">
      <c r="A148" t="s">
        <v>293</v>
      </c>
      <c r="D148" t="s">
        <v>373</v>
      </c>
    </row>
    <row r="149" spans="1:4" x14ac:dyDescent="0.25">
      <c r="A149" t="s">
        <v>294</v>
      </c>
      <c r="D149" t="s">
        <v>374</v>
      </c>
    </row>
    <row r="150" spans="1:4" x14ac:dyDescent="0.25">
      <c r="A150" t="s">
        <v>295</v>
      </c>
      <c r="D150" t="s">
        <v>375</v>
      </c>
    </row>
    <row r="151" spans="1:4" x14ac:dyDescent="0.25">
      <c r="A151" t="s">
        <v>296</v>
      </c>
      <c r="D151" t="s">
        <v>376</v>
      </c>
    </row>
    <row r="152" spans="1:4" x14ac:dyDescent="0.25">
      <c r="A152" t="s">
        <v>297</v>
      </c>
      <c r="D152" t="s">
        <v>377</v>
      </c>
    </row>
    <row r="153" spans="1:4" x14ac:dyDescent="0.25">
      <c r="A153" t="s">
        <v>298</v>
      </c>
      <c r="D153" t="s">
        <v>378</v>
      </c>
    </row>
    <row r="154" spans="1:4" x14ac:dyDescent="0.25">
      <c r="A154" t="s">
        <v>299</v>
      </c>
      <c r="D154" t="s">
        <v>379</v>
      </c>
    </row>
    <row r="155" spans="1:4" x14ac:dyDescent="0.25">
      <c r="A155" t="s">
        <v>300</v>
      </c>
      <c r="D155" t="s">
        <v>380</v>
      </c>
    </row>
    <row r="156" spans="1:4" x14ac:dyDescent="0.25">
      <c r="A156" t="s">
        <v>301</v>
      </c>
      <c r="C156" t="s">
        <v>302</v>
      </c>
    </row>
    <row r="157" spans="1:4" x14ac:dyDescent="0.25">
      <c r="A157" t="s">
        <v>328</v>
      </c>
      <c r="C157" t="s">
        <v>381</v>
      </c>
    </row>
    <row r="158" spans="1:4" x14ac:dyDescent="0.25">
      <c r="A158" t="s">
        <v>303</v>
      </c>
      <c r="D158" t="s">
        <v>382</v>
      </c>
    </row>
    <row r="159" spans="1:4" x14ac:dyDescent="0.25">
      <c r="A159" t="s">
        <v>213</v>
      </c>
    </row>
    <row r="160" spans="1:4" x14ac:dyDescent="0.25">
      <c r="A160" t="s">
        <v>304</v>
      </c>
      <c r="D160" t="s">
        <v>383</v>
      </c>
    </row>
    <row r="161" spans="1:4" x14ac:dyDescent="0.25">
      <c r="A161" t="s">
        <v>305</v>
      </c>
      <c r="D161" t="s">
        <v>384</v>
      </c>
    </row>
    <row r="162" spans="1:4" x14ac:dyDescent="0.25">
      <c r="A162" t="s">
        <v>306</v>
      </c>
      <c r="D162" t="s">
        <v>385</v>
      </c>
    </row>
    <row r="163" spans="1:4" x14ac:dyDescent="0.25">
      <c r="A163" t="s">
        <v>307</v>
      </c>
      <c r="D163" t="s">
        <v>386</v>
      </c>
    </row>
    <row r="164" spans="1:4" x14ac:dyDescent="0.25">
      <c r="A164" t="s">
        <v>308</v>
      </c>
      <c r="D164" t="s">
        <v>387</v>
      </c>
    </row>
    <row r="165" spans="1:4" x14ac:dyDescent="0.25">
      <c r="A165" t="s">
        <v>309</v>
      </c>
      <c r="D165" t="s">
        <v>388</v>
      </c>
    </row>
    <row r="166" spans="1:4" x14ac:dyDescent="0.25">
      <c r="A166" t="s">
        <v>310</v>
      </c>
      <c r="D166" t="s">
        <v>389</v>
      </c>
    </row>
    <row r="167" spans="1:4" x14ac:dyDescent="0.25">
      <c r="A167" t="s">
        <v>311</v>
      </c>
      <c r="D167" t="s">
        <v>390</v>
      </c>
    </row>
    <row r="168" spans="1:4" x14ac:dyDescent="0.25">
      <c r="A168" t="s">
        <v>214</v>
      </c>
    </row>
    <row r="169" spans="1:4" x14ac:dyDescent="0.25">
      <c r="A169" t="s">
        <v>216</v>
      </c>
    </row>
    <row r="170" spans="1:4" x14ac:dyDescent="0.25">
      <c r="A170" t="s">
        <v>218</v>
      </c>
    </row>
    <row r="171" spans="1:4" x14ac:dyDescent="0.25">
      <c r="A171" t="s">
        <v>220</v>
      </c>
    </row>
    <row r="172" spans="1:4" x14ac:dyDescent="0.25">
      <c r="A172" t="s">
        <v>222</v>
      </c>
    </row>
    <row r="173" spans="1:4" x14ac:dyDescent="0.25">
      <c r="A173" t="s">
        <v>224</v>
      </c>
    </row>
    <row r="174" spans="1:4" x14ac:dyDescent="0.25">
      <c r="A174" t="s">
        <v>226</v>
      </c>
    </row>
    <row r="175" spans="1:4" x14ac:dyDescent="0.25">
      <c r="A175" t="s">
        <v>228</v>
      </c>
    </row>
    <row r="176" spans="1:4" x14ac:dyDescent="0.25">
      <c r="A176" t="s">
        <v>230</v>
      </c>
    </row>
    <row r="177" spans="1:3" x14ac:dyDescent="0.25">
      <c r="A177" t="s">
        <v>232</v>
      </c>
    </row>
    <row r="178" spans="1:3" x14ac:dyDescent="0.25">
      <c r="A178" t="s">
        <v>234</v>
      </c>
    </row>
    <row r="179" spans="1:3" x14ac:dyDescent="0.25">
      <c r="A179" t="s">
        <v>236</v>
      </c>
    </row>
    <row r="180" spans="1:3" x14ac:dyDescent="0.25">
      <c r="A180" t="s">
        <v>238</v>
      </c>
    </row>
    <row r="181" spans="1:3" x14ac:dyDescent="0.25">
      <c r="A181" t="s">
        <v>240</v>
      </c>
    </row>
    <row r="182" spans="1:3" x14ac:dyDescent="0.25">
      <c r="A182" t="s">
        <v>242</v>
      </c>
    </row>
    <row r="183" spans="1:3" x14ac:dyDescent="0.25">
      <c r="A183" t="s">
        <v>244</v>
      </c>
    </row>
    <row r="184" spans="1:3" x14ac:dyDescent="0.25">
      <c r="A184" t="s">
        <v>246</v>
      </c>
    </row>
    <row r="185" spans="1:3" x14ac:dyDescent="0.25">
      <c r="A185" t="s">
        <v>248</v>
      </c>
    </row>
    <row r="186" spans="1:3" x14ac:dyDescent="0.25">
      <c r="A186" t="s">
        <v>250</v>
      </c>
    </row>
    <row r="187" spans="1:3" x14ac:dyDescent="0.25">
      <c r="A187" t="s">
        <v>312</v>
      </c>
      <c r="C187" t="s">
        <v>391</v>
      </c>
    </row>
    <row r="188" spans="1:3" x14ac:dyDescent="0.25">
      <c r="A188" t="s">
        <v>313</v>
      </c>
      <c r="C188" t="s">
        <v>392</v>
      </c>
    </row>
    <row r="189" spans="1:3" x14ac:dyDescent="0.25">
      <c r="A189" t="s">
        <v>314</v>
      </c>
      <c r="C189" t="s">
        <v>393</v>
      </c>
    </row>
    <row r="190" spans="1:3" x14ac:dyDescent="0.25">
      <c r="A190" t="s">
        <v>315</v>
      </c>
      <c r="C190" t="s">
        <v>394</v>
      </c>
    </row>
    <row r="191" spans="1:3" x14ac:dyDescent="0.25">
      <c r="A191" t="s">
        <v>316</v>
      </c>
      <c r="C191" t="s">
        <v>395</v>
      </c>
    </row>
    <row r="192" spans="1:3" x14ac:dyDescent="0.25">
      <c r="A192" t="s">
        <v>317</v>
      </c>
      <c r="C192" t="s">
        <v>396</v>
      </c>
    </row>
    <row r="193" spans="1:3" x14ac:dyDescent="0.25">
      <c r="A193" t="s">
        <v>318</v>
      </c>
      <c r="C193" t="s">
        <v>397</v>
      </c>
    </row>
    <row r="194" spans="1:3" x14ac:dyDescent="0.25">
      <c r="A194" t="s">
        <v>319</v>
      </c>
      <c r="C194" t="s">
        <v>398</v>
      </c>
    </row>
    <row r="195" spans="1:3" x14ac:dyDescent="0.25">
      <c r="A195" t="s">
        <v>320</v>
      </c>
      <c r="C195" t="s">
        <v>399</v>
      </c>
    </row>
    <row r="196" spans="1:3" x14ac:dyDescent="0.25">
      <c r="A196" t="s">
        <v>321</v>
      </c>
      <c r="C196" t="s">
        <v>400</v>
      </c>
    </row>
    <row r="197" spans="1:3" x14ac:dyDescent="0.25">
      <c r="A197" t="s">
        <v>322</v>
      </c>
      <c r="C197" t="s">
        <v>401</v>
      </c>
    </row>
    <row r="198" spans="1:3" x14ac:dyDescent="0.25">
      <c r="A198" t="s">
        <v>323</v>
      </c>
      <c r="C198" t="s">
        <v>402</v>
      </c>
    </row>
    <row r="199" spans="1:3" x14ac:dyDescent="0.25">
      <c r="A199" t="s">
        <v>324</v>
      </c>
      <c r="C199" t="s">
        <v>403</v>
      </c>
    </row>
    <row r="200" spans="1:3" x14ac:dyDescent="0.25">
      <c r="A200" t="s">
        <v>325</v>
      </c>
      <c r="C200" t="s">
        <v>404</v>
      </c>
    </row>
    <row r="201" spans="1:3" x14ac:dyDescent="0.25">
      <c r="A201" t="s">
        <v>326</v>
      </c>
      <c r="C201" t="s">
        <v>405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Mbombo</dc:creator>
  <cp:lastModifiedBy>Edward Mbombo</cp:lastModifiedBy>
  <dcterms:created xsi:type="dcterms:W3CDTF">2023-03-11T18:29:59Z</dcterms:created>
  <dcterms:modified xsi:type="dcterms:W3CDTF">2023-03-13T09:50:53Z</dcterms:modified>
</cp:coreProperties>
</file>