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x119090\Downloads\"/>
    </mc:Choice>
  </mc:AlternateContent>
  <xr:revisionPtr revIDLastSave="0" documentId="13_ncr:1_{3FFFC464-FE08-495B-84A7-EFE73592580C}" xr6:coauthVersionLast="47" xr6:coauthVersionMax="47" xr10:uidLastSave="{00000000-0000-0000-0000-000000000000}"/>
  <bookViews>
    <workbookView xWindow="-120" yWindow="-120" windowWidth="29040" windowHeight="15840" xr2:uid="{7BCB3D01-32AC-406B-A182-DE287AF36B3A}"/>
  </bookViews>
  <sheets>
    <sheet name="Watch List" sheetId="1" r:id="rId1"/>
    <sheet name="Historic Data" sheetId="3" r:id="rId2"/>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4" i="1" l="1" a="1"/>
  <c r="B4" i="1" s="1"/>
  <c r="C4" i="1" a="1"/>
  <c r="C4" i="1" s="1"/>
  <c r="D4" i="1" a="1"/>
  <c r="D4" i="1" s="1"/>
  <c r="E4" i="1" a="1"/>
  <c r="E4" i="1" s="1"/>
  <c r="F4" i="1" a="1"/>
  <c r="F4" i="1" s="1"/>
  <c r="G4" i="1" a="1"/>
  <c r="G4" i="1" s="1"/>
  <c r="B5" i="1" a="1"/>
  <c r="B5" i="1" s="1"/>
  <c r="C5" i="1" a="1"/>
  <c r="C5" i="1" s="1"/>
  <c r="D5" i="1" a="1"/>
  <c r="D5" i="1" s="1"/>
  <c r="E5" i="1" a="1"/>
  <c r="E5" i="1" s="1"/>
  <c r="F5" i="1" a="1"/>
  <c r="F5" i="1" s="1"/>
  <c r="G5" i="1" a="1"/>
  <c r="G5" i="1" s="1"/>
  <c r="B6" i="1" a="1"/>
  <c r="B6" i="1" s="1"/>
  <c r="C6" i="1" a="1"/>
  <c r="C6" i="1" s="1"/>
  <c r="D6" i="1" a="1"/>
  <c r="D6" i="1" s="1"/>
  <c r="E6" i="1" a="1"/>
  <c r="E6" i="1" s="1"/>
  <c r="F6" i="1" a="1"/>
  <c r="F6" i="1" s="1"/>
  <c r="G6" i="1" a="1"/>
  <c r="G6" i="1" s="1"/>
  <c r="B7" i="1" a="1"/>
  <c r="B7" i="1" s="1"/>
  <c r="C7" i="1" a="1"/>
  <c r="C7" i="1" s="1"/>
  <c r="D7" i="1" a="1"/>
  <c r="D7" i="1" s="1"/>
  <c r="E7" i="1" a="1"/>
  <c r="E7" i="1" s="1"/>
  <c r="F7" i="1" a="1"/>
  <c r="F7" i="1" s="1"/>
  <c r="G7" i="1" a="1"/>
  <c r="G7" i="1" s="1"/>
  <c r="B8" i="1" a="1"/>
  <c r="B8" i="1" s="1"/>
  <c r="C8" i="1" a="1"/>
  <c r="C8" i="1" s="1"/>
  <c r="D8" i="1" a="1"/>
  <c r="D8" i="1" s="1"/>
  <c r="E8" i="1" a="1"/>
  <c r="E8" i="1" s="1"/>
  <c r="F8" i="1" a="1"/>
  <c r="F8" i="1" s="1"/>
  <c r="G8" i="1" a="1"/>
  <c r="G8" i="1" s="1"/>
  <c r="B9" i="1" a="1"/>
  <c r="B9" i="1" s="1"/>
  <c r="C9" i="1" a="1"/>
  <c r="C9" i="1" s="1"/>
  <c r="D9" i="1" a="1"/>
  <c r="D9" i="1" s="1"/>
  <c r="E9" i="1" a="1"/>
  <c r="E9" i="1" s="1"/>
  <c r="F9" i="1" a="1"/>
  <c r="F9" i="1" s="1"/>
  <c r="G9" i="1" a="1"/>
  <c r="G9" i="1" s="1"/>
  <c r="B10" i="1" a="1"/>
  <c r="B10" i="1" s="1"/>
  <c r="C10" i="1" a="1"/>
  <c r="C10" i="1" s="1"/>
  <c r="D10" i="1" a="1"/>
  <c r="D10" i="1" s="1"/>
  <c r="E10" i="1" a="1"/>
  <c r="E10" i="1" s="1"/>
  <c r="F10" i="1" a="1"/>
  <c r="F10" i="1" s="1"/>
  <c r="G10" i="1" a="1"/>
  <c r="G10" i="1" s="1"/>
  <c r="G3" i="1" a="1"/>
  <c r="G3" i="1" s="1"/>
  <c r="F3" i="1" a="1"/>
  <c r="F3" i="1" s="1"/>
  <c r="E3" i="1" a="1"/>
  <c r="E3" i="1" s="1"/>
  <c r="D3" i="1" a="1"/>
  <c r="D3" i="1" s="1"/>
  <c r="C3" i="1" a="1"/>
  <c r="C3" i="1" s="1"/>
  <c r="B3" i="1" a="1"/>
  <c r="B3" i="1" s="1"/>
  <c r="F2" i="3" a="1"/>
  <c r="D2" i="3" a="1"/>
  <c r="B2" i="3" a="1"/>
  <c r="F2" i="3" l="1"/>
  <c r="D2" i="3"/>
  <c r="B2" i="3"/>
  <c r="H3" i="1"/>
  <c r="I8" i="1"/>
  <c r="H4" i="1"/>
  <c r="H9" i="1"/>
  <c r="H5" i="1"/>
  <c r="H7" i="1"/>
  <c r="H10" i="1"/>
  <c r="H6" i="1"/>
  <c r="I9" i="1"/>
  <c r="I3" i="1"/>
  <c r="I10" i="1"/>
  <c r="I7" i="1"/>
  <c r="I6" i="1"/>
  <c r="H8" i="1"/>
  <c r="I5" i="1"/>
  <c r="I4"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240">
    <bk>
      <extLst>
        <ext uri="{3e2802c4-a4d2-4d8b-9148-e3be6c30e623}">
          <xlrd:rvb i="6"/>
        </ext>
      </extLst>
    </bk>
    <bk>
      <extLst>
        <ext uri="{3e2802c4-a4d2-4d8b-9148-e3be6c30e623}">
          <xlrd:rvb i="9"/>
        </ext>
      </extLst>
    </bk>
    <bk>
      <extLst>
        <ext uri="{3e2802c4-a4d2-4d8b-9148-e3be6c30e623}">
          <xlrd:rvb i="12"/>
        </ext>
      </extLst>
    </bk>
    <bk>
      <extLst>
        <ext uri="{3e2802c4-a4d2-4d8b-9148-e3be6c30e623}">
          <xlrd:rvb i="15"/>
        </ext>
      </extLst>
    </bk>
    <bk>
      <extLst>
        <ext uri="{3e2802c4-a4d2-4d8b-9148-e3be6c30e623}">
          <xlrd:rvb i="18"/>
        </ext>
      </extLst>
    </bk>
    <bk>
      <extLst>
        <ext uri="{3e2802c4-a4d2-4d8b-9148-e3be6c30e623}">
          <xlrd:rvb i="21"/>
        </ext>
      </extLst>
    </bk>
    <bk>
      <extLst>
        <ext uri="{3e2802c4-a4d2-4d8b-9148-e3be6c30e623}">
          <xlrd:rvb i="24"/>
        </ext>
      </extLst>
    </bk>
    <bk>
      <extLst>
        <ext uri="{3e2802c4-a4d2-4d8b-9148-e3be6c30e623}">
          <xlrd:rvb i="27"/>
        </ext>
      </extLst>
    </bk>
    <bk>
      <extLst>
        <ext uri="{3e2802c4-a4d2-4d8b-9148-e3be6c30e623}">
          <xlrd:rvb i="28"/>
        </ext>
      </extLst>
    </bk>
    <bk>
      <extLst>
        <ext uri="{3e2802c4-a4d2-4d8b-9148-e3be6c30e623}">
          <xlrd:rvb i="29"/>
        </ext>
      </extLst>
    </bk>
    <bk>
      <extLst>
        <ext uri="{3e2802c4-a4d2-4d8b-9148-e3be6c30e623}">
          <xlrd:rvb i="30"/>
        </ext>
      </extLst>
    </bk>
    <bk>
      <extLst>
        <ext uri="{3e2802c4-a4d2-4d8b-9148-e3be6c30e623}">
          <xlrd:rvb i="31"/>
        </ext>
      </extLst>
    </bk>
    <bk>
      <extLst>
        <ext uri="{3e2802c4-a4d2-4d8b-9148-e3be6c30e623}">
          <xlrd:rvb i="32"/>
        </ext>
      </extLst>
    </bk>
    <bk>
      <extLst>
        <ext uri="{3e2802c4-a4d2-4d8b-9148-e3be6c30e623}">
          <xlrd:rvb i="33"/>
        </ext>
      </extLst>
    </bk>
    <bk>
      <extLst>
        <ext uri="{3e2802c4-a4d2-4d8b-9148-e3be6c30e623}">
          <xlrd:rvb i="34"/>
        </ext>
      </extLst>
    </bk>
    <bk>
      <extLst>
        <ext uri="{3e2802c4-a4d2-4d8b-9148-e3be6c30e623}">
          <xlrd:rvb i="35"/>
        </ext>
      </extLst>
    </bk>
    <bk>
      <extLst>
        <ext uri="{3e2802c4-a4d2-4d8b-9148-e3be6c30e623}">
          <xlrd:rvb i="36"/>
        </ext>
      </extLst>
    </bk>
    <bk>
      <extLst>
        <ext uri="{3e2802c4-a4d2-4d8b-9148-e3be6c30e623}">
          <xlrd:rvb i="37"/>
        </ext>
      </extLst>
    </bk>
    <bk>
      <extLst>
        <ext uri="{3e2802c4-a4d2-4d8b-9148-e3be6c30e623}">
          <xlrd:rvb i="38"/>
        </ext>
      </extLst>
    </bk>
    <bk>
      <extLst>
        <ext uri="{3e2802c4-a4d2-4d8b-9148-e3be6c30e623}">
          <xlrd:rvb i="39"/>
        </ext>
      </extLst>
    </bk>
    <bk>
      <extLst>
        <ext uri="{3e2802c4-a4d2-4d8b-9148-e3be6c30e623}">
          <xlrd:rvb i="40"/>
        </ext>
      </extLst>
    </bk>
    <bk>
      <extLst>
        <ext uri="{3e2802c4-a4d2-4d8b-9148-e3be6c30e623}">
          <xlrd:rvb i="41"/>
        </ext>
      </extLst>
    </bk>
    <bk>
      <extLst>
        <ext uri="{3e2802c4-a4d2-4d8b-9148-e3be6c30e623}">
          <xlrd:rvb i="42"/>
        </ext>
      </extLst>
    </bk>
    <bk>
      <extLst>
        <ext uri="{3e2802c4-a4d2-4d8b-9148-e3be6c30e623}">
          <xlrd:rvb i="43"/>
        </ext>
      </extLst>
    </bk>
    <bk>
      <extLst>
        <ext uri="{3e2802c4-a4d2-4d8b-9148-e3be6c30e623}">
          <xlrd:rvb i="44"/>
        </ext>
      </extLst>
    </bk>
    <bk>
      <extLst>
        <ext uri="{3e2802c4-a4d2-4d8b-9148-e3be6c30e623}">
          <xlrd:rvb i="45"/>
        </ext>
      </extLst>
    </bk>
    <bk>
      <extLst>
        <ext uri="{3e2802c4-a4d2-4d8b-9148-e3be6c30e623}">
          <xlrd:rvb i="46"/>
        </ext>
      </extLst>
    </bk>
    <bk>
      <extLst>
        <ext uri="{3e2802c4-a4d2-4d8b-9148-e3be6c30e623}">
          <xlrd:rvb i="47"/>
        </ext>
      </extLst>
    </bk>
    <bk>
      <extLst>
        <ext uri="{3e2802c4-a4d2-4d8b-9148-e3be6c30e623}">
          <xlrd:rvb i="48"/>
        </ext>
      </extLst>
    </bk>
    <bk>
      <extLst>
        <ext uri="{3e2802c4-a4d2-4d8b-9148-e3be6c30e623}">
          <xlrd:rvb i="49"/>
        </ext>
      </extLst>
    </bk>
    <bk>
      <extLst>
        <ext uri="{3e2802c4-a4d2-4d8b-9148-e3be6c30e623}">
          <xlrd:rvb i="50"/>
        </ext>
      </extLst>
    </bk>
    <bk>
      <extLst>
        <ext uri="{3e2802c4-a4d2-4d8b-9148-e3be6c30e623}">
          <xlrd:rvb i="51"/>
        </ext>
      </extLst>
    </bk>
    <bk>
      <extLst>
        <ext uri="{3e2802c4-a4d2-4d8b-9148-e3be6c30e623}">
          <xlrd:rvb i="52"/>
        </ext>
      </extLst>
    </bk>
    <bk>
      <extLst>
        <ext uri="{3e2802c4-a4d2-4d8b-9148-e3be6c30e623}">
          <xlrd:rvb i="53"/>
        </ext>
      </extLst>
    </bk>
    <bk>
      <extLst>
        <ext uri="{3e2802c4-a4d2-4d8b-9148-e3be6c30e623}">
          <xlrd:rvb i="54"/>
        </ext>
      </extLst>
    </bk>
    <bk>
      <extLst>
        <ext uri="{3e2802c4-a4d2-4d8b-9148-e3be6c30e623}">
          <xlrd:rvb i="55"/>
        </ext>
      </extLst>
    </bk>
    <bk>
      <extLst>
        <ext uri="{3e2802c4-a4d2-4d8b-9148-e3be6c30e623}">
          <xlrd:rvb i="56"/>
        </ext>
      </extLst>
    </bk>
    <bk>
      <extLst>
        <ext uri="{3e2802c4-a4d2-4d8b-9148-e3be6c30e623}">
          <xlrd:rvb i="57"/>
        </ext>
      </extLst>
    </bk>
    <bk>
      <extLst>
        <ext uri="{3e2802c4-a4d2-4d8b-9148-e3be6c30e623}">
          <xlrd:rvb i="58"/>
        </ext>
      </extLst>
    </bk>
    <bk>
      <extLst>
        <ext uri="{3e2802c4-a4d2-4d8b-9148-e3be6c30e623}">
          <xlrd:rvb i="59"/>
        </ext>
      </extLst>
    </bk>
    <bk>
      <extLst>
        <ext uri="{3e2802c4-a4d2-4d8b-9148-e3be6c30e623}">
          <xlrd:rvb i="60"/>
        </ext>
      </extLst>
    </bk>
    <bk>
      <extLst>
        <ext uri="{3e2802c4-a4d2-4d8b-9148-e3be6c30e623}">
          <xlrd:rvb i="61"/>
        </ext>
      </extLst>
    </bk>
    <bk>
      <extLst>
        <ext uri="{3e2802c4-a4d2-4d8b-9148-e3be6c30e623}">
          <xlrd:rvb i="62"/>
        </ext>
      </extLst>
    </bk>
    <bk>
      <extLst>
        <ext uri="{3e2802c4-a4d2-4d8b-9148-e3be6c30e623}">
          <xlrd:rvb i="63"/>
        </ext>
      </extLst>
    </bk>
    <bk>
      <extLst>
        <ext uri="{3e2802c4-a4d2-4d8b-9148-e3be6c30e623}">
          <xlrd:rvb i="64"/>
        </ext>
      </extLst>
    </bk>
    <bk>
      <extLst>
        <ext uri="{3e2802c4-a4d2-4d8b-9148-e3be6c30e623}">
          <xlrd:rvb i="65"/>
        </ext>
      </extLst>
    </bk>
    <bk>
      <extLst>
        <ext uri="{3e2802c4-a4d2-4d8b-9148-e3be6c30e623}">
          <xlrd:rvb i="66"/>
        </ext>
      </extLst>
    </bk>
    <bk>
      <extLst>
        <ext uri="{3e2802c4-a4d2-4d8b-9148-e3be6c30e623}">
          <xlrd:rvb i="67"/>
        </ext>
      </extLst>
    </bk>
    <bk>
      <extLst>
        <ext uri="{3e2802c4-a4d2-4d8b-9148-e3be6c30e623}">
          <xlrd:rvb i="68"/>
        </ext>
      </extLst>
    </bk>
    <bk>
      <extLst>
        <ext uri="{3e2802c4-a4d2-4d8b-9148-e3be6c30e623}">
          <xlrd:rvb i="69"/>
        </ext>
      </extLst>
    </bk>
    <bk>
      <extLst>
        <ext uri="{3e2802c4-a4d2-4d8b-9148-e3be6c30e623}">
          <xlrd:rvb i="70"/>
        </ext>
      </extLst>
    </bk>
    <bk>
      <extLst>
        <ext uri="{3e2802c4-a4d2-4d8b-9148-e3be6c30e623}">
          <xlrd:rvb i="71"/>
        </ext>
      </extLst>
    </bk>
    <bk>
      <extLst>
        <ext uri="{3e2802c4-a4d2-4d8b-9148-e3be6c30e623}">
          <xlrd:rvb i="72"/>
        </ext>
      </extLst>
    </bk>
    <bk>
      <extLst>
        <ext uri="{3e2802c4-a4d2-4d8b-9148-e3be6c30e623}">
          <xlrd:rvb i="73"/>
        </ext>
      </extLst>
    </bk>
    <bk>
      <extLst>
        <ext uri="{3e2802c4-a4d2-4d8b-9148-e3be6c30e623}">
          <xlrd:rvb i="74"/>
        </ext>
      </extLst>
    </bk>
    <bk>
      <extLst>
        <ext uri="{3e2802c4-a4d2-4d8b-9148-e3be6c30e623}">
          <xlrd:rvb i="75"/>
        </ext>
      </extLst>
    </bk>
    <bk>
      <extLst>
        <ext uri="{3e2802c4-a4d2-4d8b-9148-e3be6c30e623}">
          <xlrd:rvb i="76"/>
        </ext>
      </extLst>
    </bk>
    <bk>
      <extLst>
        <ext uri="{3e2802c4-a4d2-4d8b-9148-e3be6c30e623}">
          <xlrd:rvb i="77"/>
        </ext>
      </extLst>
    </bk>
    <bk>
      <extLst>
        <ext uri="{3e2802c4-a4d2-4d8b-9148-e3be6c30e623}">
          <xlrd:rvb i="78"/>
        </ext>
      </extLst>
    </bk>
    <bk>
      <extLst>
        <ext uri="{3e2802c4-a4d2-4d8b-9148-e3be6c30e623}">
          <xlrd:rvb i="79"/>
        </ext>
      </extLst>
    </bk>
    <bk>
      <extLst>
        <ext uri="{3e2802c4-a4d2-4d8b-9148-e3be6c30e623}">
          <xlrd:rvb i="80"/>
        </ext>
      </extLst>
    </bk>
    <bk>
      <extLst>
        <ext uri="{3e2802c4-a4d2-4d8b-9148-e3be6c30e623}">
          <xlrd:rvb i="81"/>
        </ext>
      </extLst>
    </bk>
    <bk>
      <extLst>
        <ext uri="{3e2802c4-a4d2-4d8b-9148-e3be6c30e623}">
          <xlrd:rvb i="82"/>
        </ext>
      </extLst>
    </bk>
    <bk>
      <extLst>
        <ext uri="{3e2802c4-a4d2-4d8b-9148-e3be6c30e623}">
          <xlrd:rvb i="83"/>
        </ext>
      </extLst>
    </bk>
    <bk>
      <extLst>
        <ext uri="{3e2802c4-a4d2-4d8b-9148-e3be6c30e623}">
          <xlrd:rvb i="84"/>
        </ext>
      </extLst>
    </bk>
    <bk>
      <extLst>
        <ext uri="{3e2802c4-a4d2-4d8b-9148-e3be6c30e623}">
          <xlrd:rvb i="85"/>
        </ext>
      </extLst>
    </bk>
    <bk>
      <extLst>
        <ext uri="{3e2802c4-a4d2-4d8b-9148-e3be6c30e623}">
          <xlrd:rvb i="86"/>
        </ext>
      </extLst>
    </bk>
    <bk>
      <extLst>
        <ext uri="{3e2802c4-a4d2-4d8b-9148-e3be6c30e623}">
          <xlrd:rvb i="87"/>
        </ext>
      </extLst>
    </bk>
    <bk>
      <extLst>
        <ext uri="{3e2802c4-a4d2-4d8b-9148-e3be6c30e623}">
          <xlrd:rvb i="88"/>
        </ext>
      </extLst>
    </bk>
    <bk>
      <extLst>
        <ext uri="{3e2802c4-a4d2-4d8b-9148-e3be6c30e623}">
          <xlrd:rvb i="89"/>
        </ext>
      </extLst>
    </bk>
    <bk>
      <extLst>
        <ext uri="{3e2802c4-a4d2-4d8b-9148-e3be6c30e623}">
          <xlrd:rvb i="90"/>
        </ext>
      </extLst>
    </bk>
    <bk>
      <extLst>
        <ext uri="{3e2802c4-a4d2-4d8b-9148-e3be6c30e623}">
          <xlrd:rvb i="91"/>
        </ext>
      </extLst>
    </bk>
    <bk>
      <extLst>
        <ext uri="{3e2802c4-a4d2-4d8b-9148-e3be6c30e623}">
          <xlrd:rvb i="92"/>
        </ext>
      </extLst>
    </bk>
    <bk>
      <extLst>
        <ext uri="{3e2802c4-a4d2-4d8b-9148-e3be6c30e623}">
          <xlrd:rvb i="93"/>
        </ext>
      </extLst>
    </bk>
    <bk>
      <extLst>
        <ext uri="{3e2802c4-a4d2-4d8b-9148-e3be6c30e623}">
          <xlrd:rvb i="94"/>
        </ext>
      </extLst>
    </bk>
    <bk>
      <extLst>
        <ext uri="{3e2802c4-a4d2-4d8b-9148-e3be6c30e623}">
          <xlrd:rvb i="95"/>
        </ext>
      </extLst>
    </bk>
    <bk>
      <extLst>
        <ext uri="{3e2802c4-a4d2-4d8b-9148-e3be6c30e623}">
          <xlrd:rvb i="96"/>
        </ext>
      </extLst>
    </bk>
    <bk>
      <extLst>
        <ext uri="{3e2802c4-a4d2-4d8b-9148-e3be6c30e623}">
          <xlrd:rvb i="97"/>
        </ext>
      </extLst>
    </bk>
    <bk>
      <extLst>
        <ext uri="{3e2802c4-a4d2-4d8b-9148-e3be6c30e623}">
          <xlrd:rvb i="98"/>
        </ext>
      </extLst>
    </bk>
    <bk>
      <extLst>
        <ext uri="{3e2802c4-a4d2-4d8b-9148-e3be6c30e623}">
          <xlrd:rvb i="99"/>
        </ext>
      </extLst>
    </bk>
    <bk>
      <extLst>
        <ext uri="{3e2802c4-a4d2-4d8b-9148-e3be6c30e623}">
          <xlrd:rvb i="100"/>
        </ext>
      </extLst>
    </bk>
    <bk>
      <extLst>
        <ext uri="{3e2802c4-a4d2-4d8b-9148-e3be6c30e623}">
          <xlrd:rvb i="101"/>
        </ext>
      </extLst>
    </bk>
    <bk>
      <extLst>
        <ext uri="{3e2802c4-a4d2-4d8b-9148-e3be6c30e623}">
          <xlrd:rvb i="102"/>
        </ext>
      </extLst>
    </bk>
    <bk>
      <extLst>
        <ext uri="{3e2802c4-a4d2-4d8b-9148-e3be6c30e623}">
          <xlrd:rvb i="103"/>
        </ext>
      </extLst>
    </bk>
    <bk>
      <extLst>
        <ext uri="{3e2802c4-a4d2-4d8b-9148-e3be6c30e623}">
          <xlrd:rvb i="104"/>
        </ext>
      </extLst>
    </bk>
    <bk>
      <extLst>
        <ext uri="{3e2802c4-a4d2-4d8b-9148-e3be6c30e623}">
          <xlrd:rvb i="105"/>
        </ext>
      </extLst>
    </bk>
    <bk>
      <extLst>
        <ext uri="{3e2802c4-a4d2-4d8b-9148-e3be6c30e623}">
          <xlrd:rvb i="106"/>
        </ext>
      </extLst>
    </bk>
    <bk>
      <extLst>
        <ext uri="{3e2802c4-a4d2-4d8b-9148-e3be6c30e623}">
          <xlrd:rvb i="107"/>
        </ext>
      </extLst>
    </bk>
    <bk>
      <extLst>
        <ext uri="{3e2802c4-a4d2-4d8b-9148-e3be6c30e623}">
          <xlrd:rvb i="108"/>
        </ext>
      </extLst>
    </bk>
    <bk>
      <extLst>
        <ext uri="{3e2802c4-a4d2-4d8b-9148-e3be6c30e623}">
          <xlrd:rvb i="109"/>
        </ext>
      </extLst>
    </bk>
    <bk>
      <extLst>
        <ext uri="{3e2802c4-a4d2-4d8b-9148-e3be6c30e623}">
          <xlrd:rvb i="110"/>
        </ext>
      </extLst>
    </bk>
    <bk>
      <extLst>
        <ext uri="{3e2802c4-a4d2-4d8b-9148-e3be6c30e623}">
          <xlrd:rvb i="111"/>
        </ext>
      </extLst>
    </bk>
    <bk>
      <extLst>
        <ext uri="{3e2802c4-a4d2-4d8b-9148-e3be6c30e623}">
          <xlrd:rvb i="112"/>
        </ext>
      </extLst>
    </bk>
    <bk>
      <extLst>
        <ext uri="{3e2802c4-a4d2-4d8b-9148-e3be6c30e623}">
          <xlrd:rvb i="113"/>
        </ext>
      </extLst>
    </bk>
    <bk>
      <extLst>
        <ext uri="{3e2802c4-a4d2-4d8b-9148-e3be6c30e623}">
          <xlrd:rvb i="114"/>
        </ext>
      </extLst>
    </bk>
    <bk>
      <extLst>
        <ext uri="{3e2802c4-a4d2-4d8b-9148-e3be6c30e623}">
          <xlrd:rvb i="115"/>
        </ext>
      </extLst>
    </bk>
    <bk>
      <extLst>
        <ext uri="{3e2802c4-a4d2-4d8b-9148-e3be6c30e623}">
          <xlrd:rvb i="116"/>
        </ext>
      </extLst>
    </bk>
    <bk>
      <extLst>
        <ext uri="{3e2802c4-a4d2-4d8b-9148-e3be6c30e623}">
          <xlrd:rvb i="117"/>
        </ext>
      </extLst>
    </bk>
    <bk>
      <extLst>
        <ext uri="{3e2802c4-a4d2-4d8b-9148-e3be6c30e623}">
          <xlrd:rvb i="118"/>
        </ext>
      </extLst>
    </bk>
    <bk>
      <extLst>
        <ext uri="{3e2802c4-a4d2-4d8b-9148-e3be6c30e623}">
          <xlrd:rvb i="119"/>
        </ext>
      </extLst>
    </bk>
    <bk>
      <extLst>
        <ext uri="{3e2802c4-a4d2-4d8b-9148-e3be6c30e623}">
          <xlrd:rvb i="120"/>
        </ext>
      </extLst>
    </bk>
    <bk>
      <extLst>
        <ext uri="{3e2802c4-a4d2-4d8b-9148-e3be6c30e623}">
          <xlrd:rvb i="121"/>
        </ext>
      </extLst>
    </bk>
    <bk>
      <extLst>
        <ext uri="{3e2802c4-a4d2-4d8b-9148-e3be6c30e623}">
          <xlrd:rvb i="122"/>
        </ext>
      </extLst>
    </bk>
    <bk>
      <extLst>
        <ext uri="{3e2802c4-a4d2-4d8b-9148-e3be6c30e623}">
          <xlrd:rvb i="123"/>
        </ext>
      </extLst>
    </bk>
    <bk>
      <extLst>
        <ext uri="{3e2802c4-a4d2-4d8b-9148-e3be6c30e623}">
          <xlrd:rvb i="124"/>
        </ext>
      </extLst>
    </bk>
    <bk>
      <extLst>
        <ext uri="{3e2802c4-a4d2-4d8b-9148-e3be6c30e623}">
          <xlrd:rvb i="125"/>
        </ext>
      </extLst>
    </bk>
    <bk>
      <extLst>
        <ext uri="{3e2802c4-a4d2-4d8b-9148-e3be6c30e623}">
          <xlrd:rvb i="126"/>
        </ext>
      </extLst>
    </bk>
    <bk>
      <extLst>
        <ext uri="{3e2802c4-a4d2-4d8b-9148-e3be6c30e623}">
          <xlrd:rvb i="127"/>
        </ext>
      </extLst>
    </bk>
    <bk>
      <extLst>
        <ext uri="{3e2802c4-a4d2-4d8b-9148-e3be6c30e623}">
          <xlrd:rvb i="128"/>
        </ext>
      </extLst>
    </bk>
    <bk>
      <extLst>
        <ext uri="{3e2802c4-a4d2-4d8b-9148-e3be6c30e623}">
          <xlrd:rvb i="129"/>
        </ext>
      </extLst>
    </bk>
    <bk>
      <extLst>
        <ext uri="{3e2802c4-a4d2-4d8b-9148-e3be6c30e623}">
          <xlrd:rvb i="130"/>
        </ext>
      </extLst>
    </bk>
    <bk>
      <extLst>
        <ext uri="{3e2802c4-a4d2-4d8b-9148-e3be6c30e623}">
          <xlrd:rvb i="131"/>
        </ext>
      </extLst>
    </bk>
    <bk>
      <extLst>
        <ext uri="{3e2802c4-a4d2-4d8b-9148-e3be6c30e623}">
          <xlrd:rvb i="132"/>
        </ext>
      </extLst>
    </bk>
    <bk>
      <extLst>
        <ext uri="{3e2802c4-a4d2-4d8b-9148-e3be6c30e623}">
          <xlrd:rvb i="133"/>
        </ext>
      </extLst>
    </bk>
    <bk>
      <extLst>
        <ext uri="{3e2802c4-a4d2-4d8b-9148-e3be6c30e623}">
          <xlrd:rvb i="134"/>
        </ext>
      </extLst>
    </bk>
    <bk>
      <extLst>
        <ext uri="{3e2802c4-a4d2-4d8b-9148-e3be6c30e623}">
          <xlrd:rvb i="135"/>
        </ext>
      </extLst>
    </bk>
    <bk>
      <extLst>
        <ext uri="{3e2802c4-a4d2-4d8b-9148-e3be6c30e623}">
          <xlrd:rvb i="136"/>
        </ext>
      </extLst>
    </bk>
    <bk>
      <extLst>
        <ext uri="{3e2802c4-a4d2-4d8b-9148-e3be6c30e623}">
          <xlrd:rvb i="137"/>
        </ext>
      </extLst>
    </bk>
    <bk>
      <extLst>
        <ext uri="{3e2802c4-a4d2-4d8b-9148-e3be6c30e623}">
          <xlrd:rvb i="138"/>
        </ext>
      </extLst>
    </bk>
    <bk>
      <extLst>
        <ext uri="{3e2802c4-a4d2-4d8b-9148-e3be6c30e623}">
          <xlrd:rvb i="139"/>
        </ext>
      </extLst>
    </bk>
    <bk>
      <extLst>
        <ext uri="{3e2802c4-a4d2-4d8b-9148-e3be6c30e623}">
          <xlrd:rvb i="140"/>
        </ext>
      </extLst>
    </bk>
    <bk>
      <extLst>
        <ext uri="{3e2802c4-a4d2-4d8b-9148-e3be6c30e623}">
          <xlrd:rvb i="141"/>
        </ext>
      </extLst>
    </bk>
    <bk>
      <extLst>
        <ext uri="{3e2802c4-a4d2-4d8b-9148-e3be6c30e623}">
          <xlrd:rvb i="142"/>
        </ext>
      </extLst>
    </bk>
    <bk>
      <extLst>
        <ext uri="{3e2802c4-a4d2-4d8b-9148-e3be6c30e623}">
          <xlrd:rvb i="143"/>
        </ext>
      </extLst>
    </bk>
    <bk>
      <extLst>
        <ext uri="{3e2802c4-a4d2-4d8b-9148-e3be6c30e623}">
          <xlrd:rvb i="144"/>
        </ext>
      </extLst>
    </bk>
    <bk>
      <extLst>
        <ext uri="{3e2802c4-a4d2-4d8b-9148-e3be6c30e623}">
          <xlrd:rvb i="145"/>
        </ext>
      </extLst>
    </bk>
    <bk>
      <extLst>
        <ext uri="{3e2802c4-a4d2-4d8b-9148-e3be6c30e623}">
          <xlrd:rvb i="146"/>
        </ext>
      </extLst>
    </bk>
    <bk>
      <extLst>
        <ext uri="{3e2802c4-a4d2-4d8b-9148-e3be6c30e623}">
          <xlrd:rvb i="147"/>
        </ext>
      </extLst>
    </bk>
    <bk>
      <extLst>
        <ext uri="{3e2802c4-a4d2-4d8b-9148-e3be6c30e623}">
          <xlrd:rvb i="148"/>
        </ext>
      </extLst>
    </bk>
    <bk>
      <extLst>
        <ext uri="{3e2802c4-a4d2-4d8b-9148-e3be6c30e623}">
          <xlrd:rvb i="149"/>
        </ext>
      </extLst>
    </bk>
    <bk>
      <extLst>
        <ext uri="{3e2802c4-a4d2-4d8b-9148-e3be6c30e623}">
          <xlrd:rvb i="150"/>
        </ext>
      </extLst>
    </bk>
    <bk>
      <extLst>
        <ext uri="{3e2802c4-a4d2-4d8b-9148-e3be6c30e623}">
          <xlrd:rvb i="151"/>
        </ext>
      </extLst>
    </bk>
    <bk>
      <extLst>
        <ext uri="{3e2802c4-a4d2-4d8b-9148-e3be6c30e623}">
          <xlrd:rvb i="152"/>
        </ext>
      </extLst>
    </bk>
    <bk>
      <extLst>
        <ext uri="{3e2802c4-a4d2-4d8b-9148-e3be6c30e623}">
          <xlrd:rvb i="153"/>
        </ext>
      </extLst>
    </bk>
    <bk>
      <extLst>
        <ext uri="{3e2802c4-a4d2-4d8b-9148-e3be6c30e623}">
          <xlrd:rvb i="154"/>
        </ext>
      </extLst>
    </bk>
    <bk>
      <extLst>
        <ext uri="{3e2802c4-a4d2-4d8b-9148-e3be6c30e623}">
          <xlrd:rvb i="155"/>
        </ext>
      </extLst>
    </bk>
    <bk>
      <extLst>
        <ext uri="{3e2802c4-a4d2-4d8b-9148-e3be6c30e623}">
          <xlrd:rvb i="156"/>
        </ext>
      </extLst>
    </bk>
    <bk>
      <extLst>
        <ext uri="{3e2802c4-a4d2-4d8b-9148-e3be6c30e623}">
          <xlrd:rvb i="157"/>
        </ext>
      </extLst>
    </bk>
    <bk>
      <extLst>
        <ext uri="{3e2802c4-a4d2-4d8b-9148-e3be6c30e623}">
          <xlrd:rvb i="158"/>
        </ext>
      </extLst>
    </bk>
    <bk>
      <extLst>
        <ext uri="{3e2802c4-a4d2-4d8b-9148-e3be6c30e623}">
          <xlrd:rvb i="159"/>
        </ext>
      </extLst>
    </bk>
    <bk>
      <extLst>
        <ext uri="{3e2802c4-a4d2-4d8b-9148-e3be6c30e623}">
          <xlrd:rvb i="160"/>
        </ext>
      </extLst>
    </bk>
    <bk>
      <extLst>
        <ext uri="{3e2802c4-a4d2-4d8b-9148-e3be6c30e623}">
          <xlrd:rvb i="161"/>
        </ext>
      </extLst>
    </bk>
    <bk>
      <extLst>
        <ext uri="{3e2802c4-a4d2-4d8b-9148-e3be6c30e623}">
          <xlrd:rvb i="162"/>
        </ext>
      </extLst>
    </bk>
    <bk>
      <extLst>
        <ext uri="{3e2802c4-a4d2-4d8b-9148-e3be6c30e623}">
          <xlrd:rvb i="163"/>
        </ext>
      </extLst>
    </bk>
    <bk>
      <extLst>
        <ext uri="{3e2802c4-a4d2-4d8b-9148-e3be6c30e623}">
          <xlrd:rvb i="164"/>
        </ext>
      </extLst>
    </bk>
    <bk>
      <extLst>
        <ext uri="{3e2802c4-a4d2-4d8b-9148-e3be6c30e623}">
          <xlrd:rvb i="165"/>
        </ext>
      </extLst>
    </bk>
    <bk>
      <extLst>
        <ext uri="{3e2802c4-a4d2-4d8b-9148-e3be6c30e623}">
          <xlrd:rvb i="166"/>
        </ext>
      </extLst>
    </bk>
    <bk>
      <extLst>
        <ext uri="{3e2802c4-a4d2-4d8b-9148-e3be6c30e623}">
          <xlrd:rvb i="167"/>
        </ext>
      </extLst>
    </bk>
    <bk>
      <extLst>
        <ext uri="{3e2802c4-a4d2-4d8b-9148-e3be6c30e623}">
          <xlrd:rvb i="168"/>
        </ext>
      </extLst>
    </bk>
    <bk>
      <extLst>
        <ext uri="{3e2802c4-a4d2-4d8b-9148-e3be6c30e623}">
          <xlrd:rvb i="169"/>
        </ext>
      </extLst>
    </bk>
    <bk>
      <extLst>
        <ext uri="{3e2802c4-a4d2-4d8b-9148-e3be6c30e623}">
          <xlrd:rvb i="170"/>
        </ext>
      </extLst>
    </bk>
    <bk>
      <extLst>
        <ext uri="{3e2802c4-a4d2-4d8b-9148-e3be6c30e623}">
          <xlrd:rvb i="171"/>
        </ext>
      </extLst>
    </bk>
    <bk>
      <extLst>
        <ext uri="{3e2802c4-a4d2-4d8b-9148-e3be6c30e623}">
          <xlrd:rvb i="172"/>
        </ext>
      </extLst>
    </bk>
    <bk>
      <extLst>
        <ext uri="{3e2802c4-a4d2-4d8b-9148-e3be6c30e623}">
          <xlrd:rvb i="173"/>
        </ext>
      </extLst>
    </bk>
    <bk>
      <extLst>
        <ext uri="{3e2802c4-a4d2-4d8b-9148-e3be6c30e623}">
          <xlrd:rvb i="174"/>
        </ext>
      </extLst>
    </bk>
    <bk>
      <extLst>
        <ext uri="{3e2802c4-a4d2-4d8b-9148-e3be6c30e623}">
          <xlrd:rvb i="175"/>
        </ext>
      </extLst>
    </bk>
    <bk>
      <extLst>
        <ext uri="{3e2802c4-a4d2-4d8b-9148-e3be6c30e623}">
          <xlrd:rvb i="176"/>
        </ext>
      </extLst>
    </bk>
    <bk>
      <extLst>
        <ext uri="{3e2802c4-a4d2-4d8b-9148-e3be6c30e623}">
          <xlrd:rvb i="177"/>
        </ext>
      </extLst>
    </bk>
    <bk>
      <extLst>
        <ext uri="{3e2802c4-a4d2-4d8b-9148-e3be6c30e623}">
          <xlrd:rvb i="178"/>
        </ext>
      </extLst>
    </bk>
    <bk>
      <extLst>
        <ext uri="{3e2802c4-a4d2-4d8b-9148-e3be6c30e623}">
          <xlrd:rvb i="179"/>
        </ext>
      </extLst>
    </bk>
    <bk>
      <extLst>
        <ext uri="{3e2802c4-a4d2-4d8b-9148-e3be6c30e623}">
          <xlrd:rvb i="180"/>
        </ext>
      </extLst>
    </bk>
    <bk>
      <extLst>
        <ext uri="{3e2802c4-a4d2-4d8b-9148-e3be6c30e623}">
          <xlrd:rvb i="181"/>
        </ext>
      </extLst>
    </bk>
    <bk>
      <extLst>
        <ext uri="{3e2802c4-a4d2-4d8b-9148-e3be6c30e623}">
          <xlrd:rvb i="182"/>
        </ext>
      </extLst>
    </bk>
    <bk>
      <extLst>
        <ext uri="{3e2802c4-a4d2-4d8b-9148-e3be6c30e623}">
          <xlrd:rvb i="183"/>
        </ext>
      </extLst>
    </bk>
    <bk>
      <extLst>
        <ext uri="{3e2802c4-a4d2-4d8b-9148-e3be6c30e623}">
          <xlrd:rvb i="184"/>
        </ext>
      </extLst>
    </bk>
    <bk>
      <extLst>
        <ext uri="{3e2802c4-a4d2-4d8b-9148-e3be6c30e623}">
          <xlrd:rvb i="185"/>
        </ext>
      </extLst>
    </bk>
    <bk>
      <extLst>
        <ext uri="{3e2802c4-a4d2-4d8b-9148-e3be6c30e623}">
          <xlrd:rvb i="186"/>
        </ext>
      </extLst>
    </bk>
    <bk>
      <extLst>
        <ext uri="{3e2802c4-a4d2-4d8b-9148-e3be6c30e623}">
          <xlrd:rvb i="187"/>
        </ext>
      </extLst>
    </bk>
    <bk>
      <extLst>
        <ext uri="{3e2802c4-a4d2-4d8b-9148-e3be6c30e623}">
          <xlrd:rvb i="188"/>
        </ext>
      </extLst>
    </bk>
    <bk>
      <extLst>
        <ext uri="{3e2802c4-a4d2-4d8b-9148-e3be6c30e623}">
          <xlrd:rvb i="189"/>
        </ext>
      </extLst>
    </bk>
    <bk>
      <extLst>
        <ext uri="{3e2802c4-a4d2-4d8b-9148-e3be6c30e623}">
          <xlrd:rvb i="190"/>
        </ext>
      </extLst>
    </bk>
    <bk>
      <extLst>
        <ext uri="{3e2802c4-a4d2-4d8b-9148-e3be6c30e623}">
          <xlrd:rvb i="191"/>
        </ext>
      </extLst>
    </bk>
    <bk>
      <extLst>
        <ext uri="{3e2802c4-a4d2-4d8b-9148-e3be6c30e623}">
          <xlrd:rvb i="192"/>
        </ext>
      </extLst>
    </bk>
    <bk>
      <extLst>
        <ext uri="{3e2802c4-a4d2-4d8b-9148-e3be6c30e623}">
          <xlrd:rvb i="193"/>
        </ext>
      </extLst>
    </bk>
    <bk>
      <extLst>
        <ext uri="{3e2802c4-a4d2-4d8b-9148-e3be6c30e623}">
          <xlrd:rvb i="194"/>
        </ext>
      </extLst>
    </bk>
    <bk>
      <extLst>
        <ext uri="{3e2802c4-a4d2-4d8b-9148-e3be6c30e623}">
          <xlrd:rvb i="195"/>
        </ext>
      </extLst>
    </bk>
    <bk>
      <extLst>
        <ext uri="{3e2802c4-a4d2-4d8b-9148-e3be6c30e623}">
          <xlrd:rvb i="196"/>
        </ext>
      </extLst>
    </bk>
    <bk>
      <extLst>
        <ext uri="{3e2802c4-a4d2-4d8b-9148-e3be6c30e623}">
          <xlrd:rvb i="197"/>
        </ext>
      </extLst>
    </bk>
    <bk>
      <extLst>
        <ext uri="{3e2802c4-a4d2-4d8b-9148-e3be6c30e623}">
          <xlrd:rvb i="198"/>
        </ext>
      </extLst>
    </bk>
    <bk>
      <extLst>
        <ext uri="{3e2802c4-a4d2-4d8b-9148-e3be6c30e623}">
          <xlrd:rvb i="199"/>
        </ext>
      </extLst>
    </bk>
    <bk>
      <extLst>
        <ext uri="{3e2802c4-a4d2-4d8b-9148-e3be6c30e623}">
          <xlrd:rvb i="200"/>
        </ext>
      </extLst>
    </bk>
    <bk>
      <extLst>
        <ext uri="{3e2802c4-a4d2-4d8b-9148-e3be6c30e623}">
          <xlrd:rvb i="201"/>
        </ext>
      </extLst>
    </bk>
    <bk>
      <extLst>
        <ext uri="{3e2802c4-a4d2-4d8b-9148-e3be6c30e623}">
          <xlrd:rvb i="202"/>
        </ext>
      </extLst>
    </bk>
    <bk>
      <extLst>
        <ext uri="{3e2802c4-a4d2-4d8b-9148-e3be6c30e623}">
          <xlrd:rvb i="203"/>
        </ext>
      </extLst>
    </bk>
    <bk>
      <extLst>
        <ext uri="{3e2802c4-a4d2-4d8b-9148-e3be6c30e623}">
          <xlrd:rvb i="204"/>
        </ext>
      </extLst>
    </bk>
    <bk>
      <extLst>
        <ext uri="{3e2802c4-a4d2-4d8b-9148-e3be6c30e623}">
          <xlrd:rvb i="205"/>
        </ext>
      </extLst>
    </bk>
    <bk>
      <extLst>
        <ext uri="{3e2802c4-a4d2-4d8b-9148-e3be6c30e623}">
          <xlrd:rvb i="206"/>
        </ext>
      </extLst>
    </bk>
    <bk>
      <extLst>
        <ext uri="{3e2802c4-a4d2-4d8b-9148-e3be6c30e623}">
          <xlrd:rvb i="207"/>
        </ext>
      </extLst>
    </bk>
    <bk>
      <extLst>
        <ext uri="{3e2802c4-a4d2-4d8b-9148-e3be6c30e623}">
          <xlrd:rvb i="208"/>
        </ext>
      </extLst>
    </bk>
    <bk>
      <extLst>
        <ext uri="{3e2802c4-a4d2-4d8b-9148-e3be6c30e623}">
          <xlrd:rvb i="209"/>
        </ext>
      </extLst>
    </bk>
    <bk>
      <extLst>
        <ext uri="{3e2802c4-a4d2-4d8b-9148-e3be6c30e623}">
          <xlrd:rvb i="210"/>
        </ext>
      </extLst>
    </bk>
    <bk>
      <extLst>
        <ext uri="{3e2802c4-a4d2-4d8b-9148-e3be6c30e623}">
          <xlrd:rvb i="211"/>
        </ext>
      </extLst>
    </bk>
    <bk>
      <extLst>
        <ext uri="{3e2802c4-a4d2-4d8b-9148-e3be6c30e623}">
          <xlrd:rvb i="212"/>
        </ext>
      </extLst>
    </bk>
    <bk>
      <extLst>
        <ext uri="{3e2802c4-a4d2-4d8b-9148-e3be6c30e623}">
          <xlrd:rvb i="213"/>
        </ext>
      </extLst>
    </bk>
    <bk>
      <extLst>
        <ext uri="{3e2802c4-a4d2-4d8b-9148-e3be6c30e623}">
          <xlrd:rvb i="214"/>
        </ext>
      </extLst>
    </bk>
    <bk>
      <extLst>
        <ext uri="{3e2802c4-a4d2-4d8b-9148-e3be6c30e623}">
          <xlrd:rvb i="215"/>
        </ext>
      </extLst>
    </bk>
    <bk>
      <extLst>
        <ext uri="{3e2802c4-a4d2-4d8b-9148-e3be6c30e623}">
          <xlrd:rvb i="216"/>
        </ext>
      </extLst>
    </bk>
    <bk>
      <extLst>
        <ext uri="{3e2802c4-a4d2-4d8b-9148-e3be6c30e623}">
          <xlrd:rvb i="217"/>
        </ext>
      </extLst>
    </bk>
    <bk>
      <extLst>
        <ext uri="{3e2802c4-a4d2-4d8b-9148-e3be6c30e623}">
          <xlrd:rvb i="218"/>
        </ext>
      </extLst>
    </bk>
    <bk>
      <extLst>
        <ext uri="{3e2802c4-a4d2-4d8b-9148-e3be6c30e623}">
          <xlrd:rvb i="219"/>
        </ext>
      </extLst>
    </bk>
    <bk>
      <extLst>
        <ext uri="{3e2802c4-a4d2-4d8b-9148-e3be6c30e623}">
          <xlrd:rvb i="220"/>
        </ext>
      </extLst>
    </bk>
    <bk>
      <extLst>
        <ext uri="{3e2802c4-a4d2-4d8b-9148-e3be6c30e623}">
          <xlrd:rvb i="221"/>
        </ext>
      </extLst>
    </bk>
    <bk>
      <extLst>
        <ext uri="{3e2802c4-a4d2-4d8b-9148-e3be6c30e623}">
          <xlrd:rvb i="222"/>
        </ext>
      </extLst>
    </bk>
    <bk>
      <extLst>
        <ext uri="{3e2802c4-a4d2-4d8b-9148-e3be6c30e623}">
          <xlrd:rvb i="223"/>
        </ext>
      </extLst>
    </bk>
    <bk>
      <extLst>
        <ext uri="{3e2802c4-a4d2-4d8b-9148-e3be6c30e623}">
          <xlrd:rvb i="224"/>
        </ext>
      </extLst>
    </bk>
    <bk>
      <extLst>
        <ext uri="{3e2802c4-a4d2-4d8b-9148-e3be6c30e623}">
          <xlrd:rvb i="225"/>
        </ext>
      </extLst>
    </bk>
    <bk>
      <extLst>
        <ext uri="{3e2802c4-a4d2-4d8b-9148-e3be6c30e623}">
          <xlrd:rvb i="226"/>
        </ext>
      </extLst>
    </bk>
    <bk>
      <extLst>
        <ext uri="{3e2802c4-a4d2-4d8b-9148-e3be6c30e623}">
          <xlrd:rvb i="227"/>
        </ext>
      </extLst>
    </bk>
    <bk>
      <extLst>
        <ext uri="{3e2802c4-a4d2-4d8b-9148-e3be6c30e623}">
          <xlrd:rvb i="228"/>
        </ext>
      </extLst>
    </bk>
    <bk>
      <extLst>
        <ext uri="{3e2802c4-a4d2-4d8b-9148-e3be6c30e623}">
          <xlrd:rvb i="229"/>
        </ext>
      </extLst>
    </bk>
    <bk>
      <extLst>
        <ext uri="{3e2802c4-a4d2-4d8b-9148-e3be6c30e623}">
          <xlrd:rvb i="230"/>
        </ext>
      </extLst>
    </bk>
    <bk>
      <extLst>
        <ext uri="{3e2802c4-a4d2-4d8b-9148-e3be6c30e623}">
          <xlrd:rvb i="231"/>
        </ext>
      </extLst>
    </bk>
    <bk>
      <extLst>
        <ext uri="{3e2802c4-a4d2-4d8b-9148-e3be6c30e623}">
          <xlrd:rvb i="232"/>
        </ext>
      </extLst>
    </bk>
    <bk>
      <extLst>
        <ext uri="{3e2802c4-a4d2-4d8b-9148-e3be6c30e623}">
          <xlrd:rvb i="233"/>
        </ext>
      </extLst>
    </bk>
    <bk>
      <extLst>
        <ext uri="{3e2802c4-a4d2-4d8b-9148-e3be6c30e623}">
          <xlrd:rvb i="234"/>
        </ext>
      </extLst>
    </bk>
    <bk>
      <extLst>
        <ext uri="{3e2802c4-a4d2-4d8b-9148-e3be6c30e623}">
          <xlrd:rvb i="235"/>
        </ext>
      </extLst>
    </bk>
    <bk>
      <extLst>
        <ext uri="{3e2802c4-a4d2-4d8b-9148-e3be6c30e623}">
          <xlrd:rvb i="236"/>
        </ext>
      </extLst>
    </bk>
    <bk>
      <extLst>
        <ext uri="{3e2802c4-a4d2-4d8b-9148-e3be6c30e623}">
          <xlrd:rvb i="237"/>
        </ext>
      </extLst>
    </bk>
    <bk>
      <extLst>
        <ext uri="{3e2802c4-a4d2-4d8b-9148-e3be6c30e623}">
          <xlrd:rvb i="238"/>
        </ext>
      </extLst>
    </bk>
    <bk>
      <extLst>
        <ext uri="{3e2802c4-a4d2-4d8b-9148-e3be6c30e623}">
          <xlrd:rvb i="239"/>
        </ext>
      </extLst>
    </bk>
    <bk>
      <extLst>
        <ext uri="{3e2802c4-a4d2-4d8b-9148-e3be6c30e623}">
          <xlrd:rvb i="240"/>
        </ext>
      </extLst>
    </bk>
    <bk>
      <extLst>
        <ext uri="{3e2802c4-a4d2-4d8b-9148-e3be6c30e623}">
          <xlrd:rvb i="241"/>
        </ext>
      </extLst>
    </bk>
    <bk>
      <extLst>
        <ext uri="{3e2802c4-a4d2-4d8b-9148-e3be6c30e623}">
          <xlrd:rvb i="242"/>
        </ext>
      </extLst>
    </bk>
    <bk>
      <extLst>
        <ext uri="{3e2802c4-a4d2-4d8b-9148-e3be6c30e623}">
          <xlrd:rvb i="243"/>
        </ext>
      </extLst>
    </bk>
    <bk>
      <extLst>
        <ext uri="{3e2802c4-a4d2-4d8b-9148-e3be6c30e623}">
          <xlrd:rvb i="244"/>
        </ext>
      </extLst>
    </bk>
    <bk>
      <extLst>
        <ext uri="{3e2802c4-a4d2-4d8b-9148-e3be6c30e623}">
          <xlrd:rvb i="245"/>
        </ext>
      </extLst>
    </bk>
    <bk>
      <extLst>
        <ext uri="{3e2802c4-a4d2-4d8b-9148-e3be6c30e623}">
          <xlrd:rvb i="246"/>
        </ext>
      </extLst>
    </bk>
    <bk>
      <extLst>
        <ext uri="{3e2802c4-a4d2-4d8b-9148-e3be6c30e623}">
          <xlrd:rvb i="247"/>
        </ext>
      </extLst>
    </bk>
    <bk>
      <extLst>
        <ext uri="{3e2802c4-a4d2-4d8b-9148-e3be6c30e623}">
          <xlrd:rvb i="248"/>
        </ext>
      </extLst>
    </bk>
    <bk>
      <extLst>
        <ext uri="{3e2802c4-a4d2-4d8b-9148-e3be6c30e623}">
          <xlrd:rvb i="249"/>
        </ext>
      </extLst>
    </bk>
    <bk>
      <extLst>
        <ext uri="{3e2802c4-a4d2-4d8b-9148-e3be6c30e623}">
          <xlrd:rvb i="250"/>
        </ext>
      </extLst>
    </bk>
    <bk>
      <extLst>
        <ext uri="{3e2802c4-a4d2-4d8b-9148-e3be6c30e623}">
          <xlrd:rvb i="251"/>
        </ext>
      </extLst>
    </bk>
    <bk>
      <extLst>
        <ext uri="{3e2802c4-a4d2-4d8b-9148-e3be6c30e623}">
          <xlrd:rvb i="252"/>
        </ext>
      </extLst>
    </bk>
    <bk>
      <extLst>
        <ext uri="{3e2802c4-a4d2-4d8b-9148-e3be6c30e623}">
          <xlrd:rvb i="253"/>
        </ext>
      </extLst>
    </bk>
    <bk>
      <extLst>
        <ext uri="{3e2802c4-a4d2-4d8b-9148-e3be6c30e623}">
          <xlrd:rvb i="254"/>
        </ext>
      </extLst>
    </bk>
    <bk>
      <extLst>
        <ext uri="{3e2802c4-a4d2-4d8b-9148-e3be6c30e623}">
          <xlrd:rvb i="255"/>
        </ext>
      </extLst>
    </bk>
    <bk>
      <extLst>
        <ext uri="{3e2802c4-a4d2-4d8b-9148-e3be6c30e623}">
          <xlrd:rvb i="256"/>
        </ext>
      </extLst>
    </bk>
    <bk>
      <extLst>
        <ext uri="{3e2802c4-a4d2-4d8b-9148-e3be6c30e623}">
          <xlrd:rvb i="257"/>
        </ext>
      </extLst>
    </bk>
    <bk>
      <extLst>
        <ext uri="{3e2802c4-a4d2-4d8b-9148-e3be6c30e623}">
          <xlrd:rvb i="258"/>
        </ext>
      </extLst>
    </bk>
    <bk>
      <extLst>
        <ext uri="{3e2802c4-a4d2-4d8b-9148-e3be6c30e623}">
          <xlrd:rvb i="259"/>
        </ext>
      </extLst>
    </bk>
  </futureMetadata>
  <cellMetadata count="1">
    <bk>
      <rc t="1" v="0"/>
    </bk>
  </cellMetadata>
  <valueMetadata count="240">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bk>
      <rc t="2" v="70"/>
    </bk>
    <bk>
      <rc t="2" v="71"/>
    </bk>
    <bk>
      <rc t="2" v="72"/>
    </bk>
    <bk>
      <rc t="2" v="73"/>
    </bk>
    <bk>
      <rc t="2" v="74"/>
    </bk>
    <bk>
      <rc t="2" v="75"/>
    </bk>
    <bk>
      <rc t="2" v="76"/>
    </bk>
    <bk>
      <rc t="2" v="77"/>
    </bk>
    <bk>
      <rc t="2" v="78"/>
    </bk>
    <bk>
      <rc t="2" v="79"/>
    </bk>
    <bk>
      <rc t="2" v="80"/>
    </bk>
    <bk>
      <rc t="2" v="81"/>
    </bk>
    <bk>
      <rc t="2" v="82"/>
    </bk>
    <bk>
      <rc t="2" v="83"/>
    </bk>
    <bk>
      <rc t="2" v="84"/>
    </bk>
    <bk>
      <rc t="2" v="85"/>
    </bk>
    <bk>
      <rc t="2" v="86"/>
    </bk>
    <bk>
      <rc t="2" v="87"/>
    </bk>
    <bk>
      <rc t="2" v="88"/>
    </bk>
    <bk>
      <rc t="2" v="89"/>
    </bk>
    <bk>
      <rc t="2" v="90"/>
    </bk>
    <bk>
      <rc t="2" v="91"/>
    </bk>
    <bk>
      <rc t="2" v="92"/>
    </bk>
    <bk>
      <rc t="2" v="93"/>
    </bk>
    <bk>
      <rc t="2" v="94"/>
    </bk>
    <bk>
      <rc t="2" v="95"/>
    </bk>
    <bk>
      <rc t="2" v="96"/>
    </bk>
    <bk>
      <rc t="2" v="97"/>
    </bk>
    <bk>
      <rc t="2" v="98"/>
    </bk>
    <bk>
      <rc t="2" v="99"/>
    </bk>
    <bk>
      <rc t="2" v="100"/>
    </bk>
    <bk>
      <rc t="2" v="101"/>
    </bk>
    <bk>
      <rc t="2" v="102"/>
    </bk>
    <bk>
      <rc t="2" v="103"/>
    </bk>
    <bk>
      <rc t="2" v="104"/>
    </bk>
    <bk>
      <rc t="2" v="105"/>
    </bk>
    <bk>
      <rc t="2" v="106"/>
    </bk>
    <bk>
      <rc t="2" v="107"/>
    </bk>
    <bk>
      <rc t="2" v="108"/>
    </bk>
    <bk>
      <rc t="2" v="109"/>
    </bk>
    <bk>
      <rc t="2" v="110"/>
    </bk>
    <bk>
      <rc t="2" v="111"/>
    </bk>
    <bk>
      <rc t="2" v="112"/>
    </bk>
    <bk>
      <rc t="2" v="113"/>
    </bk>
    <bk>
      <rc t="2" v="114"/>
    </bk>
    <bk>
      <rc t="2" v="115"/>
    </bk>
    <bk>
      <rc t="2" v="116"/>
    </bk>
    <bk>
      <rc t="2" v="117"/>
    </bk>
    <bk>
      <rc t="2" v="118"/>
    </bk>
    <bk>
      <rc t="2" v="119"/>
    </bk>
    <bk>
      <rc t="2" v="120"/>
    </bk>
    <bk>
      <rc t="2" v="121"/>
    </bk>
    <bk>
      <rc t="2" v="122"/>
    </bk>
    <bk>
      <rc t="2" v="123"/>
    </bk>
    <bk>
      <rc t="2" v="124"/>
    </bk>
    <bk>
      <rc t="2" v="125"/>
    </bk>
    <bk>
      <rc t="2" v="126"/>
    </bk>
    <bk>
      <rc t="2" v="127"/>
    </bk>
    <bk>
      <rc t="2" v="128"/>
    </bk>
    <bk>
      <rc t="2" v="129"/>
    </bk>
    <bk>
      <rc t="2" v="130"/>
    </bk>
    <bk>
      <rc t="2" v="131"/>
    </bk>
    <bk>
      <rc t="2" v="132"/>
    </bk>
    <bk>
      <rc t="2" v="133"/>
    </bk>
    <bk>
      <rc t="2" v="134"/>
    </bk>
    <bk>
      <rc t="2" v="135"/>
    </bk>
    <bk>
      <rc t="2" v="136"/>
    </bk>
    <bk>
      <rc t="2" v="137"/>
    </bk>
    <bk>
      <rc t="2" v="138"/>
    </bk>
    <bk>
      <rc t="2" v="139"/>
    </bk>
    <bk>
      <rc t="2" v="140"/>
    </bk>
    <bk>
      <rc t="2" v="141"/>
    </bk>
    <bk>
      <rc t="2" v="142"/>
    </bk>
    <bk>
      <rc t="2" v="143"/>
    </bk>
    <bk>
      <rc t="2" v="144"/>
    </bk>
    <bk>
      <rc t="2" v="145"/>
    </bk>
    <bk>
      <rc t="2" v="146"/>
    </bk>
    <bk>
      <rc t="2" v="147"/>
    </bk>
    <bk>
      <rc t="2" v="148"/>
    </bk>
    <bk>
      <rc t="2" v="149"/>
    </bk>
    <bk>
      <rc t="2" v="150"/>
    </bk>
    <bk>
      <rc t="2" v="151"/>
    </bk>
    <bk>
      <rc t="2" v="152"/>
    </bk>
    <bk>
      <rc t="2" v="153"/>
    </bk>
    <bk>
      <rc t="2" v="154"/>
    </bk>
    <bk>
      <rc t="2" v="155"/>
    </bk>
    <bk>
      <rc t="2" v="156"/>
    </bk>
    <bk>
      <rc t="2" v="157"/>
    </bk>
    <bk>
      <rc t="2" v="158"/>
    </bk>
    <bk>
      <rc t="2" v="159"/>
    </bk>
    <bk>
      <rc t="2" v="160"/>
    </bk>
    <bk>
      <rc t="2" v="161"/>
    </bk>
    <bk>
      <rc t="2" v="162"/>
    </bk>
    <bk>
      <rc t="2" v="163"/>
    </bk>
    <bk>
      <rc t="2" v="164"/>
    </bk>
    <bk>
      <rc t="2" v="165"/>
    </bk>
    <bk>
      <rc t="2" v="166"/>
    </bk>
    <bk>
      <rc t="2" v="167"/>
    </bk>
    <bk>
      <rc t="2" v="168"/>
    </bk>
    <bk>
      <rc t="2" v="169"/>
    </bk>
    <bk>
      <rc t="2" v="170"/>
    </bk>
    <bk>
      <rc t="2" v="171"/>
    </bk>
    <bk>
      <rc t="2" v="172"/>
    </bk>
    <bk>
      <rc t="2" v="173"/>
    </bk>
    <bk>
      <rc t="2" v="174"/>
    </bk>
    <bk>
      <rc t="2" v="175"/>
    </bk>
    <bk>
      <rc t="2" v="176"/>
    </bk>
    <bk>
      <rc t="2" v="177"/>
    </bk>
    <bk>
      <rc t="2" v="178"/>
    </bk>
    <bk>
      <rc t="2" v="179"/>
    </bk>
    <bk>
      <rc t="2" v="180"/>
    </bk>
    <bk>
      <rc t="2" v="181"/>
    </bk>
    <bk>
      <rc t="2" v="182"/>
    </bk>
    <bk>
      <rc t="2" v="183"/>
    </bk>
    <bk>
      <rc t="2" v="184"/>
    </bk>
    <bk>
      <rc t="2" v="185"/>
    </bk>
    <bk>
      <rc t="2" v="186"/>
    </bk>
    <bk>
      <rc t="2" v="187"/>
    </bk>
    <bk>
      <rc t="2" v="188"/>
    </bk>
    <bk>
      <rc t="2" v="189"/>
    </bk>
    <bk>
      <rc t="2" v="190"/>
    </bk>
    <bk>
      <rc t="2" v="191"/>
    </bk>
    <bk>
      <rc t="2" v="192"/>
    </bk>
    <bk>
      <rc t="2" v="193"/>
    </bk>
    <bk>
      <rc t="2" v="194"/>
    </bk>
    <bk>
      <rc t="2" v="195"/>
    </bk>
    <bk>
      <rc t="2" v="196"/>
    </bk>
    <bk>
      <rc t="2" v="197"/>
    </bk>
    <bk>
      <rc t="2" v="198"/>
    </bk>
    <bk>
      <rc t="2" v="199"/>
    </bk>
    <bk>
      <rc t="2" v="200"/>
    </bk>
    <bk>
      <rc t="2" v="201"/>
    </bk>
    <bk>
      <rc t="2" v="202"/>
    </bk>
    <bk>
      <rc t="2" v="203"/>
    </bk>
    <bk>
      <rc t="2" v="204"/>
    </bk>
    <bk>
      <rc t="2" v="205"/>
    </bk>
    <bk>
      <rc t="2" v="206"/>
    </bk>
    <bk>
      <rc t="2" v="207"/>
    </bk>
    <bk>
      <rc t="2" v="208"/>
    </bk>
    <bk>
      <rc t="2" v="209"/>
    </bk>
    <bk>
      <rc t="2" v="210"/>
    </bk>
    <bk>
      <rc t="2" v="211"/>
    </bk>
    <bk>
      <rc t="2" v="212"/>
    </bk>
    <bk>
      <rc t="2" v="213"/>
    </bk>
    <bk>
      <rc t="2" v="214"/>
    </bk>
    <bk>
      <rc t="2" v="215"/>
    </bk>
    <bk>
      <rc t="2" v="216"/>
    </bk>
    <bk>
      <rc t="2" v="217"/>
    </bk>
    <bk>
      <rc t="2" v="218"/>
    </bk>
    <bk>
      <rc t="2" v="219"/>
    </bk>
    <bk>
      <rc t="2" v="220"/>
    </bk>
    <bk>
      <rc t="2" v="221"/>
    </bk>
    <bk>
      <rc t="2" v="222"/>
    </bk>
    <bk>
      <rc t="2" v="223"/>
    </bk>
    <bk>
      <rc t="2" v="224"/>
    </bk>
    <bk>
      <rc t="2" v="225"/>
    </bk>
    <bk>
      <rc t="2" v="226"/>
    </bk>
    <bk>
      <rc t="2" v="227"/>
    </bk>
    <bk>
      <rc t="2" v="228"/>
    </bk>
    <bk>
      <rc t="2" v="229"/>
    </bk>
    <bk>
      <rc t="2" v="230"/>
    </bk>
    <bk>
      <rc t="2" v="231"/>
    </bk>
    <bk>
      <rc t="2" v="232"/>
    </bk>
    <bk>
      <rc t="2" v="233"/>
    </bk>
    <bk>
      <rc t="2" v="234"/>
    </bk>
    <bk>
      <rc t="2" v="235"/>
    </bk>
    <bk>
      <rc t="2" v="236"/>
    </bk>
    <bk>
      <rc t="2" v="237"/>
    </bk>
    <bk>
      <rc t="2" v="238"/>
    </bk>
    <bk>
      <rc t="2" v="239"/>
    </bk>
  </valueMetadata>
</metadata>
</file>

<file path=xl/sharedStrings.xml><?xml version="1.0" encoding="utf-8"?>
<sst xmlns="http://schemas.openxmlformats.org/spreadsheetml/2006/main" count="18" uniqueCount="17">
  <si>
    <t>Company Name</t>
  </si>
  <si>
    <t>Symbol</t>
  </si>
  <si>
    <t>Price</t>
  </si>
  <si>
    <t>Percentage change</t>
  </si>
  <si>
    <t>Volume</t>
  </si>
  <si>
    <t>Average Volume</t>
  </si>
  <si>
    <t>Market Capital</t>
  </si>
  <si>
    <t>Relative volume</t>
  </si>
  <si>
    <t>RV trend</t>
  </si>
  <si>
    <t>AAPL</t>
  </si>
  <si>
    <t>end date</t>
  </si>
  <si>
    <t>GOOG</t>
  </si>
  <si>
    <t>AMZ</t>
  </si>
  <si>
    <t>start Date</t>
  </si>
  <si>
    <t>Google</t>
  </si>
  <si>
    <t>Amazon</t>
  </si>
  <si>
    <t>APPLE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</si>
</sst>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409]* #,##0.00_);_([$$-409]* \(#,##0.00\);_([$$-409]* &quot;-&quot;??_);_(@_)"/>
    <numFmt numFmtId="165" formatCode="_([$$-409]* #,##0_);_([$$-409]* \(#,##0\);_([$$-409]* &quot;-&quot;_);_(@_)"/>
    <numFmt numFmtId="166" formatCode=";;;"/>
  </numFmts>
  <fonts count="2" x14ac:knownFonts="1">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9" fontId="1" fillId="0" borderId="0" applyFont="0" applyFill="0" applyBorder="0" applyAlignment="0" applyProtection="0"/>
  </cellStyleXfs>
  <cellXfs count="7">
    <xf numFmtId="0" fontId="0" fillId="0" borderId="0" xfId="0"/>
    <xf numFmtId="164" fontId="0" fillId="0" borderId="0" xfId="0" applyNumberFormat="1"/>
    <xf numFmtId="3" fontId="0" fillId="0" borderId="0" xfId="0" applyNumberFormat="1"/>
    <xf numFmtId="165" fontId="0" fillId="0" borderId="0" xfId="0" applyNumberFormat="1"/>
    <xf numFmtId="10" fontId="0" fillId="0" borderId="0" xfId="1" applyNumberFormat="1" applyFont="1"/>
    <xf numFmtId="166" fontId="0" fillId="0" borderId="0" xfId="0" applyNumberFormat="1"/>
    <xf numFmtId="14" fontId="0" fillId="0" borderId="0" xfId="0" applyNumberFormat="1"/>
  </cellXfs>
  <cellStyles count="2">
    <cellStyle name="Normal" xfId="0" builtinId="0"/>
    <cellStyle name="Percent" xfId="1" builtinId="5"/>
  </cellStyles>
  <dxfs count="3">
    <dxf>
      <font>
        <color rgb="FF9C0006"/>
      </font>
    </dxf>
    <dxf>
      <font>
        <color theme="9"/>
      </font>
      <fill>
        <patternFill>
          <fgColor theme="0"/>
        </patternFill>
      </fill>
    </dxf>
    <dxf>
      <font>
        <color rgb="FF9C0006"/>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microsoft.com/office/2017/06/relationships/rdRichValueTypes" Target="richData/rdRichValueTypes.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Structure" Target="richData/rdsupportingpropertybagstructure.xml"/><Relationship Id="rId5" Type="http://schemas.openxmlformats.org/officeDocument/2006/relationships/sharedStrings" Target="sharedStrings.xml"/><Relationship Id="rId10" Type="http://schemas.microsoft.com/office/2017/06/relationships/richStyles" Target="richData/richStyles.xml"/><Relationship Id="rId4" Type="http://schemas.openxmlformats.org/officeDocument/2006/relationships/styles" Target="styles.xml"/><Relationship Id="rId9" Type="http://schemas.microsoft.com/office/2017/06/relationships/rdArray" Target="richData/rdarray.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fi-FI"/>
        </a:p>
      </c:txPr>
    </c:title>
    <c:autoTitleDeleted val="0"/>
    <c:plotArea>
      <c:layout>
        <c:manualLayout>
          <c:layoutTarget val="inner"/>
          <c:xMode val="edge"/>
          <c:yMode val="edge"/>
          <c:x val="0.12655358705161854"/>
          <c:y val="0.17171296296296298"/>
          <c:w val="0.82900196850393704"/>
          <c:h val="0.72088764946048411"/>
        </c:manualLayout>
      </c:layout>
      <c:barChart>
        <c:barDir val="col"/>
        <c:grouping val="clustered"/>
        <c:varyColors val="0"/>
        <c:ser>
          <c:idx val="0"/>
          <c:order val="0"/>
          <c:tx>
            <c:strRef>
              <c:f>'Watch List'!$C$2</c:f>
              <c:strCache>
                <c:ptCount val="1"/>
                <c:pt idx="0">
                  <c:v>Price</c:v>
                </c:pt>
              </c:strCache>
            </c:strRef>
          </c:tx>
          <c:spPr>
            <a:solidFill>
              <a:schemeClr val="accent1"/>
            </a:solidFill>
            <a:ln>
              <a:noFill/>
            </a:ln>
            <a:effectLst/>
          </c:spPr>
          <c:invertIfNegative val="0"/>
          <c:cat>
            <c:strRef>
              <c:f>'Watch List'!$B$3:$B$10</c:f>
              <c:strCache>
                <c:ptCount val="8"/>
                <c:pt idx="0">
                  <c:v>MSFT</c:v>
                </c:pt>
                <c:pt idx="1">
                  <c:v>AAPL</c:v>
                </c:pt>
                <c:pt idx="2">
                  <c:v>AMZN</c:v>
                </c:pt>
                <c:pt idx="3">
                  <c:v>GOOG</c:v>
                </c:pt>
                <c:pt idx="4">
                  <c:v>TL0</c:v>
                </c:pt>
                <c:pt idx="5">
                  <c:v>OTLY</c:v>
                </c:pt>
                <c:pt idx="6">
                  <c:v>ARBK</c:v>
                </c:pt>
                <c:pt idx="7">
                  <c:v>FORTUM</c:v>
                </c:pt>
              </c:strCache>
            </c:strRef>
          </c:cat>
          <c:val>
            <c:numRef>
              <c:f>'Watch List'!$C$3:$C$10</c:f>
              <c:numCache>
                <c:formatCode>_([$$-409]* #\ ##0.00_);_([$$-409]* \(#\ ##0.00\);_([$$-409]* "-"??_);_(@_)</c:formatCode>
                <c:ptCount val="8"/>
                <c:pt idx="0">
                  <c:v>403.93</c:v>
                </c:pt>
                <c:pt idx="1">
                  <c:v>192.42</c:v>
                </c:pt>
                <c:pt idx="2">
                  <c:v>159.12</c:v>
                </c:pt>
                <c:pt idx="3">
                  <c:v>153.79</c:v>
                </c:pt>
                <c:pt idx="4">
                  <c:v>168.66</c:v>
                </c:pt>
                <c:pt idx="5">
                  <c:v>1.1399999999999999</c:v>
                </c:pt>
                <c:pt idx="6">
                  <c:v>2.29</c:v>
                </c:pt>
                <c:pt idx="7">
                  <c:v>12.435</c:v>
                </c:pt>
              </c:numCache>
            </c:numRef>
          </c:val>
          <c:extLst>
            <c:ext xmlns:c16="http://schemas.microsoft.com/office/drawing/2014/chart" uri="{C3380CC4-5D6E-409C-BE32-E72D297353CC}">
              <c16:uniqueId val="{00000000-13EB-4DC9-8B8C-E3BAE5433AE2}"/>
            </c:ext>
          </c:extLst>
        </c:ser>
        <c:dLbls>
          <c:showLegendKey val="0"/>
          <c:showVal val="0"/>
          <c:showCatName val="0"/>
          <c:showSerName val="0"/>
          <c:showPercent val="0"/>
          <c:showBubbleSize val="0"/>
        </c:dLbls>
        <c:gapWidth val="219"/>
        <c:overlap val="-27"/>
        <c:axId val="494580528"/>
        <c:axId val="614993056"/>
      </c:barChart>
      <c:catAx>
        <c:axId val="4945805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i-FI"/>
          </a:p>
        </c:txPr>
        <c:crossAx val="614993056"/>
        <c:crosses val="autoZero"/>
        <c:auto val="1"/>
        <c:lblAlgn val="ctr"/>
        <c:lblOffset val="100"/>
        <c:noMultiLvlLbl val="0"/>
      </c:catAx>
      <c:valAx>
        <c:axId val="614993056"/>
        <c:scaling>
          <c:orientation val="minMax"/>
        </c:scaling>
        <c:delete val="0"/>
        <c:axPos val="l"/>
        <c:majorGridlines>
          <c:spPr>
            <a:ln w="9525" cap="flat" cmpd="sng" algn="ctr">
              <a:solidFill>
                <a:schemeClr val="tx1">
                  <a:lumMod val="15000"/>
                  <a:lumOff val="85000"/>
                </a:schemeClr>
              </a:solidFill>
              <a:round/>
            </a:ln>
            <a:effectLst/>
          </c:spPr>
        </c:majorGridlines>
        <c:numFmt formatCode="_([$$-409]* #\ ##0.00_);_([$$-409]* \(#\ ##0.00\);_([$$-409]*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i-FI"/>
          </a:p>
        </c:txPr>
        <c:crossAx val="49458052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fi-FI"/>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fi-FI"/>
        </a:p>
      </c:txPr>
    </c:title>
    <c:autoTitleDeleted val="0"/>
    <c:plotArea>
      <c:layout>
        <c:manualLayout>
          <c:layoutTarget val="inner"/>
          <c:xMode val="edge"/>
          <c:yMode val="edge"/>
          <c:x val="0.12655358705161854"/>
          <c:y val="0.17171296296296298"/>
          <c:w val="0.82900196850393704"/>
          <c:h val="0.72088764946048411"/>
        </c:manualLayout>
      </c:layout>
      <c:barChart>
        <c:barDir val="col"/>
        <c:grouping val="clustered"/>
        <c:varyColors val="0"/>
        <c:ser>
          <c:idx val="0"/>
          <c:order val="0"/>
          <c:tx>
            <c:strRef>
              <c:f>'Watch List'!$G$2</c:f>
              <c:strCache>
                <c:ptCount val="1"/>
                <c:pt idx="0">
                  <c:v>Market Capital</c:v>
                </c:pt>
              </c:strCache>
            </c:strRef>
          </c:tx>
          <c:spPr>
            <a:solidFill>
              <a:schemeClr val="accent1"/>
            </a:solidFill>
            <a:ln>
              <a:noFill/>
            </a:ln>
            <a:effectLst/>
          </c:spPr>
          <c:invertIfNegative val="0"/>
          <c:cat>
            <c:strRef>
              <c:f>'Watch List'!$B$3:$B$10</c:f>
              <c:strCache>
                <c:ptCount val="8"/>
                <c:pt idx="0">
                  <c:v>MSFT</c:v>
                </c:pt>
                <c:pt idx="1">
                  <c:v>AAPL</c:v>
                </c:pt>
                <c:pt idx="2">
                  <c:v>AMZN</c:v>
                </c:pt>
                <c:pt idx="3">
                  <c:v>GOOG</c:v>
                </c:pt>
                <c:pt idx="4">
                  <c:v>TL0</c:v>
                </c:pt>
                <c:pt idx="5">
                  <c:v>OTLY</c:v>
                </c:pt>
                <c:pt idx="6">
                  <c:v>ARBK</c:v>
                </c:pt>
                <c:pt idx="7">
                  <c:v>FORTUM</c:v>
                </c:pt>
              </c:strCache>
            </c:strRef>
          </c:cat>
          <c:val>
            <c:numRef>
              <c:f>'Watch List'!$G$3:$G$10</c:f>
              <c:numCache>
                <c:formatCode>_([$$-409]* #\ ##0_);_([$$-409]* \(#\ ##0\);_([$$-409]* "-"_);_(@_)</c:formatCode>
                <c:ptCount val="8"/>
                <c:pt idx="0">
                  <c:v>3002114000000</c:v>
                </c:pt>
                <c:pt idx="1">
                  <c:v>2975178000000</c:v>
                </c:pt>
                <c:pt idx="2">
                  <c:v>1644351000000</c:v>
                </c:pt>
                <c:pt idx="3">
                  <c:v>1913936000000</c:v>
                </c:pt>
                <c:pt idx="4">
                  <c:v>582537400000</c:v>
                </c:pt>
                <c:pt idx="5">
                  <c:v>675244700</c:v>
                </c:pt>
                <c:pt idx="6">
                  <c:v>97559080</c:v>
                </c:pt>
                <c:pt idx="7">
                  <c:v>11157480000</c:v>
                </c:pt>
              </c:numCache>
            </c:numRef>
          </c:val>
          <c:extLst>
            <c:ext xmlns:c16="http://schemas.microsoft.com/office/drawing/2014/chart" uri="{C3380CC4-5D6E-409C-BE32-E72D297353CC}">
              <c16:uniqueId val="{00000000-5609-42E2-9BAA-9B07CB58BC20}"/>
            </c:ext>
          </c:extLst>
        </c:ser>
        <c:dLbls>
          <c:showLegendKey val="0"/>
          <c:showVal val="0"/>
          <c:showCatName val="0"/>
          <c:showSerName val="0"/>
          <c:showPercent val="0"/>
          <c:showBubbleSize val="0"/>
        </c:dLbls>
        <c:gapWidth val="219"/>
        <c:overlap val="-27"/>
        <c:axId val="494580528"/>
        <c:axId val="614993056"/>
      </c:barChart>
      <c:catAx>
        <c:axId val="4945805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i-FI"/>
          </a:p>
        </c:txPr>
        <c:crossAx val="614993056"/>
        <c:crosses val="autoZero"/>
        <c:auto val="1"/>
        <c:lblAlgn val="ctr"/>
        <c:lblOffset val="100"/>
        <c:noMultiLvlLbl val="0"/>
      </c:catAx>
      <c:valAx>
        <c:axId val="614993056"/>
        <c:scaling>
          <c:orientation val="minMax"/>
        </c:scaling>
        <c:delete val="0"/>
        <c:axPos val="l"/>
        <c:majorGridlines>
          <c:spPr>
            <a:ln w="9525" cap="flat" cmpd="sng" algn="ctr">
              <a:solidFill>
                <a:schemeClr val="tx1">
                  <a:lumMod val="15000"/>
                  <a:lumOff val="85000"/>
                </a:schemeClr>
              </a:solidFill>
              <a:round/>
            </a:ln>
            <a:effectLst/>
          </c:spPr>
        </c:majorGridlines>
        <c:numFmt formatCode="_([$$-409]* #\ ##0_);_([$$-409]* \(#\ ##0\);_([$$-409]*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i-FI"/>
          </a:p>
        </c:txPr>
        <c:crossAx val="49458052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fi-FI"/>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fi-FI"/>
        </a:p>
      </c:txPr>
    </c:title>
    <c:autoTitleDeleted val="0"/>
    <c:plotArea>
      <c:layout/>
      <c:lineChart>
        <c:grouping val="standard"/>
        <c:varyColors val="0"/>
        <c:ser>
          <c:idx val="0"/>
          <c:order val="0"/>
          <c:tx>
            <c:strRef>
              <c:f>'Historic Data'!$C$1:$C$2</c:f>
              <c:strCache>
                <c:ptCount val="2"/>
                <c:pt idx="0">
                  <c:v>Amazon</c:v>
                </c:pt>
                <c:pt idx="1">
                  <c:v>Close</c:v>
                </c:pt>
              </c:strCache>
            </c:strRef>
          </c:tx>
          <c:spPr>
            <a:ln w="28575" cap="rnd">
              <a:solidFill>
                <a:schemeClr val="accent1"/>
              </a:solidFill>
              <a:round/>
            </a:ln>
            <a:effectLst/>
          </c:spPr>
          <c:marker>
            <c:symbol val="none"/>
          </c:marker>
          <c:val>
            <c:numRef>
              <c:f>'Historic Data'!$C$3:$C$63</c:f>
              <c:numCache>
                <c:formatCode>_-[$$-1009]* #\ ##0.00_-;\-[$$-1009]* #\ ##0.00_-;_-[$$-1009]* "-"??_-;_-@_-</c:formatCode>
                <c:ptCount val="61"/>
                <c:pt idx="0">
                  <c:v>1.49</c:v>
                </c:pt>
                <c:pt idx="1">
                  <c:v>1.35</c:v>
                </c:pt>
                <c:pt idx="2">
                  <c:v>1.27</c:v>
                </c:pt>
                <c:pt idx="3">
                  <c:v>1.1299999999999999</c:v>
                </c:pt>
                <c:pt idx="4">
                  <c:v>1.1200000000000001</c:v>
                </c:pt>
                <c:pt idx="5">
                  <c:v>1.01</c:v>
                </c:pt>
                <c:pt idx="6">
                  <c:v>1.1399999999999999</c:v>
                </c:pt>
                <c:pt idx="7">
                  <c:v>1.29</c:v>
                </c:pt>
                <c:pt idx="8">
                  <c:v>1.3</c:v>
                </c:pt>
                <c:pt idx="9">
                  <c:v>1.1399999999999999</c:v>
                </c:pt>
                <c:pt idx="10">
                  <c:v>1.36</c:v>
                </c:pt>
                <c:pt idx="11">
                  <c:v>1.26</c:v>
                </c:pt>
                <c:pt idx="12">
                  <c:v>1.61</c:v>
                </c:pt>
                <c:pt idx="13">
                  <c:v>1.51</c:v>
                </c:pt>
                <c:pt idx="14">
                  <c:v>1.51</c:v>
                </c:pt>
                <c:pt idx="15">
                  <c:v>1.39</c:v>
                </c:pt>
                <c:pt idx="16">
                  <c:v>1.1599999999999999</c:v>
                </c:pt>
                <c:pt idx="17">
                  <c:v>0.8</c:v>
                </c:pt>
                <c:pt idx="18">
                  <c:v>0.69</c:v>
                </c:pt>
                <c:pt idx="19">
                  <c:v>0.75</c:v>
                </c:pt>
                <c:pt idx="20">
                  <c:v>0.46500000000000002</c:v>
                </c:pt>
                <c:pt idx="21">
                  <c:v>0.53</c:v>
                </c:pt>
                <c:pt idx="22">
                  <c:v>0.44</c:v>
                </c:pt>
                <c:pt idx="23">
                  <c:v>0.38</c:v>
                </c:pt>
                <c:pt idx="24">
                  <c:v>0.375</c:v>
                </c:pt>
                <c:pt idx="25">
                  <c:v>0.36499999999999999</c:v>
                </c:pt>
                <c:pt idx="26">
                  <c:v>0.32</c:v>
                </c:pt>
                <c:pt idx="27">
                  <c:v>0.36</c:v>
                </c:pt>
                <c:pt idx="28">
                  <c:v>0.28999999999999998</c:v>
                </c:pt>
                <c:pt idx="29">
                  <c:v>0.3</c:v>
                </c:pt>
                <c:pt idx="30">
                  <c:v>0.39</c:v>
                </c:pt>
                <c:pt idx="31">
                  <c:v>0.32</c:v>
                </c:pt>
                <c:pt idx="32">
                  <c:v>0.23499999999999999</c:v>
                </c:pt>
                <c:pt idx="33">
                  <c:v>0.185</c:v>
                </c:pt>
                <c:pt idx="34">
                  <c:v>0.19</c:v>
                </c:pt>
                <c:pt idx="35">
                  <c:v>0.17499999999999999</c:v>
                </c:pt>
                <c:pt idx="36">
                  <c:v>0.16</c:v>
                </c:pt>
                <c:pt idx="37">
                  <c:v>0.13</c:v>
                </c:pt>
                <c:pt idx="38">
                  <c:v>0.1</c:v>
                </c:pt>
                <c:pt idx="39">
                  <c:v>0.11</c:v>
                </c:pt>
                <c:pt idx="40">
                  <c:v>0.16500000000000001</c:v>
                </c:pt>
                <c:pt idx="41">
                  <c:v>0.22</c:v>
                </c:pt>
                <c:pt idx="42">
                  <c:v>0.24</c:v>
                </c:pt>
                <c:pt idx="43">
                  <c:v>0.18</c:v>
                </c:pt>
                <c:pt idx="44">
                  <c:v>0.185</c:v>
                </c:pt>
                <c:pt idx="45">
                  <c:v>0.16</c:v>
                </c:pt>
                <c:pt idx="46">
                  <c:v>0.155</c:v>
                </c:pt>
                <c:pt idx="47">
                  <c:v>0.155</c:v>
                </c:pt>
                <c:pt idx="48">
                  <c:v>0.14000000000000001</c:v>
                </c:pt>
                <c:pt idx="49">
                  <c:v>0.15</c:v>
                </c:pt>
                <c:pt idx="50">
                  <c:v>0.115</c:v>
                </c:pt>
                <c:pt idx="51">
                  <c:v>0.12</c:v>
                </c:pt>
                <c:pt idx="52">
                  <c:v>0.14000000000000001</c:v>
                </c:pt>
                <c:pt idx="53">
                  <c:v>0.115</c:v>
                </c:pt>
                <c:pt idx="54">
                  <c:v>0.105</c:v>
                </c:pt>
                <c:pt idx="55">
                  <c:v>8.5000000000000006E-2</c:v>
                </c:pt>
                <c:pt idx="56">
                  <c:v>0.08</c:v>
                </c:pt>
                <c:pt idx="57">
                  <c:v>0.11</c:v>
                </c:pt>
                <c:pt idx="58">
                  <c:v>8.5000000000000006E-2</c:v>
                </c:pt>
                <c:pt idx="59">
                  <c:v>0.08</c:v>
                </c:pt>
                <c:pt idx="60">
                  <c:v>0.08</c:v>
                </c:pt>
              </c:numCache>
            </c:numRef>
          </c:val>
          <c:smooth val="0"/>
          <c:extLst>
            <c:ext xmlns:c16="http://schemas.microsoft.com/office/drawing/2014/chart" uri="{C3380CC4-5D6E-409C-BE32-E72D297353CC}">
              <c16:uniqueId val="{00000000-FCBA-4A66-B383-6502C722B168}"/>
            </c:ext>
          </c:extLst>
        </c:ser>
        <c:ser>
          <c:idx val="1"/>
          <c:order val="1"/>
          <c:tx>
            <c:strRef>
              <c:f>'Historic Data'!$E$1:$E$2</c:f>
              <c:strCache>
                <c:ptCount val="2"/>
                <c:pt idx="0">
                  <c:v>Google</c:v>
                </c:pt>
                <c:pt idx="1">
                  <c:v>Close</c:v>
                </c:pt>
              </c:strCache>
            </c:strRef>
          </c:tx>
          <c:spPr>
            <a:ln w="28575" cap="rnd">
              <a:solidFill>
                <a:schemeClr val="accent2"/>
              </a:solidFill>
              <a:round/>
            </a:ln>
            <a:effectLst/>
          </c:spPr>
          <c:marker>
            <c:symbol val="none"/>
          </c:marker>
          <c:val>
            <c:numRef>
              <c:f>'Historic Data'!$E$3:$E$63</c:f>
              <c:numCache>
                <c:formatCode>_([$$-409]* #\ ##0.00_);_([$$-409]* \(#\ ##0.00\);_([$$-409]* "-"??_);_(@_)</c:formatCode>
                <c:ptCount val="61"/>
                <c:pt idx="0">
                  <c:v>39.839500000000001</c:v>
                </c:pt>
                <c:pt idx="1">
                  <c:v>41.160499999999999</c:v>
                </c:pt>
                <c:pt idx="2">
                  <c:v>41.478000000000002</c:v>
                </c:pt>
                <c:pt idx="3">
                  <c:v>45.298000000000002</c:v>
                </c:pt>
                <c:pt idx="4">
                  <c:v>48.243000000000002</c:v>
                </c:pt>
                <c:pt idx="5">
                  <c:v>45.436500000000002</c:v>
                </c:pt>
                <c:pt idx="6">
                  <c:v>46.524999999999999</c:v>
                </c:pt>
                <c:pt idx="7">
                  <c:v>46.966500000000003</c:v>
                </c:pt>
                <c:pt idx="8">
                  <c:v>47.955500000000001</c:v>
                </c:pt>
                <c:pt idx="9">
                  <c:v>50.832000000000001</c:v>
                </c:pt>
                <c:pt idx="10">
                  <c:v>51.070500000000003</c:v>
                </c:pt>
                <c:pt idx="11">
                  <c:v>52.32</c:v>
                </c:pt>
                <c:pt idx="12">
                  <c:v>58.497</c:v>
                </c:pt>
                <c:pt idx="13">
                  <c:v>55.236499999999999</c:v>
                </c:pt>
                <c:pt idx="14">
                  <c:v>51.589500000000001</c:v>
                </c:pt>
                <c:pt idx="15">
                  <c:v>50.866500000000002</c:v>
                </c:pt>
                <c:pt idx="16">
                  <c:v>54.249499999999998</c:v>
                </c:pt>
                <c:pt idx="17">
                  <c:v>55.782499999999999</c:v>
                </c:pt>
                <c:pt idx="18">
                  <c:v>60.863</c:v>
                </c:pt>
                <c:pt idx="19">
                  <c:v>60.909500000000001</c:v>
                </c:pt>
                <c:pt idx="20">
                  <c:v>59.673499999999997</c:v>
                </c:pt>
                <c:pt idx="21">
                  <c:v>53.838500000000003</c:v>
                </c:pt>
                <c:pt idx="22">
                  <c:v>54.721499999999999</c:v>
                </c:pt>
                <c:pt idx="23">
                  <c:v>51.780500000000004</c:v>
                </c:pt>
                <c:pt idx="24">
                  <c:v>55.8185</c:v>
                </c:pt>
                <c:pt idx="25">
                  <c:v>55.996000000000002</c:v>
                </c:pt>
                <c:pt idx="26">
                  <c:v>58.665500000000002</c:v>
                </c:pt>
                <c:pt idx="27">
                  <c:v>59.423999999999999</c:v>
                </c:pt>
                <c:pt idx="28">
                  <c:v>55.1815</c:v>
                </c:pt>
                <c:pt idx="29">
                  <c:v>54.045499999999997</c:v>
                </c:pt>
                <c:pt idx="30">
                  <c:v>60.834000000000003</c:v>
                </c:pt>
                <c:pt idx="31">
                  <c:v>59.405000000000001</c:v>
                </c:pt>
                <c:pt idx="32">
                  <c:v>60.95</c:v>
                </c:pt>
                <c:pt idx="33">
                  <c:v>63.005499999999998</c:v>
                </c:pt>
                <c:pt idx="34">
                  <c:v>65.248000000000005</c:v>
                </c:pt>
                <c:pt idx="35">
                  <c:v>66.850999999999999</c:v>
                </c:pt>
                <c:pt idx="36">
                  <c:v>71.711500000000001</c:v>
                </c:pt>
                <c:pt idx="37">
                  <c:v>66.966499999999996</c:v>
                </c:pt>
                <c:pt idx="38">
                  <c:v>58.140500000000003</c:v>
                </c:pt>
                <c:pt idx="39">
                  <c:v>67.433000000000007</c:v>
                </c:pt>
                <c:pt idx="40">
                  <c:v>71.445999999999998</c:v>
                </c:pt>
                <c:pt idx="41">
                  <c:v>70.680499999999995</c:v>
                </c:pt>
                <c:pt idx="42">
                  <c:v>74.147999999999996</c:v>
                </c:pt>
                <c:pt idx="43">
                  <c:v>81.709000000000003</c:v>
                </c:pt>
                <c:pt idx="44">
                  <c:v>73.48</c:v>
                </c:pt>
                <c:pt idx="45">
                  <c:v>81.0505</c:v>
                </c:pt>
                <c:pt idx="46">
                  <c:v>88.037000000000006</c:v>
                </c:pt>
                <c:pt idx="47">
                  <c:v>87.593999999999994</c:v>
                </c:pt>
                <c:pt idx="48">
                  <c:v>91.787000000000006</c:v>
                </c:pt>
                <c:pt idx="49">
                  <c:v>101.843</c:v>
                </c:pt>
                <c:pt idx="50">
                  <c:v>103.4315</c:v>
                </c:pt>
                <c:pt idx="51">
                  <c:v>120.506</c:v>
                </c:pt>
                <c:pt idx="52">
                  <c:v>120.578</c:v>
                </c:pt>
                <c:pt idx="53">
                  <c:v>125.316</c:v>
                </c:pt>
                <c:pt idx="54">
                  <c:v>135.221</c:v>
                </c:pt>
                <c:pt idx="55">
                  <c:v>145.46199999999999</c:v>
                </c:pt>
                <c:pt idx="56">
                  <c:v>133.2655</c:v>
                </c:pt>
                <c:pt idx="57">
                  <c:v>148.2705</c:v>
                </c:pt>
                <c:pt idx="58">
                  <c:v>142.452</c:v>
                </c:pt>
                <c:pt idx="59">
                  <c:v>144.67949999999999</c:v>
                </c:pt>
                <c:pt idx="60">
                  <c:v>135.6985</c:v>
                </c:pt>
              </c:numCache>
            </c:numRef>
          </c:val>
          <c:smooth val="0"/>
          <c:extLst>
            <c:ext xmlns:c16="http://schemas.microsoft.com/office/drawing/2014/chart" uri="{C3380CC4-5D6E-409C-BE32-E72D297353CC}">
              <c16:uniqueId val="{00000001-FCBA-4A66-B383-6502C722B168}"/>
            </c:ext>
          </c:extLst>
        </c:ser>
        <c:ser>
          <c:idx val="2"/>
          <c:order val="2"/>
          <c:tx>
            <c:strRef>
              <c:f>'Historic Data'!$G$1:$G$2</c:f>
              <c:strCache>
                <c:ptCount val="2"/>
                <c:pt idx="0">
                  <c:v>APPLE</c:v>
                </c:pt>
                <c:pt idx="1">
                  <c:v>Close</c:v>
                </c:pt>
              </c:strCache>
            </c:strRef>
          </c:tx>
          <c:spPr>
            <a:ln w="28575" cap="rnd">
              <a:solidFill>
                <a:schemeClr val="accent3"/>
              </a:solidFill>
              <a:round/>
            </a:ln>
            <a:effectLst/>
          </c:spPr>
          <c:marker>
            <c:symbol val="none"/>
          </c:marker>
          <c:val>
            <c:numRef>
              <c:f>'Historic Data'!$G$3:$G$63</c:f>
              <c:numCache>
                <c:formatCode>_([$$-409]* #\ ##0.00_);_([$$-409]* \(#\ ##0.00\);_([$$-409]* "-"??_);_(@_)</c:formatCode>
                <c:ptCount val="61"/>
                <c:pt idx="0">
                  <c:v>30.337499999999999</c:v>
                </c:pt>
                <c:pt idx="1">
                  <c:v>34.247500000000002</c:v>
                </c:pt>
                <c:pt idx="2">
                  <c:v>35.914999999999999</c:v>
                </c:pt>
                <c:pt idx="3">
                  <c:v>35.912500000000001</c:v>
                </c:pt>
                <c:pt idx="4">
                  <c:v>38.19</c:v>
                </c:pt>
                <c:pt idx="5">
                  <c:v>36.005000000000003</c:v>
                </c:pt>
                <c:pt idx="6">
                  <c:v>37.182499999999997</c:v>
                </c:pt>
                <c:pt idx="7">
                  <c:v>41</c:v>
                </c:pt>
                <c:pt idx="8">
                  <c:v>38.53</c:v>
                </c:pt>
                <c:pt idx="9">
                  <c:v>42.26</c:v>
                </c:pt>
                <c:pt idx="10">
                  <c:v>42.962499999999999</c:v>
                </c:pt>
                <c:pt idx="11">
                  <c:v>42.307499999999997</c:v>
                </c:pt>
                <c:pt idx="12">
                  <c:v>41.857500000000002</c:v>
                </c:pt>
                <c:pt idx="13">
                  <c:v>44.53</c:v>
                </c:pt>
                <c:pt idx="14">
                  <c:v>41.945</c:v>
                </c:pt>
                <c:pt idx="15">
                  <c:v>41.314999999999998</c:v>
                </c:pt>
                <c:pt idx="16">
                  <c:v>46.717500000000001</c:v>
                </c:pt>
                <c:pt idx="17">
                  <c:v>46.277500000000003</c:v>
                </c:pt>
                <c:pt idx="18">
                  <c:v>47.572499999999998</c:v>
                </c:pt>
                <c:pt idx="19">
                  <c:v>56.907499999999999</c:v>
                </c:pt>
                <c:pt idx="20">
                  <c:v>56.435000000000002</c:v>
                </c:pt>
                <c:pt idx="21">
                  <c:v>54.715000000000003</c:v>
                </c:pt>
                <c:pt idx="22">
                  <c:v>44.645000000000003</c:v>
                </c:pt>
                <c:pt idx="23">
                  <c:v>39.435000000000002</c:v>
                </c:pt>
                <c:pt idx="24">
                  <c:v>41.61</c:v>
                </c:pt>
                <c:pt idx="25">
                  <c:v>43.287500000000001</c:v>
                </c:pt>
                <c:pt idx="26">
                  <c:v>47.487499999999997</c:v>
                </c:pt>
                <c:pt idx="27">
                  <c:v>50.167499999999997</c:v>
                </c:pt>
                <c:pt idx="28">
                  <c:v>43.767499999999998</c:v>
                </c:pt>
                <c:pt idx="29">
                  <c:v>49.48</c:v>
                </c:pt>
                <c:pt idx="30">
                  <c:v>53.26</c:v>
                </c:pt>
                <c:pt idx="31">
                  <c:v>52.185000000000002</c:v>
                </c:pt>
                <c:pt idx="32">
                  <c:v>55.9925</c:v>
                </c:pt>
                <c:pt idx="33">
                  <c:v>62.19</c:v>
                </c:pt>
                <c:pt idx="34">
                  <c:v>66.8125</c:v>
                </c:pt>
                <c:pt idx="35">
                  <c:v>73.412499999999994</c:v>
                </c:pt>
                <c:pt idx="36">
                  <c:v>77.377499999999998</c:v>
                </c:pt>
                <c:pt idx="37">
                  <c:v>68.34</c:v>
                </c:pt>
                <c:pt idx="38">
                  <c:v>63.572499999999998</c:v>
                </c:pt>
                <c:pt idx="39">
                  <c:v>73.45</c:v>
                </c:pt>
                <c:pt idx="40">
                  <c:v>79.484999999999999</c:v>
                </c:pt>
                <c:pt idx="41">
                  <c:v>91.2</c:v>
                </c:pt>
                <c:pt idx="42">
                  <c:v>106.26</c:v>
                </c:pt>
                <c:pt idx="43">
                  <c:v>129.04</c:v>
                </c:pt>
                <c:pt idx="44">
                  <c:v>115.81</c:v>
                </c:pt>
                <c:pt idx="45">
                  <c:v>108.86</c:v>
                </c:pt>
                <c:pt idx="46">
                  <c:v>119.05</c:v>
                </c:pt>
                <c:pt idx="47">
                  <c:v>132.69</c:v>
                </c:pt>
                <c:pt idx="48">
                  <c:v>131.96</c:v>
                </c:pt>
                <c:pt idx="49">
                  <c:v>121.26</c:v>
                </c:pt>
                <c:pt idx="50">
                  <c:v>122.15</c:v>
                </c:pt>
                <c:pt idx="51">
                  <c:v>131.46</c:v>
                </c:pt>
                <c:pt idx="52">
                  <c:v>124.61</c:v>
                </c:pt>
                <c:pt idx="53">
                  <c:v>136.96</c:v>
                </c:pt>
                <c:pt idx="54">
                  <c:v>145.86000000000001</c:v>
                </c:pt>
                <c:pt idx="55">
                  <c:v>151.83000000000001</c:v>
                </c:pt>
                <c:pt idx="56">
                  <c:v>141.5</c:v>
                </c:pt>
                <c:pt idx="57">
                  <c:v>149.80000000000001</c:v>
                </c:pt>
                <c:pt idx="58">
                  <c:v>165.3</c:v>
                </c:pt>
                <c:pt idx="59">
                  <c:v>177.57</c:v>
                </c:pt>
                <c:pt idx="60">
                  <c:v>174.78</c:v>
                </c:pt>
              </c:numCache>
            </c:numRef>
          </c:val>
          <c:smooth val="0"/>
          <c:extLst>
            <c:ext xmlns:c16="http://schemas.microsoft.com/office/drawing/2014/chart" uri="{C3380CC4-5D6E-409C-BE32-E72D297353CC}">
              <c16:uniqueId val="{00000002-FCBA-4A66-B383-6502C722B168}"/>
            </c:ext>
          </c:extLst>
        </c:ser>
        <c:dLbls>
          <c:showLegendKey val="0"/>
          <c:showVal val="0"/>
          <c:showCatName val="0"/>
          <c:showSerName val="0"/>
          <c:showPercent val="0"/>
          <c:showBubbleSize val="0"/>
        </c:dLbls>
        <c:smooth val="0"/>
        <c:axId val="629076112"/>
        <c:axId val="629080792"/>
      </c:lineChart>
      <c:catAx>
        <c:axId val="6290761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i-FI"/>
          </a:p>
        </c:txPr>
        <c:crossAx val="629080792"/>
        <c:crosses val="autoZero"/>
        <c:auto val="1"/>
        <c:lblAlgn val="ctr"/>
        <c:lblOffset val="100"/>
        <c:noMultiLvlLbl val="0"/>
      </c:catAx>
      <c:valAx>
        <c:axId val="629080792"/>
        <c:scaling>
          <c:orientation val="minMax"/>
        </c:scaling>
        <c:delete val="0"/>
        <c:axPos val="l"/>
        <c:majorGridlines>
          <c:spPr>
            <a:ln w="9525" cap="flat" cmpd="sng" algn="ctr">
              <a:solidFill>
                <a:schemeClr val="tx1">
                  <a:lumMod val="15000"/>
                  <a:lumOff val="85000"/>
                </a:schemeClr>
              </a:solidFill>
              <a:round/>
            </a:ln>
            <a:effectLst/>
          </c:spPr>
        </c:majorGridlines>
        <c:numFmt formatCode="_-[$$-1009]* #\ ##0.00_-;\-[$$-1009]* #\ ##0.00_-;_-[$$-1009]*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i-FI"/>
          </a:p>
        </c:txPr>
        <c:crossAx val="62907611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i-FI"/>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fi-FI"/>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0</xdr:col>
      <xdr:colOff>1581150</xdr:colOff>
      <xdr:row>12</xdr:row>
      <xdr:rowOff>80962</xdr:rowOff>
    </xdr:from>
    <xdr:to>
      <xdr:col>5</xdr:col>
      <xdr:colOff>390525</xdr:colOff>
      <xdr:row>26</xdr:row>
      <xdr:rowOff>157162</xdr:rowOff>
    </xdr:to>
    <xdr:graphicFrame macro="">
      <xdr:nvGraphicFramePr>
        <xdr:cNvPr id="2" name="Chart 1">
          <a:extLst>
            <a:ext uri="{FF2B5EF4-FFF2-40B4-BE49-F238E27FC236}">
              <a16:creationId xmlns:a16="http://schemas.microsoft.com/office/drawing/2014/main" id="{AAE159CB-EED7-D2BD-9A7F-84A935C760C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714375</xdr:colOff>
      <xdr:row>12</xdr:row>
      <xdr:rowOff>38100</xdr:rowOff>
    </xdr:from>
    <xdr:to>
      <xdr:col>12</xdr:col>
      <xdr:colOff>104775</xdr:colOff>
      <xdr:row>26</xdr:row>
      <xdr:rowOff>114300</xdr:rowOff>
    </xdr:to>
    <xdr:graphicFrame macro="">
      <xdr:nvGraphicFramePr>
        <xdr:cNvPr id="3" name="Chart 2">
          <a:extLst>
            <a:ext uri="{FF2B5EF4-FFF2-40B4-BE49-F238E27FC236}">
              <a16:creationId xmlns:a16="http://schemas.microsoft.com/office/drawing/2014/main" id="{2C90114D-6AED-4BD8-B997-352F5E2F7C1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200025</xdr:colOff>
      <xdr:row>31</xdr:row>
      <xdr:rowOff>152400</xdr:rowOff>
    </xdr:from>
    <xdr:to>
      <xdr:col>8</xdr:col>
      <xdr:colOff>352425</xdr:colOff>
      <xdr:row>40</xdr:row>
      <xdr:rowOff>38100</xdr:rowOff>
    </xdr:to>
    <xdr:sp macro="" textlink="">
      <xdr:nvSpPr>
        <xdr:cNvPr id="4" name="TextBox 3">
          <a:extLst>
            <a:ext uri="{FF2B5EF4-FFF2-40B4-BE49-F238E27FC236}">
              <a16:creationId xmlns:a16="http://schemas.microsoft.com/office/drawing/2014/main" id="{0E2FA34A-8B78-EA39-3DAB-42F45D0547CF}"/>
            </a:ext>
          </a:extLst>
        </xdr:cNvPr>
        <xdr:cNvSpPr txBox="1"/>
      </xdr:nvSpPr>
      <xdr:spPr>
        <a:xfrm>
          <a:off x="5962650" y="6057900"/>
          <a:ext cx="3505200" cy="16002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i-FI" sz="1100"/>
            <a:t>Conclusion: Here we</a:t>
          </a:r>
          <a:r>
            <a:rPr lang="fi-FI" sz="1100" baseline="0"/>
            <a:t> I took companies like Microsoft, Apple, Google, Amazon etc.</a:t>
          </a:r>
        </a:p>
        <a:p>
          <a:r>
            <a:rPr lang="fi-FI" sz="1100" baseline="0"/>
            <a:t>We can see price changes among the company stocks</a:t>
          </a:r>
        </a:p>
        <a:p>
          <a:r>
            <a:rPr lang="fi-FI" sz="1100" baseline="0"/>
            <a:t>We see in the historic data in next sheet Apple trends higher than others.</a:t>
          </a:r>
        </a:p>
        <a:p>
          <a:r>
            <a:rPr lang="fi-FI" sz="1100" baseline="0"/>
            <a:t>In RV Trend Amazon has the highest volume</a:t>
          </a:r>
          <a:endParaRPr lang="fi-FI"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10</xdr:col>
      <xdr:colOff>533400</xdr:colOff>
      <xdr:row>11</xdr:row>
      <xdr:rowOff>23812</xdr:rowOff>
    </xdr:from>
    <xdr:to>
      <xdr:col>18</xdr:col>
      <xdr:colOff>228600</xdr:colOff>
      <xdr:row>25</xdr:row>
      <xdr:rowOff>100012</xdr:rowOff>
    </xdr:to>
    <xdr:graphicFrame macro="">
      <xdr:nvGraphicFramePr>
        <xdr:cNvPr id="2" name="Chart 1">
          <a:extLst>
            <a:ext uri="{FF2B5EF4-FFF2-40B4-BE49-F238E27FC236}">
              <a16:creationId xmlns:a16="http://schemas.microsoft.com/office/drawing/2014/main" id="{FB4EF354-0695-B788-C2B5-162F4E77B7F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array.xml><?xml version="1.0" encoding="utf-8"?>
<arrayData xmlns="http://schemas.microsoft.com/office/spreadsheetml/2017/richdata2" count="4">
  <a r="1" c="61">
    <v t="i">0</v>
    <v t="i">31</v>
    <v t="i">59</v>
    <v t="i">90</v>
    <v t="i">120</v>
    <v t="i">151</v>
    <v t="i">181</v>
    <v t="i">212</v>
    <v t="i">243</v>
    <v t="i">273</v>
    <v t="i">304</v>
    <v t="i">334</v>
    <v t="i">365</v>
    <v t="i">396</v>
    <v t="i">424</v>
    <v t="i">455</v>
    <v t="i">485</v>
    <v t="i">516</v>
    <v t="i">546</v>
    <v t="i">577</v>
    <v t="i">608</v>
    <v t="i">638</v>
    <v t="i">669</v>
    <v t="i">699</v>
    <v t="i">730</v>
    <v t="i">761</v>
    <v t="i">789</v>
    <v t="i">820</v>
    <v t="i">850</v>
    <v t="i">881</v>
    <v t="i">911</v>
    <v t="i">942</v>
    <v t="i">973</v>
    <v t="i">1003</v>
    <v t="i">1034</v>
    <v t="i">1064</v>
    <v t="i">1095</v>
    <v t="i">1126</v>
    <v t="i">1155</v>
    <v t="i">1186</v>
    <v t="i">1216</v>
    <v t="i">1247</v>
    <v t="i">1277</v>
    <v t="i">1308</v>
    <v t="i">1339</v>
    <v t="i">1369</v>
    <v t="i">1400</v>
    <v t="i">1430</v>
    <v t="i">1461</v>
    <v t="i">1492</v>
    <v t="i">1520</v>
    <v t="i">1551</v>
    <v t="i">1581</v>
    <v t="i">1612</v>
    <v t="i">1642</v>
    <v t="i">1673</v>
    <v t="i">1704</v>
    <v t="i">1734</v>
    <v t="i">1765</v>
    <v t="i">1795</v>
    <v t="i">1826</v>
  </a>
  <a r="1" c="61">
    <v>39.839500000000001</v>
    <v>41.160499999999999</v>
    <v>41.478000000000002</v>
    <v>45.298000000000002</v>
    <v>48.243000000000002</v>
    <v>45.436500000000002</v>
    <v>46.524999999999999</v>
    <v>46.966500000000003</v>
    <v>47.955500000000001</v>
    <v>50.832000000000001</v>
    <v>51.070500000000003</v>
    <v>52.32</v>
    <v>58.497</v>
    <v>55.236499999999999</v>
    <v>51.589500000000001</v>
    <v>50.866500000000002</v>
    <v>54.249499999999998</v>
    <v>55.782499999999999</v>
    <v>60.863</v>
    <v>60.909500000000001</v>
    <v>59.673499999999997</v>
    <v>53.838500000000003</v>
    <v>54.721499999999999</v>
    <v>51.780500000000004</v>
    <v>55.8185</v>
    <v>55.996000000000002</v>
    <v>58.665500000000002</v>
    <v>59.423999999999999</v>
    <v>55.1815</v>
    <v>54.045499999999997</v>
    <v>60.834000000000003</v>
    <v>59.405000000000001</v>
    <v>60.95</v>
    <v>63.005499999999998</v>
    <v>65.248000000000005</v>
    <v>66.850999999999999</v>
    <v>71.711500000000001</v>
    <v>66.966499999999996</v>
    <v>58.140500000000003</v>
    <v>67.433000000000007</v>
    <v>71.445999999999998</v>
    <v>70.680499999999995</v>
    <v>74.147999999999996</v>
    <v>81.709000000000003</v>
    <v>73.48</v>
    <v>81.0505</v>
    <v>88.037000000000006</v>
    <v>87.593999999999994</v>
    <v>91.787000000000006</v>
    <v>101.843</v>
    <v>103.4315</v>
    <v>120.506</v>
    <v>120.578</v>
    <v>125.316</v>
    <v>135.221</v>
    <v>145.46199999999999</v>
    <v>133.2655</v>
    <v>148.2705</v>
    <v>142.452</v>
    <v>144.67949999999999</v>
    <v>135.6985</v>
  </a>
  <a r="1" c="61">
    <v>30.337499999999999</v>
    <v>34.247500000000002</v>
    <v>35.914999999999999</v>
    <v>35.912500000000001</v>
    <v>38.19</v>
    <v>36.005000000000003</v>
    <v>37.182499999999997</v>
    <v>41</v>
    <v>38.53</v>
    <v>42.26</v>
    <v>42.962499999999999</v>
    <v>42.307499999999997</v>
    <v>41.857500000000002</v>
    <v>44.53</v>
    <v>41.945</v>
    <v>41.314999999999998</v>
    <v>46.717500000000001</v>
    <v>46.277500000000003</v>
    <v>47.572499999999998</v>
    <v>56.907499999999999</v>
    <v>56.435000000000002</v>
    <v>54.715000000000003</v>
    <v>44.645000000000003</v>
    <v>39.435000000000002</v>
    <v>41.61</v>
    <v>43.287500000000001</v>
    <v>47.487499999999997</v>
    <v>50.167499999999997</v>
    <v>43.767499999999998</v>
    <v>49.48</v>
    <v>53.26</v>
    <v>52.185000000000002</v>
    <v>55.9925</v>
    <v>62.19</v>
    <v>66.8125</v>
    <v>73.412499999999994</v>
    <v>77.377499999999998</v>
    <v>68.34</v>
    <v>63.572499999999998</v>
    <v>73.45</v>
    <v>79.484999999999999</v>
    <v>91.2</v>
    <v>106.26</v>
    <v>129.04</v>
    <v>115.81</v>
    <v>108.86</v>
    <v>119.05</v>
    <v>132.69</v>
    <v>131.96</v>
    <v>121.26</v>
    <v>122.15</v>
    <v>131.46</v>
    <v>124.61</v>
    <v>136.96</v>
    <v>145.86000000000001</v>
    <v>151.83000000000001</v>
    <v>141.5</v>
    <v>149.80000000000001</v>
    <v>165.3</v>
    <v>177.57</v>
    <v>174.78</v>
  </a>
  <a r="1" c="61">
    <v>1.49</v>
    <v>1.35</v>
    <v>1.27</v>
    <v>1.1299999999999999</v>
    <v>1.1200000000000001</v>
    <v>1.01</v>
    <v>1.1399999999999999</v>
    <v>1.29</v>
    <v>1.3</v>
    <v>1.1399999999999999</v>
    <v>1.36</v>
    <v>1.26</v>
    <v>1.61</v>
    <v>1.51</v>
    <v>1.51</v>
    <v>1.39</v>
    <v>1.1599999999999999</v>
    <v>0.8</v>
    <v>0.69</v>
    <v>0.75</v>
    <v>0.46500000000000002</v>
    <v>0.53</v>
    <v>0.44</v>
    <v>0.38</v>
    <v>0.375</v>
    <v>0.36499999999999999</v>
    <v>0.32</v>
    <v>0.36</v>
    <v>0.28999999999999998</v>
    <v>0.3</v>
    <v>0.39</v>
    <v>0.32</v>
    <v>0.23499999999999999</v>
    <v>0.185</v>
    <v>0.19</v>
    <v>0.17499999999999999</v>
    <v>0.16</v>
    <v>0.13</v>
    <v>0.1</v>
    <v>0.11</v>
    <v>0.16500000000000001</v>
    <v>0.22</v>
    <v>0.24</v>
    <v>0.18</v>
    <v>0.185</v>
    <v>0.16</v>
    <v>0.155</v>
    <v>0.155</v>
    <v>0.14000000000000001</v>
    <v>0.15</v>
    <v>0.115</v>
    <v>0.12</v>
    <v>0.14000000000000001</v>
    <v>0.115</v>
    <v>0.105</v>
    <v>8.5000000000000006E-2</v>
    <v>0.08</v>
    <v>0.11</v>
    <v>8.5000000000000006E-2</v>
    <v>0.08</v>
    <v>0.08</v>
  </a>
</arrayData>
</file>

<file path=xl/richData/rdrichvalue.xml><?xml version="1.0" encoding="utf-8"?>
<rvData xmlns="http://schemas.microsoft.com/office/spreadsheetml/2017/richdata" count="263">
  <rv s="0">
    <v>http://en.wikipedia.org/wiki/Public_domain</v>
    <v>Public domain</v>
  </rv>
  <rv s="0">
    <v>https://en.wikipedia.org/wiki/Microsoft</v>
    <v>Wikipedia</v>
  </rv>
  <rv s="1">
    <v>0</v>
    <v>1</v>
  </rv>
  <rv s="2">
    <v>6</v>
    <v>https://www.bing.com/th?id=AMMS_e6e837c7bf3a77408619758b7447855a&amp;qlt=95</v>
    <v>2</v>
    <v>0</v>
    <v>https://www.bing.com/images/search?form=xlimg&amp;q=microsoft</v>
    <v>Image of MICROSOFT CORPORATION</v>
  </rv>
  <rv s="0">
    <v>https://www.bing.com/financeapi/forcetrigger?t=a1xzim&amp;q=XNAS%3aMSFT&amp;form=skydnc</v>
    <v>Learn more on Bing</v>
  </rv>
  <rv s="3">
    <v>en-US</v>
    <v>a1xzim</v>
    <v>268435456</v>
    <v>1</v>
    <v>Powered by Refinitiv</v>
    <v>0</v>
    <v>MICROSOFT CORPORATION (XNAS:MSFT)</v>
    <v>3</v>
    <v>4</v>
    <v>Finance</v>
    <v>5</v>
    <v>407.01</v>
    <v>242.2</v>
    <v>0.90149999999999997</v>
    <v>-0.94</v>
    <v>2.476E-4</v>
    <v>-2.3219999999999998E-3</v>
    <v>0.1</v>
    <v>USD</v>
    <v>Microsoft Corporation is a technology company. The Company develops and supports software, services, devices, and solutions. The Company’s segments include Productivity and Business Processes, Intelligent Cloud, and More Personal Computing. The Productivity and Business Processes segment consists of products and services in its portfolio of productivity, communication, and information services. This segment primarily comprises: Office Commercial, Office Consumer, LinkedIn, and Dynamics business solutions. The Intelligent Cloud segment consists of server products and cloud services, including Azure and other cloud services, SQL Server, Windows Server, Visual Studio, System Center, and related Client Access Licenses (CALs), and Nuance and GitHub; and Enterprise Services, including enterprise support services, industry solutions and Nuance professional services. The More Personal Computing segment primarily comprises Windows, devices, gaming, and search and news advertising.</v>
    <v>221000</v>
    <v>Nasdaq Stock Market</v>
    <v>XNAS</v>
    <v>XNAS</v>
    <v>One Microsoft Way, REDMOND, WA, 98052-6399 US</v>
    <v>406.17</v>
    <v>3</v>
    <v>Software &amp; IT Services</v>
    <v>Stock</v>
    <v>45317.936663483597</v>
    <v>4</v>
    <v>402.43</v>
    <v>3002114000000</v>
    <v>MICROSOFT CORPORATION</v>
    <v>MICROSOFT CORPORATION</v>
    <v>404.37</v>
    <v>39.207000000000001</v>
    <v>404.87</v>
    <v>403.93</v>
    <v>404.03</v>
    <v>7432262000</v>
    <v>MSFT</v>
    <v>MICROSOFT CORPORATION (XNAS:MSFT)</v>
    <v>17803271</v>
    <v>21888037</v>
    <v>1993</v>
  </rv>
  <rv s="4">
    <v>5</v>
  </rv>
  <rv s="0">
    <v>https://www.bing.com/financeapi/forcetrigger?t=a1mou2&amp;q=XNAS%3aAAPL&amp;form=skydnc</v>
    <v>Learn more on Bing</v>
  </rv>
  <rv s="5">
    <v>en-US</v>
    <v>a1mou2</v>
    <v>268435456</v>
    <v>1</v>
    <v>Powered by Refinitiv</v>
    <v>7</v>
    <v>APPLE INC. (XNAS:AAPL)</v>
    <v>8</v>
    <v>9</v>
    <v>Finance</v>
    <v>5</v>
    <v>199.62</v>
    <v>141.32</v>
    <v>1.3105</v>
    <v>-1.75</v>
    <v>-7.3019999999999997E-4</v>
    <v>-9.0130000000000002E-3</v>
    <v>-0.14050000000000001</v>
    <v>USD</v>
    <v>Apple Inc. designs, manufactures and markets smartphones, personal computers, tablets, wearables and accessories, and sells a variety of related services. The Company's product categories include iPhone, Mac, iPad, and Wearables, Home and Accessories. Its software platforms include iOS, iPadOS, macOS, watchOS and tvOS. Its services include advertising, AppleCare, cloud services, digital content and payment services. It operates various platforms, including the App Store, that allow customers to discover and download applications and digital content, such as books, music, video, games and podcasts. It also offers digital content through subscription-based services, including Apple Arcade, Apple Fitness+, Apple Music, Apple News+ and Apple TV+. The Company's products include iPhone 15 Pro, iPhone 15, iPhone 14, iPhone 13, MacBook Air, MacBook Pro, iMac, Mac mini, Mac Studio, Mac Pro, iPad Pro, iPad Air, iPad, iPad mini, Apple Watch Series 9, AirPods, AirPods Pro, AirPods Max and HomePod.</v>
    <v>161000</v>
    <v>Nasdaq Stock Market</v>
    <v>XNAS</v>
    <v>XNAS</v>
    <v>One Apple Park Way, CUPERTINO, CA, 95014 US</v>
    <v>194.76</v>
    <v>Computers, Phones &amp; Household Electronics</v>
    <v>Stock</v>
    <v>45318.041625589845</v>
    <v>7</v>
    <v>191.94</v>
    <v>2975178000000</v>
    <v>APPLE INC.</v>
    <v>APPLE INC.</v>
    <v>194.27</v>
    <v>31.654499999999999</v>
    <v>194.17</v>
    <v>192.42</v>
    <v>192.27950000000001</v>
    <v>15461900000</v>
    <v>AAPL</v>
    <v>APPLE INC. (XNAS:AAPL)</v>
    <v>44594011</v>
    <v>52589674</v>
    <v>1977</v>
  </rv>
  <rv s="4">
    <v>8</v>
  </rv>
  <rv s="0">
    <v>https://www.bing.com/financeapi/forcetrigger?t=a1nhlh&amp;q=XNAS%3aAMZN&amp;form=skydnc</v>
    <v>Learn more on Bing</v>
  </rv>
  <rv s="5">
    <v>en-US</v>
    <v>a1nhlh</v>
    <v>268435456</v>
    <v>1</v>
    <v>Powered by Refinitiv</v>
    <v>7</v>
    <v>AMAZON.COM, INC. (XNAS:AMZN)</v>
    <v>8</v>
    <v>9</v>
    <v>Finance</v>
    <v>10</v>
    <v>160.72</v>
    <v>88.12</v>
    <v>1.1437999999999999</v>
    <v>1.37</v>
    <v>-1.5079999999999998E-3</v>
    <v>8.685E-3</v>
    <v>-0.24</v>
    <v>USD</v>
    <v>Amazon.com, Inc. provides a range of products and services to customers. The products offered through its stores include merchandise and content that it purchased for resale and products offered by third-party sellers. It manufactures and sells electronic devices, including Kindle, Fire tablet, Fire TV, Echo, and Ring, and it develops and produces media content. It also offers subscription services such as Amazon Prime, a membership program. Its segments include North America, International and Amazon Web Services (AWS). The AWS segment consists of global sales of compute, storage, database, and other services for start-ups, enterprises, government agencies, and academic institutions. It provides advertising services to sellers, vendors, publishers, authors, and others, through programs, such as sponsored advertisements, display, and video advertising. Customers access its offerings through websites, mobile applications, Alexa, devices, streaming, and physically visiting its stores.</v>
    <v>1500000</v>
    <v>Nasdaq Stock Market</v>
    <v>XNAS</v>
    <v>XNAS</v>
    <v>410 Terry Ave N, SEATTLE, WA, 98109 US</v>
    <v>160.72</v>
    <v>Diversified Retail</v>
    <v>Stock</v>
    <v>45318.041628425781</v>
    <v>10</v>
    <v>157.91</v>
    <v>1644351000000</v>
    <v>AMAZON.COM, INC.</v>
    <v>AMAZON.COM, INC.</v>
    <v>158.41999999999999</v>
    <v>82.357100000000003</v>
    <v>157.75</v>
    <v>159.12</v>
    <v>158.88</v>
    <v>10334030000</v>
    <v>AMZN</v>
    <v>AMAZON.COM, INC. (XNAS:AMZN)</v>
    <v>51047353</v>
    <v>41796034</v>
    <v>1996</v>
  </rv>
  <rv s="4">
    <v>11</v>
  </rv>
  <rv s="0">
    <v>https://www.bing.com/financeapi/forcetrigger?t=a1u3p2&amp;q=XNAS%3aGOOG&amp;form=skydnc</v>
    <v>Learn more on Bing</v>
  </rv>
  <rv s="5">
    <v>en-US</v>
    <v>a1u3p2</v>
    <v>268435456</v>
    <v>1</v>
    <v>Powered by Refinitiv</v>
    <v>7</v>
    <v>ALPHABET INC. (XNAS:GOOG)</v>
    <v>8</v>
    <v>9</v>
    <v>Finance</v>
    <v>5</v>
    <v>154.76</v>
    <v>88.86</v>
    <v>1.0631999999999999</v>
    <v>0.15</v>
    <v>-9.7539999999999996E-4</v>
    <v>9.7629999999999993E-4</v>
    <v>-0.15</v>
    <v>USD</v>
    <v>Alphabet Inc. is a holding company. The Company's segments include Google Services, Google Cloud, and Other Bets. The Google Services segment includes products and services such as ads, Android, Chrome, hardware, Google Maps, Google Play, Search, and YouTube. The Google Cloud segment includes infrastructure and platform services, collaboration tools, and other services for enterprise customers. The Other Bets segment includes earlier stage technologies that are further afield from its core Google business, and it includes the sale of health technology and Internet services. Its Google Cloud provides enterprise-ready cloud services, including Google Cloud Platform and Google Workspace. Google Cloud Platform provides technology in cybersecurity; data, analytics, artificial intelligence (AI), machine learning and infrastructure. The Company's Google Workspace's secure communication and collaboration tools, which include apps, such as Gmail, Docs, Drive, Calendar, Meet, and others.</v>
    <v>182381</v>
    <v>Nasdaq Stock Market</v>
    <v>XNAS</v>
    <v>XNAS</v>
    <v>1600 Amphitheatre Parkway, MOUNTAIN VIEW, CA, 94043 US</v>
    <v>154.11000000000001</v>
    <v>Software &amp; IT Services</v>
    <v>Stock</v>
    <v>45318.041474120313</v>
    <v>13</v>
    <v>152.80000000000001</v>
    <v>1913936000000</v>
    <v>ALPHABET INC.</v>
    <v>ALPHABET INC.</v>
    <v>152.87</v>
    <v>29.485800000000001</v>
    <v>153.63999999999999</v>
    <v>153.79</v>
    <v>153.63999999999999</v>
    <v>12516000000</v>
    <v>GOOG</v>
    <v>ALPHABET INC. (XNAS:GOOG)</v>
    <v>19494488</v>
    <v>18568613</v>
    <v>2015</v>
  </rv>
  <rv s="4">
    <v>14</v>
  </rv>
  <rv s="0">
    <v>https://www.bing.com/financeapi/forcetrigger?t=afm7tc&amp;q=XFRA%3aTL0&amp;form=skydnc</v>
    <v>Learn more on Bing</v>
  </rv>
  <rv s="6">
    <v>en-US</v>
    <v>afm7tc</v>
    <v>268435456</v>
    <v>1</v>
    <v>Powered by Refinitiv</v>
    <v>11</v>
    <v>TESLA, INC. (XFRA:TL0)</v>
    <v>8</v>
    <v>12</v>
    <v>Finance</v>
    <v>13</v>
    <v>1944.4</v>
    <v>96.48</v>
    <v>2.4054000000000002</v>
    <v>-0.2</v>
    <v>-1.1840000000000002E-3</v>
    <v>EUR</v>
    <v>Tesla, Inc. designs, develops, manufactures, sells and leases fully electric vehicles and energy generation and storage systems, and offer services related to its products. The Company's automotive segment includes the design, development, manufacturing, sales, and leasing of electric vehicles as well as sales of automotive regulatory credits. Additionally, the automotive segment is also comprised of services and other, which includes non-warranty after-sales vehicle services, sales of used vehicles, retail merchandise, sales by its acquired subsidiaries to third party customers, and vehicle insurance. Its energy generation and storage segment include the design, manufacture, installation, sales and leasing of solar energy generation and energy storage products and related services and sales of solar energy systems incentives. Its automotive products include Model 3, Model Y, Model S and Model X. Powerwall and Megapack are its lithium-ion battery energy storage products.</v>
    <v>127855</v>
    <v>Deutsche Boerse AG</v>
    <v>XFRA</v>
    <v>XFRA</v>
    <v>1 Tesla Road, AUSTIN, TX, 78725 US</v>
    <v>171.56</v>
    <v>Automobiles &amp; Auto Parts</v>
    <v>Stock</v>
    <v>45317.878472222219</v>
    <v>16</v>
    <v>167.98</v>
    <v>582537400000</v>
    <v>TESLA, INC.</v>
    <v>TESLA, INC.</v>
    <v>169.72</v>
    <v>48.89</v>
    <v>168.9</v>
    <v>168.66</v>
    <v>3178921000</v>
    <v>TL0</v>
    <v>TESLA, INC. (XFRA:TL0)</v>
    <v>13388</v>
    <v>120576750</v>
    <v>2003</v>
  </rv>
  <rv s="4">
    <v>17</v>
  </rv>
  <rv s="0">
    <v>https://www.bing.com/financeapi/forcetrigger?t=c1w41h&amp;q=XNAS%3aOTLY&amp;form=skydnc</v>
    <v>Learn more on Bing</v>
  </rv>
  <rv s="7">
    <v>en-US</v>
    <v>c1w41h</v>
    <v>268435456</v>
    <v>1</v>
    <v>Powered by Refinitiv</v>
    <v>14</v>
    <v>Oatly Group AB (publ) (XNAS:OTLY)</v>
    <v>8</v>
    <v>15</v>
    <v>Finance</v>
    <v>10</v>
    <v>2.8250000000000002</v>
    <v>0.44</v>
    <v>1.8080000000000001</v>
    <v>-0.01</v>
    <v>-1.7540000000000001E-4</v>
    <v>-8.6960000000000006E-3</v>
    <v>-2.0000000000000001E-4</v>
    <v>USD</v>
    <v>Oatly Group AB, formerly known as Havre Global AB, is a Sweden-based oat drink company. The Company makes products such as ice cream, yogurt and spreads. The company operates worldwide.</v>
    <v>1644</v>
    <v>Nasdaq Stock Market</v>
    <v>XNAS</v>
    <v>XNAS</v>
    <v>Angfarjekajen 8, MALMO, SKANE, 211 36 SE</v>
    <v>1.17</v>
    <v>Food &amp; Tobacco</v>
    <v>Stock</v>
    <v>45317.921380161715</v>
    <v>19</v>
    <v>1.1399999999999999</v>
    <v>675244700</v>
    <v>Oatly Group AB (publ)</v>
    <v>Oatly Group AB (publ)</v>
    <v>1.1499999999999999</v>
    <v>1.1499999999999999</v>
    <v>1.1399999999999999</v>
    <v>1.1397999999999999</v>
    <v>592319900</v>
    <v>OTLY</v>
    <v>Oatly Group AB (publ) (XNAS:OTLY)</v>
    <v>546600</v>
    <v>2002460</v>
    <v>2016</v>
  </rv>
  <rv s="4">
    <v>20</v>
  </rv>
  <rv s="0">
    <v>https://www.bing.com/financeapi/forcetrigger?t=c3j6hw&amp;q=XNAS%3aARBK&amp;form=skydnc</v>
    <v>Learn more on Bing</v>
  </rv>
  <rv s="7">
    <v>en-US</v>
    <v>c3j6hw</v>
    <v>268435456</v>
    <v>1</v>
    <v>Powered by Refinitiv</v>
    <v>14</v>
    <v>ARGO BLOCKCHAIN PLC (XNAS:ARBK)</v>
    <v>8</v>
    <v>16</v>
    <v>Finance</v>
    <v>5</v>
    <v>4.45</v>
    <v>0.92010000000000003</v>
    <v>1.5289999999999999</v>
    <v>0.41</v>
    <v>4.3669999999999994E-3</v>
    <v>0.21808499999999997</v>
    <v>0.01</v>
    <v>USD</v>
    <v>Argo Blockchain PLC is a United Kingdom-based blockchain technology company. The Company is a global data center business that provides a platform for cryptocurrency mining operations. The principal activity of the Company is that of Bitcoin mining. With mining facilities in Quebec, mining operations in Texas, and offices in the United States, Canada, and the United Kingdom, the Company’s operations are predominantly powered by renewable energy. Its crypto mining facilities include Baie Comeau, Mirabel, and Helios. Its Baie Comeau location is over 40,000 square feet and operates around 15 megawatts (MW). Its Mirabel mining facility has approximately 30,000 square feet of mining space. Helios is a 125,000 square foot bitcoin mining facility with 180 MW of power capacity. The Company’s subsidiaries include Argo Innovation Labs Inc, Argo Operating US LLC, Argo Holdings US Inc., 9366-5230 and 9377-2556.</v>
    <v>82</v>
    <v>Nasdaq Stock Market</v>
    <v>XNAS</v>
    <v>XNAS</v>
    <v>16 Great Queen Street, 9Th Floor, LONDON, UNITED KINGDOM-NA, SW1Y 6LX GB</v>
    <v>2.2999999999999998</v>
    <v>Financial Technology (Fintech) &amp; Infrastructure</v>
    <v>Stock</v>
    <v>45317.87715626094</v>
    <v>22</v>
    <v>1.954</v>
    <v>97559080</v>
    <v>ARGO BLOCKCHAIN PLC</v>
    <v>ARGO BLOCKCHAIN PLC</v>
    <v>2</v>
    <v>1.88</v>
    <v>2.29</v>
    <v>2.2999999999999998</v>
    <v>57700140</v>
    <v>ARBK</v>
    <v>ARGO BLOCKCHAIN PLC (XNAS:ARBK)</v>
    <v>1099018</v>
    <v>1787112</v>
    <v>2017</v>
  </rv>
  <rv s="4">
    <v>23</v>
  </rv>
  <rv s="0">
    <v>https://www.bing.com/financeapi/forcetrigger?t=ae3z7w&amp;q=XHEL%3aFORTUM&amp;form=skydnc</v>
    <v>Learn more on Bing</v>
  </rv>
  <rv s="6">
    <v>en-US</v>
    <v>ae3z7w</v>
    <v>268435456</v>
    <v>1</v>
    <v>Powered by Refinitiv</v>
    <v>11</v>
    <v>Fortum Oyj (XHEL:FORTUM)</v>
    <v>8</v>
    <v>17</v>
    <v>Finance</v>
    <v>18</v>
    <v>27.96</v>
    <v>8.8559999999999999</v>
    <v>1.0038</v>
    <v>-0.18</v>
    <v>-1.4269E-2</v>
    <v>EUR</v>
    <v>Fortum Oyj is a Finland-based energy company. The Company provides its customers with electricity, gas, heating and cooling services. Its reportable segments are Generation, Russia, City Solutions, Consumer Solutions and Uniper. The Generation segment comprises nuclear, hydro, wind, and thermal power generation, as well as power portfolio optimisation, trading, industrial intelligence, and global nuclear services. The Russia segment comprises power and heat generation and sales in Russia. The City Solutions is responsible for sustainable solutions for urban areas and comprises heating, cooling. The Consumer Solutions is responsible for the electricity and gas retail businesses in the Nordics, Poland and Spain, including the customer service and invoicing businesses and The Uniper segment, where Uniper is an international energy company and its business is the secure provision of energy and related services in Europe and Russia. The Company operates worldwide.</v>
    <v>5393</v>
    <v>NASDAQ Helsinki</v>
    <v>XHEL</v>
    <v>XHEL</v>
    <v>Keilalahdentie 2-4, CD-talo, ESPOO, ETELA-SUOMEN, 02150 FI</v>
    <v>12.69</v>
    <v>Electrical Utilities &amp; IPPs</v>
    <v>Stock</v>
    <v>45317.708333333336</v>
    <v>25</v>
    <v>12.115</v>
    <v>11157480000</v>
    <v>Fortum Oyj</v>
    <v>Fortum Oyj</v>
    <v>12.645</v>
    <v>23.02</v>
    <v>12.615</v>
    <v>12.435</v>
    <v>897264500</v>
    <v>FORTUM</v>
    <v>Fortum Oyj (XHEL:FORTUM)</v>
    <v>2092452</v>
    <v>2157760</v>
    <v>1998</v>
  </rv>
  <rv s="4">
    <v>26</v>
  </rv>
  <rv s="8">
    <fb>42736</fb>
    <v>19</v>
  </rv>
  <rv s="8">
    <fb>1.49</fb>
    <v>20</v>
  </rv>
  <rv s="8">
    <fb>39.839500000000001</fb>
    <v>21</v>
  </rv>
  <rv s="8">
    <fb>30.337499999999999</fb>
    <v>21</v>
  </rv>
  <rv s="8">
    <fb>42767</fb>
    <v>19</v>
  </rv>
  <rv s="8">
    <fb>1.35</fb>
    <v>20</v>
  </rv>
  <rv s="8">
    <fb>41.160499999999999</fb>
    <v>21</v>
  </rv>
  <rv s="8">
    <fb>34.247500000000002</fb>
    <v>21</v>
  </rv>
  <rv s="8">
    <fb>42795</fb>
    <v>19</v>
  </rv>
  <rv s="8">
    <fb>1.27</fb>
    <v>20</v>
  </rv>
  <rv s="8">
    <fb>41.478000000000002</fb>
    <v>21</v>
  </rv>
  <rv s="8">
    <fb>35.914999999999999</fb>
    <v>21</v>
  </rv>
  <rv s="8">
    <fb>42826</fb>
    <v>19</v>
  </rv>
  <rv s="8">
    <fb>1.1299999999999999</fb>
    <v>20</v>
  </rv>
  <rv s="8">
    <fb>45.298000000000002</fb>
    <v>21</v>
  </rv>
  <rv s="8">
    <fb>35.912500000000001</fb>
    <v>21</v>
  </rv>
  <rv s="8">
    <fb>42856</fb>
    <v>19</v>
  </rv>
  <rv s="8">
    <fb>1.1200000000000001</fb>
    <v>20</v>
  </rv>
  <rv s="8">
    <fb>48.243000000000002</fb>
    <v>21</v>
  </rv>
  <rv s="8">
    <fb>38.19</fb>
    <v>21</v>
  </rv>
  <rv s="8">
    <fb>42887</fb>
    <v>19</v>
  </rv>
  <rv s="8">
    <fb>1.01</fb>
    <v>20</v>
  </rv>
  <rv s="8">
    <fb>45.436500000000002</fb>
    <v>21</v>
  </rv>
  <rv s="8">
    <fb>36.005000000000003</fb>
    <v>21</v>
  </rv>
  <rv s="8">
    <fb>42917</fb>
    <v>19</v>
  </rv>
  <rv s="8">
    <fb>1.1399999999999999</fb>
    <v>20</v>
  </rv>
  <rv s="8">
    <fb>46.524999999999999</fb>
    <v>21</v>
  </rv>
  <rv s="8">
    <fb>37.182499999999997</fb>
    <v>21</v>
  </rv>
  <rv s="8">
    <fb>42948</fb>
    <v>19</v>
  </rv>
  <rv s="8">
    <fb>1.29</fb>
    <v>20</v>
  </rv>
  <rv s="8">
    <fb>46.966500000000003</fb>
    <v>21</v>
  </rv>
  <rv s="8">
    <fb>41</fb>
    <v>21</v>
  </rv>
  <rv s="8">
    <fb>42979</fb>
    <v>19</v>
  </rv>
  <rv s="8">
    <fb>1.3</fb>
    <v>20</v>
  </rv>
  <rv s="8">
    <fb>47.955500000000001</fb>
    <v>21</v>
  </rv>
  <rv s="8">
    <fb>38.53</fb>
    <v>21</v>
  </rv>
  <rv s="8">
    <fb>43009</fb>
    <v>19</v>
  </rv>
  <rv s="8">
    <fb>50.832000000000001</fb>
    <v>21</v>
  </rv>
  <rv s="8">
    <fb>42.26</fb>
    <v>21</v>
  </rv>
  <rv s="8">
    <fb>43040</fb>
    <v>19</v>
  </rv>
  <rv s="8">
    <fb>1.36</fb>
    <v>20</v>
  </rv>
  <rv s="8">
    <fb>51.070500000000003</fb>
    <v>21</v>
  </rv>
  <rv s="8">
    <fb>42.962499999999999</fb>
    <v>21</v>
  </rv>
  <rv s="8">
    <fb>43070</fb>
    <v>19</v>
  </rv>
  <rv s="8">
    <fb>1.26</fb>
    <v>20</v>
  </rv>
  <rv s="8">
    <fb>52.32</fb>
    <v>21</v>
  </rv>
  <rv s="8">
    <fb>42.307499999999997</fb>
    <v>21</v>
  </rv>
  <rv s="8">
    <fb>43101</fb>
    <v>19</v>
  </rv>
  <rv s="8">
    <fb>1.61</fb>
    <v>20</v>
  </rv>
  <rv s="8">
    <fb>58.497</fb>
    <v>21</v>
  </rv>
  <rv s="8">
    <fb>41.857500000000002</fb>
    <v>21</v>
  </rv>
  <rv s="8">
    <fb>43132</fb>
    <v>19</v>
  </rv>
  <rv s="8">
    <fb>1.51</fb>
    <v>20</v>
  </rv>
  <rv s="8">
    <fb>55.236499999999999</fb>
    <v>21</v>
  </rv>
  <rv s="8">
    <fb>44.53</fb>
    <v>21</v>
  </rv>
  <rv s="8">
    <fb>43160</fb>
    <v>19</v>
  </rv>
  <rv s="8">
    <fb>51.589500000000001</fb>
    <v>21</v>
  </rv>
  <rv s="8">
    <fb>41.945</fb>
    <v>21</v>
  </rv>
  <rv s="8">
    <fb>43191</fb>
    <v>19</v>
  </rv>
  <rv s="8">
    <fb>1.39</fb>
    <v>20</v>
  </rv>
  <rv s="8">
    <fb>50.866500000000002</fb>
    <v>21</v>
  </rv>
  <rv s="8">
    <fb>41.314999999999998</fb>
    <v>21</v>
  </rv>
  <rv s="8">
    <fb>43221</fb>
    <v>19</v>
  </rv>
  <rv s="8">
    <fb>1.1599999999999999</fb>
    <v>20</v>
  </rv>
  <rv s="8">
    <fb>54.249499999999998</fb>
    <v>21</v>
  </rv>
  <rv s="8">
    <fb>46.717500000000001</fb>
    <v>21</v>
  </rv>
  <rv s="8">
    <fb>43252</fb>
    <v>19</v>
  </rv>
  <rv s="8">
    <fb>0.8</fb>
    <v>20</v>
  </rv>
  <rv s="8">
    <fb>55.782499999999999</fb>
    <v>21</v>
  </rv>
  <rv s="8">
    <fb>46.277500000000003</fb>
    <v>21</v>
  </rv>
  <rv s="8">
    <fb>43282</fb>
    <v>19</v>
  </rv>
  <rv s="8">
    <fb>0.69</fb>
    <v>20</v>
  </rv>
  <rv s="8">
    <fb>60.863</fb>
    <v>21</v>
  </rv>
  <rv s="8">
    <fb>47.572499999999998</fb>
    <v>21</v>
  </rv>
  <rv s="8">
    <fb>43313</fb>
    <v>19</v>
  </rv>
  <rv s="8">
    <fb>0.75</fb>
    <v>20</v>
  </rv>
  <rv s="8">
    <fb>60.909500000000001</fb>
    <v>21</v>
  </rv>
  <rv s="8">
    <fb>56.907499999999999</fb>
    <v>21</v>
  </rv>
  <rv s="8">
    <fb>43344</fb>
    <v>19</v>
  </rv>
  <rv s="8">
    <fb>0.46500000000000002</fb>
    <v>20</v>
  </rv>
  <rv s="8">
    <fb>59.673499999999997</fb>
    <v>21</v>
  </rv>
  <rv s="8">
    <fb>56.435000000000002</fb>
    <v>21</v>
  </rv>
  <rv s="8">
    <fb>43374</fb>
    <v>19</v>
  </rv>
  <rv s="8">
    <fb>0.53</fb>
    <v>20</v>
  </rv>
  <rv s="8">
    <fb>53.838500000000003</fb>
    <v>21</v>
  </rv>
  <rv s="8">
    <fb>54.715000000000003</fb>
    <v>21</v>
  </rv>
  <rv s="8">
    <fb>43405</fb>
    <v>19</v>
  </rv>
  <rv s="8">
    <fb>0.44</fb>
    <v>20</v>
  </rv>
  <rv s="8">
    <fb>54.721499999999999</fb>
    <v>21</v>
  </rv>
  <rv s="8">
    <fb>44.645000000000003</fb>
    <v>21</v>
  </rv>
  <rv s="8">
    <fb>43435</fb>
    <v>19</v>
  </rv>
  <rv s="8">
    <fb>0.38</fb>
    <v>20</v>
  </rv>
  <rv s="8">
    <fb>51.780500000000004</fb>
    <v>21</v>
  </rv>
  <rv s="8">
    <fb>39.435000000000002</fb>
    <v>21</v>
  </rv>
  <rv s="8">
    <fb>43466</fb>
    <v>19</v>
  </rv>
  <rv s="8">
    <fb>0.375</fb>
    <v>20</v>
  </rv>
  <rv s="8">
    <fb>55.8185</fb>
    <v>21</v>
  </rv>
  <rv s="8">
    <fb>41.61</fb>
    <v>21</v>
  </rv>
  <rv s="8">
    <fb>43497</fb>
    <v>19</v>
  </rv>
  <rv s="8">
    <fb>0.36499999999999999</fb>
    <v>20</v>
  </rv>
  <rv s="8">
    <fb>55.996000000000002</fb>
    <v>21</v>
  </rv>
  <rv s="8">
    <fb>43.287500000000001</fb>
    <v>21</v>
  </rv>
  <rv s="8">
    <fb>43525</fb>
    <v>19</v>
  </rv>
  <rv s="8">
    <fb>0.32</fb>
    <v>20</v>
  </rv>
  <rv s="8">
    <fb>58.665500000000002</fb>
    <v>21</v>
  </rv>
  <rv s="8">
    <fb>47.487499999999997</fb>
    <v>21</v>
  </rv>
  <rv s="8">
    <fb>43556</fb>
    <v>19</v>
  </rv>
  <rv s="8">
    <fb>0.36</fb>
    <v>20</v>
  </rv>
  <rv s="8">
    <fb>59.423999999999999</fb>
    <v>21</v>
  </rv>
  <rv s="8">
    <fb>50.167499999999997</fb>
    <v>21</v>
  </rv>
  <rv s="8">
    <fb>43586</fb>
    <v>19</v>
  </rv>
  <rv s="8">
    <fb>0.28999999999999998</fb>
    <v>20</v>
  </rv>
  <rv s="8">
    <fb>55.1815</fb>
    <v>21</v>
  </rv>
  <rv s="8">
    <fb>43.767499999999998</fb>
    <v>21</v>
  </rv>
  <rv s="8">
    <fb>43617</fb>
    <v>19</v>
  </rv>
  <rv s="8">
    <fb>0.3</fb>
    <v>20</v>
  </rv>
  <rv s="8">
    <fb>54.045499999999997</fb>
    <v>21</v>
  </rv>
  <rv s="8">
    <fb>49.48</fb>
    <v>21</v>
  </rv>
  <rv s="8">
    <fb>43647</fb>
    <v>19</v>
  </rv>
  <rv s="8">
    <fb>0.39</fb>
    <v>20</v>
  </rv>
  <rv s="8">
    <fb>60.834000000000003</fb>
    <v>21</v>
  </rv>
  <rv s="8">
    <fb>53.26</fb>
    <v>21</v>
  </rv>
  <rv s="8">
    <fb>43678</fb>
    <v>19</v>
  </rv>
  <rv s="8">
    <fb>59.405000000000001</fb>
    <v>21</v>
  </rv>
  <rv s="8">
    <fb>52.185000000000002</fb>
    <v>21</v>
  </rv>
  <rv s="8">
    <fb>43709</fb>
    <v>19</v>
  </rv>
  <rv s="8">
    <fb>0.23499999999999999</fb>
    <v>20</v>
  </rv>
  <rv s="8">
    <fb>60.95</fb>
    <v>21</v>
  </rv>
  <rv s="8">
    <fb>55.9925</fb>
    <v>21</v>
  </rv>
  <rv s="8">
    <fb>43739</fb>
    <v>19</v>
  </rv>
  <rv s="8">
    <fb>0.185</fb>
    <v>20</v>
  </rv>
  <rv s="8">
    <fb>63.005499999999998</fb>
    <v>21</v>
  </rv>
  <rv s="8">
    <fb>62.19</fb>
    <v>21</v>
  </rv>
  <rv s="8">
    <fb>43770</fb>
    <v>19</v>
  </rv>
  <rv s="8">
    <fb>0.19</fb>
    <v>20</v>
  </rv>
  <rv s="8">
    <fb>65.248000000000005</fb>
    <v>21</v>
  </rv>
  <rv s="8">
    <fb>66.8125</fb>
    <v>21</v>
  </rv>
  <rv s="8">
    <fb>43800</fb>
    <v>19</v>
  </rv>
  <rv s="8">
    <fb>0.17499999999999999</fb>
    <v>20</v>
  </rv>
  <rv s="8">
    <fb>66.850999999999999</fb>
    <v>21</v>
  </rv>
  <rv s="8">
    <fb>73.412499999999994</fb>
    <v>21</v>
  </rv>
  <rv s="8">
    <fb>43831</fb>
    <v>19</v>
  </rv>
  <rv s="8">
    <fb>0.16</fb>
    <v>20</v>
  </rv>
  <rv s="8">
    <fb>71.711500000000001</fb>
    <v>21</v>
  </rv>
  <rv s="8">
    <fb>77.377499999999998</fb>
    <v>21</v>
  </rv>
  <rv s="8">
    <fb>43862</fb>
    <v>19</v>
  </rv>
  <rv s="8">
    <fb>0.13</fb>
    <v>20</v>
  </rv>
  <rv s="8">
    <fb>66.966499999999996</fb>
    <v>21</v>
  </rv>
  <rv s="8">
    <fb>68.34</fb>
    <v>21</v>
  </rv>
  <rv s="8">
    <fb>43891</fb>
    <v>19</v>
  </rv>
  <rv s="8">
    <fb>0.1</fb>
    <v>20</v>
  </rv>
  <rv s="8">
    <fb>58.140500000000003</fb>
    <v>21</v>
  </rv>
  <rv s="8">
    <fb>63.572499999999998</fb>
    <v>21</v>
  </rv>
  <rv s="8">
    <fb>43922</fb>
    <v>19</v>
  </rv>
  <rv s="8">
    <fb>0.11</fb>
    <v>20</v>
  </rv>
  <rv s="8">
    <fb>67.433000000000007</fb>
    <v>21</v>
  </rv>
  <rv s="8">
    <fb>73.45</fb>
    <v>21</v>
  </rv>
  <rv s="8">
    <fb>43952</fb>
    <v>19</v>
  </rv>
  <rv s="8">
    <fb>0.16500000000000001</fb>
    <v>20</v>
  </rv>
  <rv s="8">
    <fb>71.445999999999998</fb>
    <v>21</v>
  </rv>
  <rv s="8">
    <fb>79.484999999999999</fb>
    <v>21</v>
  </rv>
  <rv s="8">
    <fb>43983</fb>
    <v>19</v>
  </rv>
  <rv s="8">
    <fb>0.22</fb>
    <v>20</v>
  </rv>
  <rv s="8">
    <fb>70.680499999999995</fb>
    <v>21</v>
  </rv>
  <rv s="8">
    <fb>91.2</fb>
    <v>21</v>
  </rv>
  <rv s="8">
    <fb>44013</fb>
    <v>19</v>
  </rv>
  <rv s="8">
    <fb>0.24</fb>
    <v>20</v>
  </rv>
  <rv s="8">
    <fb>74.147999999999996</fb>
    <v>21</v>
  </rv>
  <rv s="8">
    <fb>106.26</fb>
    <v>21</v>
  </rv>
  <rv s="8">
    <fb>44044</fb>
    <v>19</v>
  </rv>
  <rv s="8">
    <fb>0.18</fb>
    <v>20</v>
  </rv>
  <rv s="8">
    <fb>81.709000000000003</fb>
    <v>21</v>
  </rv>
  <rv s="8">
    <fb>129.04</fb>
    <v>21</v>
  </rv>
  <rv s="8">
    <fb>44075</fb>
    <v>19</v>
  </rv>
  <rv s="8">
    <fb>73.48</fb>
    <v>21</v>
  </rv>
  <rv s="8">
    <fb>115.81</fb>
    <v>21</v>
  </rv>
  <rv s="8">
    <fb>44105</fb>
    <v>19</v>
  </rv>
  <rv s="8">
    <fb>81.0505</fb>
    <v>21</v>
  </rv>
  <rv s="8">
    <fb>108.86</fb>
    <v>21</v>
  </rv>
  <rv s="8">
    <fb>44136</fb>
    <v>19</v>
  </rv>
  <rv s="8">
    <fb>0.155</fb>
    <v>20</v>
  </rv>
  <rv s="8">
    <fb>88.037000000000006</fb>
    <v>21</v>
  </rv>
  <rv s="8">
    <fb>119.05</fb>
    <v>21</v>
  </rv>
  <rv s="8">
    <fb>44166</fb>
    <v>19</v>
  </rv>
  <rv s="8">
    <fb>87.593999999999994</fb>
    <v>21</v>
  </rv>
  <rv s="8">
    <fb>132.69</fb>
    <v>21</v>
  </rv>
  <rv s="8">
    <fb>44197</fb>
    <v>19</v>
  </rv>
  <rv s="8">
    <fb>0.14000000000000001</fb>
    <v>20</v>
  </rv>
  <rv s="8">
    <fb>91.787000000000006</fb>
    <v>21</v>
  </rv>
  <rv s="8">
    <fb>131.96</fb>
    <v>21</v>
  </rv>
  <rv s="8">
    <fb>44228</fb>
    <v>19</v>
  </rv>
  <rv s="8">
    <fb>0.15</fb>
    <v>20</v>
  </rv>
  <rv s="8">
    <fb>101.843</fb>
    <v>21</v>
  </rv>
  <rv s="8">
    <fb>121.26</fb>
    <v>21</v>
  </rv>
  <rv s="8">
    <fb>44256</fb>
    <v>19</v>
  </rv>
  <rv s="8">
    <fb>0.115</fb>
    <v>20</v>
  </rv>
  <rv s="8">
    <fb>103.4315</fb>
    <v>21</v>
  </rv>
  <rv s="8">
    <fb>122.15</fb>
    <v>21</v>
  </rv>
  <rv s="8">
    <fb>44287</fb>
    <v>19</v>
  </rv>
  <rv s="8">
    <fb>0.12</fb>
    <v>20</v>
  </rv>
  <rv s="8">
    <fb>120.506</fb>
    <v>21</v>
  </rv>
  <rv s="8">
    <fb>131.46</fb>
    <v>21</v>
  </rv>
  <rv s="8">
    <fb>44317</fb>
    <v>19</v>
  </rv>
  <rv s="8">
    <fb>120.578</fb>
    <v>21</v>
  </rv>
  <rv s="8">
    <fb>124.61</fb>
    <v>21</v>
  </rv>
  <rv s="8">
    <fb>44348</fb>
    <v>19</v>
  </rv>
  <rv s="8">
    <fb>125.316</fb>
    <v>21</v>
  </rv>
  <rv s="8">
    <fb>136.96</fb>
    <v>21</v>
  </rv>
  <rv s="8">
    <fb>44378</fb>
    <v>19</v>
  </rv>
  <rv s="8">
    <fb>0.105</fb>
    <v>20</v>
  </rv>
  <rv s="8">
    <fb>135.221</fb>
    <v>21</v>
  </rv>
  <rv s="8">
    <fb>145.86000000000001</fb>
    <v>21</v>
  </rv>
  <rv s="8">
    <fb>44409</fb>
    <v>19</v>
  </rv>
  <rv s="8">
    <fb>8.5000000000000006E-2</fb>
    <v>20</v>
  </rv>
  <rv s="8">
    <fb>145.46199999999999</fb>
    <v>21</v>
  </rv>
  <rv s="8">
    <fb>151.83000000000001</fb>
    <v>21</v>
  </rv>
  <rv s="8">
    <fb>44440</fb>
    <v>19</v>
  </rv>
  <rv s="8">
    <fb>0.08</fb>
    <v>20</v>
  </rv>
  <rv s="8">
    <fb>133.2655</fb>
    <v>21</v>
  </rv>
  <rv s="8">
    <fb>141.5</fb>
    <v>21</v>
  </rv>
  <rv s="8">
    <fb>44470</fb>
    <v>19</v>
  </rv>
  <rv s="8">
    <fb>148.2705</fb>
    <v>21</v>
  </rv>
  <rv s="8">
    <fb>149.80000000000001</fb>
    <v>21</v>
  </rv>
  <rv s="8">
    <fb>44501</fb>
    <v>19</v>
  </rv>
  <rv s="8">
    <fb>142.452</fb>
    <v>21</v>
  </rv>
  <rv s="8">
    <fb>165.3</fb>
    <v>21</v>
  </rv>
  <rv s="8">
    <fb>44531</fb>
    <v>19</v>
  </rv>
  <rv s="8">
    <fb>144.67949999999999</fb>
    <v>21</v>
  </rv>
  <rv s="8">
    <fb>177.57</fb>
    <v>21</v>
  </rv>
  <rv s="8">
    <fb>44562</fb>
    <v>19</v>
  </rv>
  <rv s="8">
    <fb>135.6985</fb>
    <v>21</v>
  </rv>
  <rv s="8">
    <fb>174.78</fb>
    <v>21</v>
  </rv>
  <rv s="9">
    <v>22</v>
    <v>GOOG</v>
    <v>Monthly</v>
    <v>42736</v>
    <v>44592</v>
    <v>0</v>
    <v>1</v>
    <v>637791840000000000,638420690913657242,0</v>
    <v>0</v>
    <v>a1u3p2</v>
    <v>XNAS:GOOG</v>
    <v>1</v>
  </rv>
  <rv s="9">
    <v>22</v>
    <v>AAPL</v>
    <v>Monthly</v>
    <v>42736</v>
    <v>44592</v>
    <v>0</v>
    <v>1</v>
    <v>637791840000000000,638420691563163816,0</v>
    <v>0</v>
    <v>a1mou2</v>
    <v>XNAS:AAPL</v>
    <v>2</v>
  </rv>
  <rv s="9">
    <v>23</v>
    <v>AMZ</v>
    <v>Monthly</v>
    <v>42736</v>
    <v>44592</v>
    <v>0</v>
    <v>1</v>
    <v>637791840000000000,638420690527470020,0</v>
    <v>0</v>
    <v>ab2hur</v>
    <v>XTSX:AMZ</v>
    <v>3</v>
  </rv>
</rvData>
</file>

<file path=xl/richData/rdrichvaluestructure.xml><?xml version="1.0" encoding="utf-8"?>
<rvStructures xmlns="http://schemas.microsoft.com/office/spreadsheetml/2017/richdata" count="10">
  <s t="_hyperlink">
    <k n="Address" t="s"/>
    <k n="Text" t="s"/>
  </s>
  <s t="_sourceattribution">
    <k n="License" t="r"/>
    <k n="Source" t="r"/>
  </s>
  <s t="_imageurl">
    <k n="_Provider" t="spb"/>
    <k n="Address" t="s"/>
    <k n="Attribution" t="r"/>
    <k n="ComputedImage" t="b"/>
    <k n="More Images 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formattednumber">
    <k n="_Format" t="spb"/>
  </s>
  <s t="_stockhistorycache">
    <k n="_Format" t="spb"/>
    <k n="Symbol" t="s"/>
    <k n="Interval" t="s"/>
    <k n="StartDate" t="i"/>
    <k n="EndDate" t="i"/>
    <k n="f1904" t="b"/>
    <k n="fdcompat" t="b"/>
    <k n="etag" t="s"/>
    <k n="Date" t="a"/>
    <k n="EntityId" t="s"/>
    <k n="Instrument" t="s"/>
    <k n="Close" t="a"/>
  </s>
</rvStructures>
</file>

<file path=xl/richData/rdsupportingpropertybag.xml><?xml version="1.0" encoding="utf-8"?>
<supportingPropertyBags xmlns="http://schemas.microsoft.com/office/spreadsheetml/2017/richdata2">
  <spbArrays count="4">
    <a count="46">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a>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spbArrays>
  <spbData count="24">
    <spb s="0">
      <v>0</v>
      <v>Name</v>
      <v>LearnMoreOnLink</v>
    </spb>
    <spb s="1">
      <v>0</v>
      <v>0</v>
    </spb>
    <spb s="2">
      <v>0</v>
      <v>0</v>
      <v>0</v>
    </spb>
    <spb s="3">
      <v>1</v>
      <v>2</v>
      <v>2</v>
      <v>2</v>
      <v>2</v>
    </spb>
    <spb s="4">
      <v>1</v>
      <v>2</v>
      <v>2</v>
      <v>1</v>
      <v>3</v>
      <v>1</v>
      <v>4</v>
      <v>1</v>
      <v>1</v>
      <v>5</v>
      <v>5</v>
      <v>6</v>
      <v>7</v>
      <v>1</v>
      <v>1</v>
      <v>1</v>
      <v>5</v>
      <v>8</v>
      <v>9</v>
      <v>10</v>
      <v>5</v>
      <v>1</v>
      <v>1</v>
      <v>6</v>
    </spb>
    <spb s="5">
      <v>at close</v>
      <v>from previous close</v>
      <v>from previous close</v>
      <v>Source: Nasdaq</v>
      <v>GMT</v>
      <v>Delayed 15 minutes</v>
      <v>from close</v>
      <v>from close</v>
    </spb>
    <spb s="6">
      <v>Powered by Refinitiv</v>
    </spb>
    <spb s="0">
      <v>1</v>
      <v>Name</v>
      <v>LearnMoreOnLink</v>
    </spb>
    <spb s="7">
      <v>2</v>
      <v>2</v>
      <v>2</v>
      <v>2</v>
    </spb>
    <spb s="8">
      <v>1</v>
      <v>2</v>
      <v>2</v>
      <v>1</v>
      <v>3</v>
      <v>1</v>
      <v>1</v>
      <v>1</v>
      <v>5</v>
      <v>5</v>
      <v>6</v>
      <v>7</v>
      <v>1</v>
      <v>1</v>
      <v>1</v>
      <v>5</v>
      <v>8</v>
      <v>9</v>
      <v>10</v>
      <v>5</v>
      <v>1</v>
      <v>1</v>
      <v>6</v>
    </spb>
    <spb s="5">
      <v>at close</v>
      <v>from previous close</v>
      <v>from previous close</v>
      <v>Source: Nasdaq Last Sale</v>
      <v>GMT</v>
      <v>Real-Time Nasdaq Last Sale</v>
      <v>from close</v>
      <v>from close</v>
    </spb>
    <spb s="0">
      <v>2</v>
      <v>Name</v>
      <v>LearnMoreOnLink</v>
    </spb>
    <spb s="9">
      <v>11</v>
      <v>2</v>
      <v>2</v>
      <v>11</v>
      <v>3</v>
      <v>11</v>
      <v>11</v>
      <v>11</v>
      <v>5</v>
      <v>5</v>
      <v>6</v>
      <v>7</v>
      <v>11</v>
      <v>11</v>
      <v>11</v>
      <v>5</v>
      <v>8</v>
      <v>9</v>
      <v>10</v>
      <v>5</v>
    </spb>
    <spb s="10">
      <v>Delayed 15 minutes</v>
      <v>from previous close</v>
      <v>from previous close</v>
      <v>GMT</v>
    </spb>
    <spb s="0">
      <v>3</v>
      <v>Name</v>
      <v>LearnMoreOnLink</v>
    </spb>
    <spb s="11">
      <v>1</v>
      <v>2</v>
      <v>1</v>
      <v>3</v>
      <v>1</v>
      <v>1</v>
      <v>1</v>
      <v>5</v>
      <v>5</v>
      <v>6</v>
      <v>7</v>
      <v>1</v>
      <v>1</v>
      <v>1</v>
      <v>5</v>
      <v>8</v>
      <v>9</v>
      <v>10</v>
      <v>5</v>
      <v>1</v>
      <v>1</v>
      <v>6</v>
    </spb>
    <spb s="11">
      <v>1</v>
      <v>2</v>
      <v>1</v>
      <v>3</v>
      <v>1</v>
      <v>1</v>
      <v>1</v>
      <v>5</v>
      <v>5</v>
      <v>6</v>
      <v>12</v>
      <v>1</v>
      <v>1</v>
      <v>1</v>
      <v>5</v>
      <v>8</v>
      <v>9</v>
      <v>10</v>
      <v>5</v>
      <v>1</v>
      <v>1</v>
      <v>6</v>
    </spb>
    <spb s="9">
      <v>11</v>
      <v>2</v>
      <v>2</v>
      <v>11</v>
      <v>3</v>
      <v>11</v>
      <v>11</v>
      <v>11</v>
      <v>5</v>
      <v>5</v>
      <v>6</v>
      <v>13</v>
      <v>11</v>
      <v>11</v>
      <v>11</v>
      <v>5</v>
      <v>8</v>
      <v>9</v>
      <v>10</v>
      <v>5</v>
    </spb>
    <spb s="12">
      <v>Delayed 15 minutes</v>
      <v>from previous close</v>
      <v>from previous close</v>
      <v>Source: Nasdaq Nordic</v>
      <v>GMT</v>
    </spb>
    <spb s="13">
      <v>14</v>
    </spb>
    <spb s="13">
      <v>15</v>
    </spb>
    <spb s="13">
      <v>1</v>
    </spb>
    <spb s="14">
      <v>14</v>
      <v>1</v>
    </spb>
    <spb s="14">
      <v>14</v>
      <v>15</v>
    </spb>
  </spbData>
</supportingPropertyBags>
</file>

<file path=xl/richData/rdsupportingpropertybagstructure.xml><?xml version="1.0" encoding="utf-8"?>
<spbStructures xmlns="http://schemas.microsoft.com/office/spreadsheetml/2017/richdata2" count="15">
  <s>
    <k n="^Order" t="spba"/>
    <k n="TitleProperty" t="s"/>
    <k n="SubTitleProperty" t="s"/>
  </s>
  <s>
    <k n="ShowInDotNotation" t="b"/>
    <k n="ShowInAutoComplete" t="b"/>
  </s>
  <s>
    <k n="ShowInCardView" t="b"/>
    <k n="ShowInDotNotation" t="b"/>
    <k n="ShowInAutoComplete" t="b"/>
  </s>
  <s>
    <k n="Image" t="spb"/>
    <k n="ExchangeID" t="spb"/>
    <k n="UniqueName" t="spb"/>
    <k n="`%ProviderInfo" t="spb"/>
    <k n="LearnMoreOnLink" t="spb"/>
  </s>
  <s>
    <k n="Low" t="i"/>
    <k n="P/E" t="i"/>
    <k n="Beta" t="i"/>
    <k n="High" t="i"/>
    <k n="Name" t="i"/>
    <k n="Open" t="i"/>
    <k n="Image"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
    <k n="name" t="s"/>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Last trade time" t="s"/>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s>
  <s>
    <k n="_Self" t="i"/>
  </s>
  <s>
    <k n="Date" t="i"/>
    <k n="Close"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8">
    <x:dxf>
      <x:numFmt numFmtId="2" formatCode="0.00"/>
    </x:dxf>
    <x:dxf>
      <x:numFmt numFmtId="0" formatCode="General"/>
    </x:dxf>
    <x:dxf>
      <x:numFmt numFmtId="27" formatCode="d/m/yyyy\ hh:mm"/>
    </x:dxf>
    <x:dxf>
      <x:numFmt numFmtId="14" formatCode="0.00\ %"/>
    </x:dxf>
    <x:dxf>
      <x:numFmt numFmtId="3" formatCode="#,##0"/>
    </x:dxf>
    <x:dxf>
      <x:numFmt numFmtId="4" formatCode="#,##0.00"/>
    </x:dxf>
    <x:dxf>
      <x:numFmt numFmtId="1" formatCode="0"/>
    </x:dxf>
    <x:dxf>
      <x:numFmt numFmtId="19" formatCode="d/m/yyyy"/>
    </x:dxf>
  </dxfs>
  <richProperties>
    <rPr n="NumberFormat" t="s"/>
    <rPr n="IsTitleField" t="b"/>
    <rPr n="IsHeroField" t="b"/>
  </richProperties>
  <richStyles>
    <rSty dxfid="1">
      <rpv i="0">_([$$-en-US]* #,##0.00_);_([$$-en-US]* (#,##0.00);_([$$-en-US]* "-"??_);_(@_)</rpv>
    </rSty>
    <rSty dxfid="5">
      <rpv i="0">#,##0.00</rpv>
    </rSty>
    <rSty>
      <rpv i="1">1</rpv>
    </rSty>
    <rSty>
      <rpv i="2">1</rpv>
    </rSty>
    <rSty dxfid="4">
      <rpv i="0">#,##0</rpv>
    </rSty>
    <rSty dxfid="3"/>
    <rSty dxfid="1">
      <rpv i="0">_([$$-en-US]* #,##0_);_([$$-en-US]* (#,##0);_([$$-en-US]* "-"_);_(@_)</rpv>
    </rSty>
    <rSty dxfid="2"/>
    <rSty dxfid="6">
      <rpv i="0">0</rpv>
    </rSty>
    <rSty dxfid="0">
      <rpv i="0">0.00</rpv>
    </rSty>
    <rSty dxfid="1">
      <rpv i="0">_([$€-x-euro2] * #,##0.00_);_([$€-x-euro2] * (#,##0.00);_([$€-x-euro2] * "-"??_);_(@_)</rpv>
    </rSty>
    <rSty dxfid="1">
      <rpv i="0">_-[$£-en-GB]* #,##0_-;-[$£-en-GB]* #,##0_-;_-[$£-en-GB]* "-"_-;_-@_-</rpv>
    </rSty>
    <rSty dxfid="1">
      <rpv i="0">_([$€-x-euro2] * #,##0_);_([$€-x-euro2] * (#,##0);_([$€-x-euro2] * "-"_);_(@_)</rpv>
    </rSty>
    <rSty dxfid="7"/>
    <rSty dxfid="1">
      <rpv i="0">_-[$$-en-CA]* #,##0.00_-;-[$$-en-CA]* #,##0.00_-;_-[$$-en-CA]* "-"??_-;_-@_-</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C77DC5-5708-4C44-8574-3CECB5BC37DD}">
  <dimension ref="A2:I10"/>
  <sheetViews>
    <sheetView tabSelected="1" topLeftCell="A13" workbookViewId="0">
      <selection activeCell="P9" sqref="P9"/>
    </sheetView>
  </sheetViews>
  <sheetFormatPr defaultRowHeight="15" x14ac:dyDescent="0.25"/>
  <cols>
    <col min="1" max="1" width="40.28515625" bestFit="1" customWidth="1"/>
    <col min="4" max="4" width="18" bestFit="1" customWidth="1"/>
    <col min="5" max="5" width="9.85546875" bestFit="1" customWidth="1"/>
    <col min="6" max="6" width="16.28515625" bestFit="1" customWidth="1"/>
    <col min="7" max="7" width="18.42578125" bestFit="1" customWidth="1"/>
    <col min="8" max="8" width="15.5703125" bestFit="1" customWidth="1"/>
    <col min="9" max="9" width="16.28515625" customWidth="1"/>
  </cols>
  <sheetData>
    <row r="2" spans="1:9" x14ac:dyDescent="0.25">
      <c r="A2" t="s">
        <v>0</v>
      </c>
      <c r="B2" t="s">
        <v>1</v>
      </c>
      <c r="C2" t="s">
        <v>2</v>
      </c>
      <c r="D2" t="s">
        <v>3</v>
      </c>
      <c r="E2" t="s">
        <v>4</v>
      </c>
      <c r="F2" t="s">
        <v>5</v>
      </c>
      <c r="G2" t="s">
        <v>6</v>
      </c>
      <c r="H2" t="s">
        <v>7</v>
      </c>
      <c r="I2" t="s">
        <v>8</v>
      </c>
    </row>
    <row r="3" spans="1:9" x14ac:dyDescent="0.25">
      <c r="A3" t="e" vm="1">
        <v>#VALUE!</v>
      </c>
      <c r="B3" t="str" cm="1">
        <f t="array" ref="B3">_FV(A3,"Ticker symbol",TRUE)</f>
        <v>MSFT</v>
      </c>
      <c r="C3" s="1" cm="1">
        <f t="array" ref="C3">_FV(A3,"Price")</f>
        <v>403.93</v>
      </c>
      <c r="D3" s="4" cm="1">
        <f t="array" ref="D3">_FV(A3,"Change (%)",TRUE)</f>
        <v>-2.3219999999999998E-3</v>
      </c>
      <c r="E3" s="2" cm="1">
        <f t="array" ref="E3">_FV(A3,"Volume")</f>
        <v>17803271</v>
      </c>
      <c r="F3" s="2" cm="1">
        <f t="array" ref="F3">_FV(A3,"Volume average",TRUE)</f>
        <v>21888037</v>
      </c>
      <c r="G3" s="3" cm="1">
        <f t="array" ref="G3">_FV(A3,"Market cap",TRUE)</f>
        <v>3002114000000</v>
      </c>
      <c r="H3">
        <f>E3/F3</f>
        <v>0.8133790618135377</v>
      </c>
      <c r="I3" s="5">
        <f>E3/F3</f>
        <v>0.8133790618135377</v>
      </c>
    </row>
    <row r="4" spans="1:9" x14ac:dyDescent="0.25">
      <c r="A4" t="e" vm="2">
        <v>#VALUE!</v>
      </c>
      <c r="B4" t="str" cm="1">
        <f t="array" ref="B4">_FV(A4,"Ticker symbol",TRUE)</f>
        <v>AAPL</v>
      </c>
      <c r="C4" s="1" cm="1">
        <f t="array" ref="C4">_FV(A4,"Price")</f>
        <v>192.42</v>
      </c>
      <c r="D4" s="4" cm="1">
        <f t="array" ref="D4">_FV(A4,"Change (%)",TRUE)</f>
        <v>-9.0130000000000002E-3</v>
      </c>
      <c r="E4" s="2" cm="1">
        <f t="array" ref="E4">_FV(A4,"Volume")</f>
        <v>44594011</v>
      </c>
      <c r="F4" s="2" cm="1">
        <f t="array" ref="F4">_FV(A4,"Volume average",TRUE)</f>
        <v>52589674</v>
      </c>
      <c r="G4" s="3" cm="1">
        <f t="array" ref="G4">_FV(A4,"Market cap",TRUE)</f>
        <v>2975178000000</v>
      </c>
      <c r="H4">
        <f t="shared" ref="H4:H10" si="0">E4/F4</f>
        <v>0.84796135073969081</v>
      </c>
      <c r="I4" s="5">
        <f t="shared" ref="I4:I10" si="1">E4/F4</f>
        <v>0.84796135073969081</v>
      </c>
    </row>
    <row r="5" spans="1:9" x14ac:dyDescent="0.25">
      <c r="A5" t="e" vm="3">
        <v>#VALUE!</v>
      </c>
      <c r="B5" t="str" cm="1">
        <f t="array" ref="B5">_FV(A5,"Ticker symbol",TRUE)</f>
        <v>AMZN</v>
      </c>
      <c r="C5" s="1" cm="1">
        <f t="array" ref="C5">_FV(A5,"Price")</f>
        <v>159.12</v>
      </c>
      <c r="D5" s="4" cm="1">
        <f t="array" ref="D5">_FV(A5,"Change (%)",TRUE)</f>
        <v>8.685E-3</v>
      </c>
      <c r="E5" s="2" cm="1">
        <f t="array" ref="E5">_FV(A5,"Volume")</f>
        <v>51047353</v>
      </c>
      <c r="F5" s="2" cm="1">
        <f t="array" ref="F5">_FV(A5,"Volume average",TRUE)</f>
        <v>41796034</v>
      </c>
      <c r="G5" s="3" cm="1">
        <f t="array" ref="G5">_FV(A5,"Market cap",TRUE)</f>
        <v>1644351000000</v>
      </c>
      <c r="H5">
        <f t="shared" si="0"/>
        <v>1.2213444222961443</v>
      </c>
      <c r="I5" s="5">
        <f t="shared" si="1"/>
        <v>1.2213444222961443</v>
      </c>
    </row>
    <row r="6" spans="1:9" x14ac:dyDescent="0.25">
      <c r="A6" t="e" vm="4">
        <v>#VALUE!</v>
      </c>
      <c r="B6" t="str" cm="1">
        <f t="array" ref="B6">_FV(A6,"Ticker symbol",TRUE)</f>
        <v>GOOG</v>
      </c>
      <c r="C6" s="1" cm="1">
        <f t="array" ref="C6">_FV(A6,"Price")</f>
        <v>153.79</v>
      </c>
      <c r="D6" s="4" cm="1">
        <f t="array" ref="D6">_FV(A6,"Change (%)",TRUE)</f>
        <v>9.7629999999999993E-4</v>
      </c>
      <c r="E6" s="2" cm="1">
        <f t="array" ref="E6">_FV(A6,"Volume")</f>
        <v>19494488</v>
      </c>
      <c r="F6" s="2" cm="1">
        <f t="array" ref="F6">_FV(A6,"Volume average",TRUE)</f>
        <v>18568613</v>
      </c>
      <c r="G6" s="3" cm="1">
        <f t="array" ref="G6">_FV(A6,"Market cap",TRUE)</f>
        <v>1913936000000</v>
      </c>
      <c r="H6">
        <f t="shared" si="0"/>
        <v>1.0498623672107334</v>
      </c>
      <c r="I6" s="5">
        <f t="shared" si="1"/>
        <v>1.0498623672107334</v>
      </c>
    </row>
    <row r="7" spans="1:9" x14ac:dyDescent="0.25">
      <c r="A7" t="e" vm="5">
        <v>#VALUE!</v>
      </c>
      <c r="B7" t="str" cm="1">
        <f t="array" ref="B7">_FV(A7,"Ticker symbol",TRUE)</f>
        <v>TL0</v>
      </c>
      <c r="C7" s="1" cm="1">
        <f t="array" ref="C7">_FV(A7,"Price")</f>
        <v>168.66</v>
      </c>
      <c r="D7" s="4" cm="1">
        <f t="array" ref="D7">_FV(A7,"Change (%)",TRUE)</f>
        <v>-1.1840000000000002E-3</v>
      </c>
      <c r="E7" s="2" cm="1">
        <f t="array" ref="E7">_FV(A7,"Volume")</f>
        <v>13388</v>
      </c>
      <c r="F7" s="2" cm="1">
        <f t="array" ref="F7">_FV(A7,"Volume average",TRUE)</f>
        <v>120576750</v>
      </c>
      <c r="G7" s="3" cm="1">
        <f t="array" ref="G7">_FV(A7,"Market cap",TRUE)</f>
        <v>582537400000</v>
      </c>
      <c r="H7">
        <f t="shared" si="0"/>
        <v>1.1103301424196621E-4</v>
      </c>
      <c r="I7" s="5">
        <f t="shared" si="1"/>
        <v>1.1103301424196621E-4</v>
      </c>
    </row>
    <row r="8" spans="1:9" x14ac:dyDescent="0.25">
      <c r="A8" t="e" vm="6">
        <v>#VALUE!</v>
      </c>
      <c r="B8" t="str" cm="1">
        <f t="array" ref="B8">_FV(A8,"Ticker symbol",TRUE)</f>
        <v>OTLY</v>
      </c>
      <c r="C8" s="1" cm="1">
        <f t="array" ref="C8">_FV(A8,"Price")</f>
        <v>1.1399999999999999</v>
      </c>
      <c r="D8" s="4" cm="1">
        <f t="array" ref="D8">_FV(A8,"Change (%)",TRUE)</f>
        <v>-8.6960000000000006E-3</v>
      </c>
      <c r="E8" s="2" cm="1">
        <f t="array" ref="E8">_FV(A8,"Volume")</f>
        <v>546600</v>
      </c>
      <c r="F8" s="2" cm="1">
        <f t="array" ref="F8">_FV(A8,"Volume average",TRUE)</f>
        <v>2002460</v>
      </c>
      <c r="G8" s="3" cm="1">
        <f t="array" ref="G8">_FV(A8,"Market cap",TRUE)</f>
        <v>675244700</v>
      </c>
      <c r="H8">
        <f t="shared" si="0"/>
        <v>0.27296425396761981</v>
      </c>
      <c r="I8" s="5">
        <f t="shared" si="1"/>
        <v>0.27296425396761981</v>
      </c>
    </row>
    <row r="9" spans="1:9" x14ac:dyDescent="0.25">
      <c r="A9" t="e" vm="7">
        <v>#VALUE!</v>
      </c>
      <c r="B9" t="str" cm="1">
        <f t="array" ref="B9">_FV(A9,"Ticker symbol",TRUE)</f>
        <v>ARBK</v>
      </c>
      <c r="C9" s="1" cm="1">
        <f t="array" ref="C9">_FV(A9,"Price")</f>
        <v>2.29</v>
      </c>
      <c r="D9" s="4" cm="1">
        <f t="array" ref="D9">_FV(A9,"Change (%)",TRUE)</f>
        <v>0.21808499999999997</v>
      </c>
      <c r="E9" s="2" cm="1">
        <f t="array" ref="E9">_FV(A9,"Volume")</f>
        <v>1099018</v>
      </c>
      <c r="F9" s="2" cm="1">
        <f t="array" ref="F9">_FV(A9,"Volume average",TRUE)</f>
        <v>1787112</v>
      </c>
      <c r="G9" s="3" cm="1">
        <f t="array" ref="G9">_FV(A9,"Market cap",TRUE)</f>
        <v>97559080</v>
      </c>
      <c r="H9">
        <f t="shared" si="0"/>
        <v>0.61496873167434385</v>
      </c>
      <c r="I9" s="5">
        <f t="shared" si="1"/>
        <v>0.61496873167434385</v>
      </c>
    </row>
    <row r="10" spans="1:9" x14ac:dyDescent="0.25">
      <c r="A10" t="e" vm="8">
        <v>#VALUE!</v>
      </c>
      <c r="B10" t="str" cm="1">
        <f t="array" ref="B10">_FV(A10,"Ticker symbol",TRUE)</f>
        <v>FORTUM</v>
      </c>
      <c r="C10" s="1" cm="1">
        <f t="array" ref="C10">_FV(A10,"Price")</f>
        <v>12.435</v>
      </c>
      <c r="D10" s="4" cm="1">
        <f t="array" ref="D10">_FV(A10,"Change (%)",TRUE)</f>
        <v>-1.4269E-2</v>
      </c>
      <c r="E10" s="2" cm="1">
        <f t="array" ref="E10">_FV(A10,"Volume")</f>
        <v>2092452</v>
      </c>
      <c r="F10" s="2" cm="1">
        <f t="array" ref="F10">_FV(A10,"Volume average",TRUE)</f>
        <v>2157760</v>
      </c>
      <c r="G10" s="3" cm="1">
        <f t="array" ref="G10">_FV(A10,"Market cap",TRUE)</f>
        <v>11157480000</v>
      </c>
      <c r="H10">
        <f t="shared" si="0"/>
        <v>0.96973342725789713</v>
      </c>
      <c r="I10" s="5">
        <f t="shared" si="1"/>
        <v>0.96973342725789713</v>
      </c>
    </row>
  </sheetData>
  <conditionalFormatting sqref="D2">
    <cfRule type="cellIs" dxfId="2" priority="9" operator="lessThan">
      <formula>"0.0"</formula>
    </cfRule>
  </conditionalFormatting>
  <conditionalFormatting sqref="D3:D10">
    <cfRule type="cellIs" dxfId="1" priority="2" operator="greaterThan">
      <formula>0</formula>
    </cfRule>
    <cfRule type="cellIs" dxfId="0" priority="3" operator="lessThan">
      <formula>0</formula>
    </cfRule>
  </conditionalFormatting>
  <conditionalFormatting sqref="I3:I10">
    <cfRule type="dataBar" priority="1">
      <dataBar>
        <cfvo type="min"/>
        <cfvo type="max"/>
        <color rgb="FFFF555A"/>
      </dataBar>
      <extLst>
        <ext xmlns:x14="http://schemas.microsoft.com/office/spreadsheetml/2009/9/main" uri="{B025F937-C7B1-47D3-B67F-A62EFF666E3E}">
          <x14:id>{54429983-212D-49D9-8E2C-17707BD265B7}</x14:id>
        </ext>
      </extLst>
    </cfRule>
  </conditionalFormatting>
  <pageMargins left="0.7" right="0.7" top="0.75" bottom="0.75" header="0.3" footer="0.3"/>
  <pageSetup paperSize="9" orientation="portrait" verticalDpi="0" r:id="rId1"/>
  <drawing r:id="rId2"/>
  <extLst>
    <ext xmlns:x14="http://schemas.microsoft.com/office/spreadsheetml/2009/9/main" uri="{78C0D931-6437-407d-A8EE-F0AAD7539E65}">
      <x14:conditionalFormattings>
        <x14:conditionalFormatting xmlns:xm="http://schemas.microsoft.com/office/excel/2006/main">
          <x14:cfRule type="dataBar" id="{54429983-212D-49D9-8E2C-17707BD265B7}">
            <x14:dataBar minLength="0" maxLength="100" border="1" negativeBarBorderColorSameAsPositive="0">
              <x14:cfvo type="autoMin"/>
              <x14:cfvo type="autoMax"/>
              <x14:borderColor rgb="FFFF555A"/>
              <x14:negativeFillColor rgb="FFFF0000"/>
              <x14:negativeBorderColor rgb="FFFF0000"/>
              <x14:axisColor rgb="FF000000"/>
            </x14:dataBar>
          </x14:cfRule>
          <xm:sqref>I3:I10</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FAEB2B-2F86-4CC2-952D-D501F704C5B0}">
  <dimension ref="B1:R63"/>
  <sheetViews>
    <sheetView workbookViewId="0">
      <selection activeCell="T17" sqref="T17"/>
    </sheetView>
  </sheetViews>
  <sheetFormatPr defaultRowHeight="15" x14ac:dyDescent="0.25"/>
  <sheetData>
    <row r="1" spans="2:18" x14ac:dyDescent="0.25">
      <c r="C1" t="s">
        <v>15</v>
      </c>
      <c r="E1" t="s">
        <v>14</v>
      </c>
      <c r="G1" t="s">
        <v>16</v>
      </c>
      <c r="O1" t="s">
        <v>0</v>
      </c>
      <c r="Q1" t="s">
        <v>13</v>
      </c>
      <c r="R1" t="s">
        <v>10</v>
      </c>
    </row>
    <row r="2" spans="2:18" x14ac:dyDescent="0.25">
      <c r="B2" t="str" cm="1">
        <f t="array" aca="1" ref="B2:C63" ca="1">_xlfn.STOCKHISTORY(O2,Q2,R2,2,1,0,1)</f>
        <v>Date</v>
      </c>
      <c r="C2" t="str">
        <f ca="1"/>
        <v>Close</v>
      </c>
      <c r="D2" t="str" cm="1">
        <f t="array" aca="1" ref="D2:E63" ca="1">_xlfn.STOCKHISTORY(O3,Q2,R2,2,1,0,1)</f>
        <v>Date</v>
      </c>
      <c r="E2" t="str">
        <f ca="1"/>
        <v>Close</v>
      </c>
      <c r="F2" t="str" cm="1">
        <f t="array" aca="1" ref="F2:G63" ca="1">_xlfn.STOCKHISTORY(O4,Q2,R2,2,1,0,1)</f>
        <v>Date</v>
      </c>
      <c r="G2" t="str">
        <f ca="1"/>
        <v>Close</v>
      </c>
      <c r="O2" t="s">
        <v>12</v>
      </c>
      <c r="Q2" s="6">
        <v>42736</v>
      </c>
      <c r="R2" s="6">
        <v>44562</v>
      </c>
    </row>
    <row r="3" spans="2:18" x14ac:dyDescent="0.25">
      <c r="B3" vm="9">
        <f ca="1"/>
        <v>42736</v>
      </c>
      <c r="C3" vm="10">
        <f ca="1"/>
        <v>1.49</v>
      </c>
      <c r="D3" vm="9">
        <f ca="1"/>
        <v>42736</v>
      </c>
      <c r="E3" vm="11">
        <f ca="1"/>
        <v>39.839500000000001</v>
      </c>
      <c r="F3" vm="9">
        <f ca="1"/>
        <v>42736</v>
      </c>
      <c r="G3" vm="12">
        <f ca="1"/>
        <v>30.337499999999999</v>
      </c>
      <c r="O3" t="s">
        <v>11</v>
      </c>
    </row>
    <row r="4" spans="2:18" x14ac:dyDescent="0.25">
      <c r="B4" vm="13">
        <f ca="1"/>
        <v>42767</v>
      </c>
      <c r="C4" vm="14">
        <f ca="1"/>
        <v>1.35</v>
      </c>
      <c r="D4" vm="13">
        <f ca="1"/>
        <v>42767</v>
      </c>
      <c r="E4" vm="15">
        <f ca="1"/>
        <v>41.160499999999999</v>
      </c>
      <c r="F4" vm="13">
        <f ca="1"/>
        <v>42767</v>
      </c>
      <c r="G4" vm="16">
        <f ca="1"/>
        <v>34.247500000000002</v>
      </c>
      <c r="O4" t="s">
        <v>9</v>
      </c>
    </row>
    <row r="5" spans="2:18" x14ac:dyDescent="0.25">
      <c r="B5" vm="17">
        <f ca="1"/>
        <v>42795</v>
      </c>
      <c r="C5" vm="18">
        <f ca="1"/>
        <v>1.27</v>
      </c>
      <c r="D5" vm="17">
        <f ca="1"/>
        <v>42795</v>
      </c>
      <c r="E5" vm="19">
        <f ca="1"/>
        <v>41.478000000000002</v>
      </c>
      <c r="F5" vm="17">
        <f ca="1"/>
        <v>42795</v>
      </c>
      <c r="G5" vm="20">
        <f ca="1"/>
        <v>35.914999999999999</v>
      </c>
    </row>
    <row r="6" spans="2:18" x14ac:dyDescent="0.25">
      <c r="B6" vm="21">
        <f ca="1"/>
        <v>42826</v>
      </c>
      <c r="C6" vm="22">
        <f ca="1"/>
        <v>1.1299999999999999</v>
      </c>
      <c r="D6" vm="21">
        <f ca="1"/>
        <v>42826</v>
      </c>
      <c r="E6" vm="23">
        <f ca="1"/>
        <v>45.298000000000002</v>
      </c>
      <c r="F6" vm="21">
        <f ca="1"/>
        <v>42826</v>
      </c>
      <c r="G6" vm="24">
        <f ca="1"/>
        <v>35.912500000000001</v>
      </c>
    </row>
    <row r="7" spans="2:18" x14ac:dyDescent="0.25">
      <c r="B7" vm="25">
        <f ca="1"/>
        <v>42856</v>
      </c>
      <c r="C7" vm="26">
        <f ca="1"/>
        <v>1.1200000000000001</v>
      </c>
      <c r="D7" vm="25">
        <f ca="1"/>
        <v>42856</v>
      </c>
      <c r="E7" vm="27">
        <f ca="1"/>
        <v>48.243000000000002</v>
      </c>
      <c r="F7" vm="25">
        <f ca="1"/>
        <v>42856</v>
      </c>
      <c r="G7" vm="28">
        <f ca="1"/>
        <v>38.19</v>
      </c>
    </row>
    <row r="8" spans="2:18" x14ac:dyDescent="0.25">
      <c r="B8" vm="29">
        <f ca="1"/>
        <v>42887</v>
      </c>
      <c r="C8" vm="30">
        <f ca="1"/>
        <v>1.01</v>
      </c>
      <c r="D8" vm="29">
        <f ca="1"/>
        <v>42887</v>
      </c>
      <c r="E8" vm="31">
        <f ca="1"/>
        <v>45.436500000000002</v>
      </c>
      <c r="F8" vm="29">
        <f ca="1"/>
        <v>42887</v>
      </c>
      <c r="G8" vm="32">
        <f ca="1"/>
        <v>36.005000000000003</v>
      </c>
    </row>
    <row r="9" spans="2:18" x14ac:dyDescent="0.25">
      <c r="B9" vm="33">
        <f ca="1"/>
        <v>42917</v>
      </c>
      <c r="C9" vm="34">
        <f ca="1"/>
        <v>1.1399999999999999</v>
      </c>
      <c r="D9" vm="33">
        <f ca="1"/>
        <v>42917</v>
      </c>
      <c r="E9" vm="35">
        <f ca="1"/>
        <v>46.524999999999999</v>
      </c>
      <c r="F9" vm="33">
        <f ca="1"/>
        <v>42917</v>
      </c>
      <c r="G9" vm="36">
        <f ca="1"/>
        <v>37.182499999999997</v>
      </c>
    </row>
    <row r="10" spans="2:18" x14ac:dyDescent="0.25">
      <c r="B10" vm="37">
        <f ca="1"/>
        <v>42948</v>
      </c>
      <c r="C10" vm="38">
        <f ca="1"/>
        <v>1.29</v>
      </c>
      <c r="D10" vm="37">
        <f ca="1"/>
        <v>42948</v>
      </c>
      <c r="E10" vm="39">
        <f ca="1"/>
        <v>46.966500000000003</v>
      </c>
      <c r="F10" vm="37">
        <f ca="1"/>
        <v>42948</v>
      </c>
      <c r="G10" vm="40">
        <f ca="1"/>
        <v>41</v>
      </c>
    </row>
    <row r="11" spans="2:18" x14ac:dyDescent="0.25">
      <c r="B11" vm="41">
        <f ca="1"/>
        <v>42979</v>
      </c>
      <c r="C11" vm="42">
        <f ca="1"/>
        <v>1.3</v>
      </c>
      <c r="D11" vm="41">
        <f ca="1"/>
        <v>42979</v>
      </c>
      <c r="E11" vm="43">
        <f ca="1"/>
        <v>47.955500000000001</v>
      </c>
      <c r="F11" vm="41">
        <f ca="1"/>
        <v>42979</v>
      </c>
      <c r="G11" vm="44">
        <f ca="1"/>
        <v>38.53</v>
      </c>
    </row>
    <row r="12" spans="2:18" x14ac:dyDescent="0.25">
      <c r="B12" vm="45">
        <f ca="1"/>
        <v>43009</v>
      </c>
      <c r="C12" vm="34">
        <f ca="1"/>
        <v>1.1399999999999999</v>
      </c>
      <c r="D12" vm="45">
        <f ca="1"/>
        <v>43009</v>
      </c>
      <c r="E12" vm="46">
        <f ca="1"/>
        <v>50.832000000000001</v>
      </c>
      <c r="F12" vm="45">
        <f ca="1"/>
        <v>43009</v>
      </c>
      <c r="G12" vm="47">
        <f ca="1"/>
        <v>42.26</v>
      </c>
    </row>
    <row r="13" spans="2:18" x14ac:dyDescent="0.25">
      <c r="B13" vm="48">
        <f ca="1"/>
        <v>43040</v>
      </c>
      <c r="C13" vm="49">
        <f ca="1"/>
        <v>1.36</v>
      </c>
      <c r="D13" vm="48">
        <f ca="1"/>
        <v>43040</v>
      </c>
      <c r="E13" vm="50">
        <f ca="1"/>
        <v>51.070500000000003</v>
      </c>
      <c r="F13" vm="48">
        <f ca="1"/>
        <v>43040</v>
      </c>
      <c r="G13" vm="51">
        <f ca="1"/>
        <v>42.962499999999999</v>
      </c>
    </row>
    <row r="14" spans="2:18" x14ac:dyDescent="0.25">
      <c r="B14" vm="52">
        <f ca="1"/>
        <v>43070</v>
      </c>
      <c r="C14" vm="53">
        <f ca="1"/>
        <v>1.26</v>
      </c>
      <c r="D14" vm="52">
        <f ca="1"/>
        <v>43070</v>
      </c>
      <c r="E14" vm="54">
        <f ca="1"/>
        <v>52.32</v>
      </c>
      <c r="F14" vm="52">
        <f ca="1"/>
        <v>43070</v>
      </c>
      <c r="G14" vm="55">
        <f ca="1"/>
        <v>42.307499999999997</v>
      </c>
    </row>
    <row r="15" spans="2:18" x14ac:dyDescent="0.25">
      <c r="B15" vm="56">
        <f ca="1"/>
        <v>43101</v>
      </c>
      <c r="C15" vm="57">
        <f ca="1"/>
        <v>1.61</v>
      </c>
      <c r="D15" vm="56">
        <f ca="1"/>
        <v>43101</v>
      </c>
      <c r="E15" vm="58">
        <f ca="1"/>
        <v>58.497</v>
      </c>
      <c r="F15" vm="56">
        <f ca="1"/>
        <v>43101</v>
      </c>
      <c r="G15" vm="59">
        <f ca="1"/>
        <v>41.857500000000002</v>
      </c>
    </row>
    <row r="16" spans="2:18" x14ac:dyDescent="0.25">
      <c r="B16" vm="60">
        <f ca="1"/>
        <v>43132</v>
      </c>
      <c r="C16" vm="61">
        <f ca="1"/>
        <v>1.51</v>
      </c>
      <c r="D16" vm="60">
        <f ca="1"/>
        <v>43132</v>
      </c>
      <c r="E16" vm="62">
        <f ca="1"/>
        <v>55.236499999999999</v>
      </c>
      <c r="F16" vm="60">
        <f ca="1"/>
        <v>43132</v>
      </c>
      <c r="G16" vm="63">
        <f ca="1"/>
        <v>44.53</v>
      </c>
    </row>
    <row r="17" spans="2:7" x14ac:dyDescent="0.25">
      <c r="B17" vm="64">
        <f ca="1"/>
        <v>43160</v>
      </c>
      <c r="C17" vm="61">
        <f ca="1"/>
        <v>1.51</v>
      </c>
      <c r="D17" vm="64">
        <f ca="1"/>
        <v>43160</v>
      </c>
      <c r="E17" vm="65">
        <f ca="1"/>
        <v>51.589500000000001</v>
      </c>
      <c r="F17" vm="64">
        <f ca="1"/>
        <v>43160</v>
      </c>
      <c r="G17" vm="66">
        <f ca="1"/>
        <v>41.945</v>
      </c>
    </row>
    <row r="18" spans="2:7" x14ac:dyDescent="0.25">
      <c r="B18" vm="67">
        <f ca="1"/>
        <v>43191</v>
      </c>
      <c r="C18" vm="68">
        <f ca="1"/>
        <v>1.39</v>
      </c>
      <c r="D18" vm="67">
        <f ca="1"/>
        <v>43191</v>
      </c>
      <c r="E18" vm="69">
        <f ca="1"/>
        <v>50.866500000000002</v>
      </c>
      <c r="F18" vm="67">
        <f ca="1"/>
        <v>43191</v>
      </c>
      <c r="G18" vm="70">
        <f ca="1"/>
        <v>41.314999999999998</v>
      </c>
    </row>
    <row r="19" spans="2:7" x14ac:dyDescent="0.25">
      <c r="B19" vm="71">
        <f ca="1"/>
        <v>43221</v>
      </c>
      <c r="C19" vm="72">
        <f ca="1"/>
        <v>1.1599999999999999</v>
      </c>
      <c r="D19" vm="71">
        <f ca="1"/>
        <v>43221</v>
      </c>
      <c r="E19" vm="73">
        <f ca="1"/>
        <v>54.249499999999998</v>
      </c>
      <c r="F19" vm="71">
        <f ca="1"/>
        <v>43221</v>
      </c>
      <c r="G19" vm="74">
        <f ca="1"/>
        <v>46.717500000000001</v>
      </c>
    </row>
    <row r="20" spans="2:7" x14ac:dyDescent="0.25">
      <c r="B20" vm="75">
        <f ca="1"/>
        <v>43252</v>
      </c>
      <c r="C20" vm="76">
        <f ca="1"/>
        <v>0.8</v>
      </c>
      <c r="D20" vm="75">
        <f ca="1"/>
        <v>43252</v>
      </c>
      <c r="E20" vm="77">
        <f ca="1"/>
        <v>55.782499999999999</v>
      </c>
      <c r="F20" vm="75">
        <f ca="1"/>
        <v>43252</v>
      </c>
      <c r="G20" vm="78">
        <f ca="1"/>
        <v>46.277500000000003</v>
      </c>
    </row>
    <row r="21" spans="2:7" x14ac:dyDescent="0.25">
      <c r="B21" vm="79">
        <f ca="1"/>
        <v>43282</v>
      </c>
      <c r="C21" vm="80">
        <f ca="1"/>
        <v>0.69</v>
      </c>
      <c r="D21" vm="79">
        <f ca="1"/>
        <v>43282</v>
      </c>
      <c r="E21" vm="81">
        <f ca="1"/>
        <v>60.863</v>
      </c>
      <c r="F21" vm="79">
        <f ca="1"/>
        <v>43282</v>
      </c>
      <c r="G21" vm="82">
        <f ca="1"/>
        <v>47.572499999999998</v>
      </c>
    </row>
    <row r="22" spans="2:7" x14ac:dyDescent="0.25">
      <c r="B22" vm="83">
        <f ca="1"/>
        <v>43313</v>
      </c>
      <c r="C22" vm="84">
        <f ca="1"/>
        <v>0.75</v>
      </c>
      <c r="D22" vm="83">
        <f ca="1"/>
        <v>43313</v>
      </c>
      <c r="E22" vm="85">
        <f ca="1"/>
        <v>60.909500000000001</v>
      </c>
      <c r="F22" vm="83">
        <f ca="1"/>
        <v>43313</v>
      </c>
      <c r="G22" vm="86">
        <f ca="1"/>
        <v>56.907499999999999</v>
      </c>
    </row>
    <row r="23" spans="2:7" x14ac:dyDescent="0.25">
      <c r="B23" vm="87">
        <f ca="1"/>
        <v>43344</v>
      </c>
      <c r="C23" vm="88">
        <f ca="1"/>
        <v>0.46500000000000002</v>
      </c>
      <c r="D23" vm="87">
        <f ca="1"/>
        <v>43344</v>
      </c>
      <c r="E23" vm="89">
        <f ca="1"/>
        <v>59.673499999999997</v>
      </c>
      <c r="F23" vm="87">
        <f ca="1"/>
        <v>43344</v>
      </c>
      <c r="G23" vm="90">
        <f ca="1"/>
        <v>56.435000000000002</v>
      </c>
    </row>
    <row r="24" spans="2:7" x14ac:dyDescent="0.25">
      <c r="B24" vm="91">
        <f ca="1"/>
        <v>43374</v>
      </c>
      <c r="C24" vm="92">
        <f ca="1"/>
        <v>0.53</v>
      </c>
      <c r="D24" vm="91">
        <f ca="1"/>
        <v>43374</v>
      </c>
      <c r="E24" vm="93">
        <f ca="1"/>
        <v>53.838500000000003</v>
      </c>
      <c r="F24" vm="91">
        <f ca="1"/>
        <v>43374</v>
      </c>
      <c r="G24" vm="94">
        <f ca="1"/>
        <v>54.715000000000003</v>
      </c>
    </row>
    <row r="25" spans="2:7" x14ac:dyDescent="0.25">
      <c r="B25" vm="95">
        <f ca="1"/>
        <v>43405</v>
      </c>
      <c r="C25" vm="96">
        <f ca="1"/>
        <v>0.44</v>
      </c>
      <c r="D25" vm="95">
        <f ca="1"/>
        <v>43405</v>
      </c>
      <c r="E25" vm="97">
        <f ca="1"/>
        <v>54.721499999999999</v>
      </c>
      <c r="F25" vm="95">
        <f ca="1"/>
        <v>43405</v>
      </c>
      <c r="G25" vm="98">
        <f ca="1"/>
        <v>44.645000000000003</v>
      </c>
    </row>
    <row r="26" spans="2:7" x14ac:dyDescent="0.25">
      <c r="B26" vm="99">
        <f ca="1"/>
        <v>43435</v>
      </c>
      <c r="C26" vm="100">
        <f ca="1"/>
        <v>0.38</v>
      </c>
      <c r="D26" vm="99">
        <f ca="1"/>
        <v>43435</v>
      </c>
      <c r="E26" vm="101">
        <f ca="1"/>
        <v>51.780500000000004</v>
      </c>
      <c r="F26" vm="99">
        <f ca="1"/>
        <v>43435</v>
      </c>
      <c r="G26" vm="102">
        <f ca="1"/>
        <v>39.435000000000002</v>
      </c>
    </row>
    <row r="27" spans="2:7" x14ac:dyDescent="0.25">
      <c r="B27" vm="103">
        <f ca="1"/>
        <v>43466</v>
      </c>
      <c r="C27" vm="104">
        <f ca="1"/>
        <v>0.375</v>
      </c>
      <c r="D27" vm="103">
        <f ca="1"/>
        <v>43466</v>
      </c>
      <c r="E27" vm="105">
        <f ca="1"/>
        <v>55.8185</v>
      </c>
      <c r="F27" vm="103">
        <f ca="1"/>
        <v>43466</v>
      </c>
      <c r="G27" vm="106">
        <f ca="1"/>
        <v>41.61</v>
      </c>
    </row>
    <row r="28" spans="2:7" x14ac:dyDescent="0.25">
      <c r="B28" vm="107">
        <f ca="1"/>
        <v>43497</v>
      </c>
      <c r="C28" vm="108">
        <f ca="1"/>
        <v>0.36499999999999999</v>
      </c>
      <c r="D28" vm="107">
        <f ca="1"/>
        <v>43497</v>
      </c>
      <c r="E28" vm="109">
        <f ca="1"/>
        <v>55.996000000000002</v>
      </c>
      <c r="F28" vm="107">
        <f ca="1"/>
        <v>43497</v>
      </c>
      <c r="G28" vm="110">
        <f ca="1"/>
        <v>43.287500000000001</v>
      </c>
    </row>
    <row r="29" spans="2:7" x14ac:dyDescent="0.25">
      <c r="B29" vm="111">
        <f ca="1"/>
        <v>43525</v>
      </c>
      <c r="C29" vm="112">
        <f ca="1"/>
        <v>0.32</v>
      </c>
      <c r="D29" vm="111">
        <f ca="1"/>
        <v>43525</v>
      </c>
      <c r="E29" vm="113">
        <f ca="1"/>
        <v>58.665500000000002</v>
      </c>
      <c r="F29" vm="111">
        <f ca="1"/>
        <v>43525</v>
      </c>
      <c r="G29" vm="114">
        <f ca="1"/>
        <v>47.487499999999997</v>
      </c>
    </row>
    <row r="30" spans="2:7" x14ac:dyDescent="0.25">
      <c r="B30" vm="115">
        <f ca="1"/>
        <v>43556</v>
      </c>
      <c r="C30" vm="116">
        <f ca="1"/>
        <v>0.36</v>
      </c>
      <c r="D30" vm="115">
        <f ca="1"/>
        <v>43556</v>
      </c>
      <c r="E30" vm="117">
        <f ca="1"/>
        <v>59.423999999999999</v>
      </c>
      <c r="F30" vm="115">
        <f ca="1"/>
        <v>43556</v>
      </c>
      <c r="G30" vm="118">
        <f ca="1"/>
        <v>50.167499999999997</v>
      </c>
    </row>
    <row r="31" spans="2:7" x14ac:dyDescent="0.25">
      <c r="B31" vm="119">
        <f ca="1"/>
        <v>43586</v>
      </c>
      <c r="C31" vm="120">
        <f ca="1"/>
        <v>0.28999999999999998</v>
      </c>
      <c r="D31" vm="119">
        <f ca="1"/>
        <v>43586</v>
      </c>
      <c r="E31" vm="121">
        <f ca="1"/>
        <v>55.1815</v>
      </c>
      <c r="F31" vm="119">
        <f ca="1"/>
        <v>43586</v>
      </c>
      <c r="G31" vm="122">
        <f ca="1"/>
        <v>43.767499999999998</v>
      </c>
    </row>
    <row r="32" spans="2:7" x14ac:dyDescent="0.25">
      <c r="B32" vm="123">
        <f ca="1"/>
        <v>43617</v>
      </c>
      <c r="C32" vm="124">
        <f ca="1"/>
        <v>0.3</v>
      </c>
      <c r="D32" vm="123">
        <f ca="1"/>
        <v>43617</v>
      </c>
      <c r="E32" vm="125">
        <f ca="1"/>
        <v>54.045499999999997</v>
      </c>
      <c r="F32" vm="123">
        <f ca="1"/>
        <v>43617</v>
      </c>
      <c r="G32" vm="126">
        <f ca="1"/>
        <v>49.48</v>
      </c>
    </row>
    <row r="33" spans="2:7" x14ac:dyDescent="0.25">
      <c r="B33" vm="127">
        <f ca="1"/>
        <v>43647</v>
      </c>
      <c r="C33" vm="128">
        <f ca="1"/>
        <v>0.39</v>
      </c>
      <c r="D33" vm="127">
        <f ca="1"/>
        <v>43647</v>
      </c>
      <c r="E33" vm="129">
        <f ca="1"/>
        <v>60.834000000000003</v>
      </c>
      <c r="F33" vm="127">
        <f ca="1"/>
        <v>43647</v>
      </c>
      <c r="G33" vm="130">
        <f ca="1"/>
        <v>53.26</v>
      </c>
    </row>
    <row r="34" spans="2:7" x14ac:dyDescent="0.25">
      <c r="B34" vm="131">
        <f ca="1"/>
        <v>43678</v>
      </c>
      <c r="C34" vm="112">
        <f ca="1"/>
        <v>0.32</v>
      </c>
      <c r="D34" vm="131">
        <f ca="1"/>
        <v>43678</v>
      </c>
      <c r="E34" vm="132">
        <f ca="1"/>
        <v>59.405000000000001</v>
      </c>
      <c r="F34" vm="131">
        <f ca="1"/>
        <v>43678</v>
      </c>
      <c r="G34" vm="133">
        <f ca="1"/>
        <v>52.185000000000002</v>
      </c>
    </row>
    <row r="35" spans="2:7" x14ac:dyDescent="0.25">
      <c r="B35" vm="134">
        <f ca="1"/>
        <v>43709</v>
      </c>
      <c r="C35" vm="135">
        <f ca="1"/>
        <v>0.23499999999999999</v>
      </c>
      <c r="D35" vm="134">
        <f ca="1"/>
        <v>43709</v>
      </c>
      <c r="E35" vm="136">
        <f ca="1"/>
        <v>60.95</v>
      </c>
      <c r="F35" vm="134">
        <f ca="1"/>
        <v>43709</v>
      </c>
      <c r="G35" vm="137">
        <f ca="1"/>
        <v>55.9925</v>
      </c>
    </row>
    <row r="36" spans="2:7" x14ac:dyDescent="0.25">
      <c r="B36" vm="138">
        <f ca="1"/>
        <v>43739</v>
      </c>
      <c r="C36" vm="139">
        <f ca="1"/>
        <v>0.185</v>
      </c>
      <c r="D36" vm="138">
        <f ca="1"/>
        <v>43739</v>
      </c>
      <c r="E36" vm="140">
        <f ca="1"/>
        <v>63.005499999999998</v>
      </c>
      <c r="F36" vm="138">
        <f ca="1"/>
        <v>43739</v>
      </c>
      <c r="G36" vm="141">
        <f ca="1"/>
        <v>62.19</v>
      </c>
    </row>
    <row r="37" spans="2:7" x14ac:dyDescent="0.25">
      <c r="B37" vm="142">
        <f ca="1"/>
        <v>43770</v>
      </c>
      <c r="C37" vm="143">
        <f ca="1"/>
        <v>0.19</v>
      </c>
      <c r="D37" vm="142">
        <f ca="1"/>
        <v>43770</v>
      </c>
      <c r="E37" vm="144">
        <f ca="1"/>
        <v>65.248000000000005</v>
      </c>
      <c r="F37" vm="142">
        <f ca="1"/>
        <v>43770</v>
      </c>
      <c r="G37" vm="145">
        <f ca="1"/>
        <v>66.8125</v>
      </c>
    </row>
    <row r="38" spans="2:7" x14ac:dyDescent="0.25">
      <c r="B38" vm="146">
        <f ca="1"/>
        <v>43800</v>
      </c>
      <c r="C38" vm="147">
        <f ca="1"/>
        <v>0.17499999999999999</v>
      </c>
      <c r="D38" vm="146">
        <f ca="1"/>
        <v>43800</v>
      </c>
      <c r="E38" vm="148">
        <f ca="1"/>
        <v>66.850999999999999</v>
      </c>
      <c r="F38" vm="146">
        <f ca="1"/>
        <v>43800</v>
      </c>
      <c r="G38" vm="149">
        <f ca="1"/>
        <v>73.412499999999994</v>
      </c>
    </row>
    <row r="39" spans="2:7" x14ac:dyDescent="0.25">
      <c r="B39" vm="150">
        <f ca="1"/>
        <v>43831</v>
      </c>
      <c r="C39" vm="151">
        <f ca="1"/>
        <v>0.16</v>
      </c>
      <c r="D39" vm="150">
        <f ca="1"/>
        <v>43831</v>
      </c>
      <c r="E39" vm="152">
        <f ca="1"/>
        <v>71.711500000000001</v>
      </c>
      <c r="F39" vm="150">
        <f ca="1"/>
        <v>43831</v>
      </c>
      <c r="G39" vm="153">
        <f ca="1"/>
        <v>77.377499999999998</v>
      </c>
    </row>
    <row r="40" spans="2:7" x14ac:dyDescent="0.25">
      <c r="B40" vm="154">
        <f ca="1"/>
        <v>43862</v>
      </c>
      <c r="C40" vm="155">
        <f ca="1"/>
        <v>0.13</v>
      </c>
      <c r="D40" vm="154">
        <f ca="1"/>
        <v>43862</v>
      </c>
      <c r="E40" vm="156">
        <f ca="1"/>
        <v>66.966499999999996</v>
      </c>
      <c r="F40" vm="154">
        <f ca="1"/>
        <v>43862</v>
      </c>
      <c r="G40" vm="157">
        <f ca="1"/>
        <v>68.34</v>
      </c>
    </row>
    <row r="41" spans="2:7" x14ac:dyDescent="0.25">
      <c r="B41" vm="158">
        <f ca="1"/>
        <v>43891</v>
      </c>
      <c r="C41" vm="159">
        <f ca="1"/>
        <v>0.1</v>
      </c>
      <c r="D41" vm="158">
        <f ca="1"/>
        <v>43891</v>
      </c>
      <c r="E41" vm="160">
        <f ca="1"/>
        <v>58.140500000000003</v>
      </c>
      <c r="F41" vm="158">
        <f ca="1"/>
        <v>43891</v>
      </c>
      <c r="G41" vm="161">
        <f ca="1"/>
        <v>63.572499999999998</v>
      </c>
    </row>
    <row r="42" spans="2:7" x14ac:dyDescent="0.25">
      <c r="B42" vm="162">
        <f ca="1"/>
        <v>43922</v>
      </c>
      <c r="C42" vm="163">
        <f ca="1"/>
        <v>0.11</v>
      </c>
      <c r="D42" vm="162">
        <f ca="1"/>
        <v>43922</v>
      </c>
      <c r="E42" vm="164">
        <f ca="1"/>
        <v>67.433000000000007</v>
      </c>
      <c r="F42" vm="162">
        <f ca="1"/>
        <v>43922</v>
      </c>
      <c r="G42" vm="165">
        <f ca="1"/>
        <v>73.45</v>
      </c>
    </row>
    <row r="43" spans="2:7" x14ac:dyDescent="0.25">
      <c r="B43" vm="166">
        <f ca="1"/>
        <v>43952</v>
      </c>
      <c r="C43" vm="167">
        <f ca="1"/>
        <v>0.16500000000000001</v>
      </c>
      <c r="D43" vm="166">
        <f ca="1"/>
        <v>43952</v>
      </c>
      <c r="E43" vm="168">
        <f ca="1"/>
        <v>71.445999999999998</v>
      </c>
      <c r="F43" vm="166">
        <f ca="1"/>
        <v>43952</v>
      </c>
      <c r="G43" vm="169">
        <f ca="1"/>
        <v>79.484999999999999</v>
      </c>
    </row>
    <row r="44" spans="2:7" x14ac:dyDescent="0.25">
      <c r="B44" vm="170">
        <f ca="1"/>
        <v>43983</v>
      </c>
      <c r="C44" vm="171">
        <f ca="1"/>
        <v>0.22</v>
      </c>
      <c r="D44" vm="170">
        <f ca="1"/>
        <v>43983</v>
      </c>
      <c r="E44" vm="172">
        <f ca="1"/>
        <v>70.680499999999995</v>
      </c>
      <c r="F44" vm="170">
        <f ca="1"/>
        <v>43983</v>
      </c>
      <c r="G44" vm="173">
        <f ca="1"/>
        <v>91.2</v>
      </c>
    </row>
    <row r="45" spans="2:7" x14ac:dyDescent="0.25">
      <c r="B45" vm="174">
        <f ca="1"/>
        <v>44013</v>
      </c>
      <c r="C45" vm="175">
        <f ca="1"/>
        <v>0.24</v>
      </c>
      <c r="D45" vm="174">
        <f ca="1"/>
        <v>44013</v>
      </c>
      <c r="E45" vm="176">
        <f ca="1"/>
        <v>74.147999999999996</v>
      </c>
      <c r="F45" vm="174">
        <f ca="1"/>
        <v>44013</v>
      </c>
      <c r="G45" vm="177">
        <f ca="1"/>
        <v>106.26</v>
      </c>
    </row>
    <row r="46" spans="2:7" x14ac:dyDescent="0.25">
      <c r="B46" vm="178">
        <f ca="1"/>
        <v>44044</v>
      </c>
      <c r="C46" vm="179">
        <f ca="1"/>
        <v>0.18</v>
      </c>
      <c r="D46" vm="178">
        <f ca="1"/>
        <v>44044</v>
      </c>
      <c r="E46" vm="180">
        <f ca="1"/>
        <v>81.709000000000003</v>
      </c>
      <c r="F46" vm="178">
        <f ca="1"/>
        <v>44044</v>
      </c>
      <c r="G46" vm="181">
        <f ca="1"/>
        <v>129.04</v>
      </c>
    </row>
    <row r="47" spans="2:7" x14ac:dyDescent="0.25">
      <c r="B47" vm="182">
        <f ca="1"/>
        <v>44075</v>
      </c>
      <c r="C47" vm="139">
        <f ca="1"/>
        <v>0.185</v>
      </c>
      <c r="D47" vm="182">
        <f ca="1"/>
        <v>44075</v>
      </c>
      <c r="E47" vm="183">
        <f ca="1"/>
        <v>73.48</v>
      </c>
      <c r="F47" vm="182">
        <f ca="1"/>
        <v>44075</v>
      </c>
      <c r="G47" vm="184">
        <f ca="1"/>
        <v>115.81</v>
      </c>
    </row>
    <row r="48" spans="2:7" x14ac:dyDescent="0.25">
      <c r="B48" vm="185">
        <f ca="1"/>
        <v>44105</v>
      </c>
      <c r="C48" vm="151">
        <f ca="1"/>
        <v>0.16</v>
      </c>
      <c r="D48" vm="185">
        <f ca="1"/>
        <v>44105</v>
      </c>
      <c r="E48" vm="186">
        <f ca="1"/>
        <v>81.0505</v>
      </c>
      <c r="F48" vm="185">
        <f ca="1"/>
        <v>44105</v>
      </c>
      <c r="G48" vm="187">
        <f ca="1"/>
        <v>108.86</v>
      </c>
    </row>
    <row r="49" spans="2:7" x14ac:dyDescent="0.25">
      <c r="B49" vm="188">
        <f ca="1"/>
        <v>44136</v>
      </c>
      <c r="C49" vm="189">
        <f ca="1"/>
        <v>0.155</v>
      </c>
      <c r="D49" vm="188">
        <f ca="1"/>
        <v>44136</v>
      </c>
      <c r="E49" vm="190">
        <f ca="1"/>
        <v>88.037000000000006</v>
      </c>
      <c r="F49" vm="188">
        <f ca="1"/>
        <v>44136</v>
      </c>
      <c r="G49" vm="191">
        <f ca="1"/>
        <v>119.05</v>
      </c>
    </row>
    <row r="50" spans="2:7" x14ac:dyDescent="0.25">
      <c r="B50" vm="192">
        <f ca="1"/>
        <v>44166</v>
      </c>
      <c r="C50" vm="189">
        <f ca="1"/>
        <v>0.155</v>
      </c>
      <c r="D50" vm="192">
        <f ca="1"/>
        <v>44166</v>
      </c>
      <c r="E50" vm="193">
        <f ca="1"/>
        <v>87.593999999999994</v>
      </c>
      <c r="F50" vm="192">
        <f ca="1"/>
        <v>44166</v>
      </c>
      <c r="G50" vm="194">
        <f ca="1"/>
        <v>132.69</v>
      </c>
    </row>
    <row r="51" spans="2:7" x14ac:dyDescent="0.25">
      <c r="B51" vm="195">
        <f ca="1"/>
        <v>44197</v>
      </c>
      <c r="C51" vm="196">
        <f ca="1"/>
        <v>0.14000000000000001</v>
      </c>
      <c r="D51" vm="195">
        <f ca="1"/>
        <v>44197</v>
      </c>
      <c r="E51" vm="197">
        <f ca="1"/>
        <v>91.787000000000006</v>
      </c>
      <c r="F51" vm="195">
        <f ca="1"/>
        <v>44197</v>
      </c>
      <c r="G51" vm="198">
        <f ca="1"/>
        <v>131.96</v>
      </c>
    </row>
    <row r="52" spans="2:7" x14ac:dyDescent="0.25">
      <c r="B52" vm="199">
        <f ca="1"/>
        <v>44228</v>
      </c>
      <c r="C52" vm="200">
        <f ca="1"/>
        <v>0.15</v>
      </c>
      <c r="D52" vm="199">
        <f ca="1"/>
        <v>44228</v>
      </c>
      <c r="E52" vm="201">
        <f ca="1"/>
        <v>101.843</v>
      </c>
      <c r="F52" vm="199">
        <f ca="1"/>
        <v>44228</v>
      </c>
      <c r="G52" vm="202">
        <f ca="1"/>
        <v>121.26</v>
      </c>
    </row>
    <row r="53" spans="2:7" x14ac:dyDescent="0.25">
      <c r="B53" vm="203">
        <f ca="1"/>
        <v>44256</v>
      </c>
      <c r="C53" vm="204">
        <f ca="1"/>
        <v>0.115</v>
      </c>
      <c r="D53" vm="203">
        <f ca="1"/>
        <v>44256</v>
      </c>
      <c r="E53" vm="205">
        <f ca="1"/>
        <v>103.4315</v>
      </c>
      <c r="F53" vm="203">
        <f ca="1"/>
        <v>44256</v>
      </c>
      <c r="G53" vm="206">
        <f ca="1"/>
        <v>122.15</v>
      </c>
    </row>
    <row r="54" spans="2:7" x14ac:dyDescent="0.25">
      <c r="B54" vm="207">
        <f ca="1"/>
        <v>44287</v>
      </c>
      <c r="C54" vm="208">
        <f ca="1"/>
        <v>0.12</v>
      </c>
      <c r="D54" vm="207">
        <f ca="1"/>
        <v>44287</v>
      </c>
      <c r="E54" vm="209">
        <f ca="1"/>
        <v>120.506</v>
      </c>
      <c r="F54" vm="207">
        <f ca="1"/>
        <v>44287</v>
      </c>
      <c r="G54" vm="210">
        <f ca="1"/>
        <v>131.46</v>
      </c>
    </row>
    <row r="55" spans="2:7" x14ac:dyDescent="0.25">
      <c r="B55" vm="211">
        <f ca="1"/>
        <v>44317</v>
      </c>
      <c r="C55" vm="196">
        <f ca="1"/>
        <v>0.14000000000000001</v>
      </c>
      <c r="D55" vm="211">
        <f ca="1"/>
        <v>44317</v>
      </c>
      <c r="E55" vm="212">
        <f ca="1"/>
        <v>120.578</v>
      </c>
      <c r="F55" vm="211">
        <f ca="1"/>
        <v>44317</v>
      </c>
      <c r="G55" vm="213">
        <f ca="1"/>
        <v>124.61</v>
      </c>
    </row>
    <row r="56" spans="2:7" x14ac:dyDescent="0.25">
      <c r="B56" vm="214">
        <f ca="1"/>
        <v>44348</v>
      </c>
      <c r="C56" vm="204">
        <f ca="1"/>
        <v>0.115</v>
      </c>
      <c r="D56" vm="214">
        <f ca="1"/>
        <v>44348</v>
      </c>
      <c r="E56" vm="215">
        <f ca="1"/>
        <v>125.316</v>
      </c>
      <c r="F56" vm="214">
        <f ca="1"/>
        <v>44348</v>
      </c>
      <c r="G56" vm="216">
        <f ca="1"/>
        <v>136.96</v>
      </c>
    </row>
    <row r="57" spans="2:7" x14ac:dyDescent="0.25">
      <c r="B57" vm="217">
        <f ca="1"/>
        <v>44378</v>
      </c>
      <c r="C57" vm="218">
        <f ca="1"/>
        <v>0.105</v>
      </c>
      <c r="D57" vm="217">
        <f ca="1"/>
        <v>44378</v>
      </c>
      <c r="E57" vm="219">
        <f ca="1"/>
        <v>135.221</v>
      </c>
      <c r="F57" vm="217">
        <f ca="1"/>
        <v>44378</v>
      </c>
      <c r="G57" vm="220">
        <f ca="1"/>
        <v>145.86000000000001</v>
      </c>
    </row>
    <row r="58" spans="2:7" x14ac:dyDescent="0.25">
      <c r="B58" vm="221">
        <f ca="1"/>
        <v>44409</v>
      </c>
      <c r="C58" vm="222">
        <f ca="1"/>
        <v>8.5000000000000006E-2</v>
      </c>
      <c r="D58" vm="221">
        <f ca="1"/>
        <v>44409</v>
      </c>
      <c r="E58" vm="223">
        <f ca="1"/>
        <v>145.46199999999999</v>
      </c>
      <c r="F58" vm="221">
        <f ca="1"/>
        <v>44409</v>
      </c>
      <c r="G58" vm="224">
        <f ca="1"/>
        <v>151.83000000000001</v>
      </c>
    </row>
    <row r="59" spans="2:7" x14ac:dyDescent="0.25">
      <c r="B59" vm="225">
        <f ca="1"/>
        <v>44440</v>
      </c>
      <c r="C59" vm="226">
        <f ca="1"/>
        <v>0.08</v>
      </c>
      <c r="D59" vm="225">
        <f ca="1"/>
        <v>44440</v>
      </c>
      <c r="E59" vm="227">
        <f ca="1"/>
        <v>133.2655</v>
      </c>
      <c r="F59" vm="225">
        <f ca="1"/>
        <v>44440</v>
      </c>
      <c r="G59" vm="228">
        <f ca="1"/>
        <v>141.5</v>
      </c>
    </row>
    <row r="60" spans="2:7" x14ac:dyDescent="0.25">
      <c r="B60" vm="229">
        <f ca="1"/>
        <v>44470</v>
      </c>
      <c r="C60" vm="163">
        <f ca="1"/>
        <v>0.11</v>
      </c>
      <c r="D60" vm="229">
        <f ca="1"/>
        <v>44470</v>
      </c>
      <c r="E60" vm="230">
        <f ca="1"/>
        <v>148.2705</v>
      </c>
      <c r="F60" vm="229">
        <f ca="1"/>
        <v>44470</v>
      </c>
      <c r="G60" vm="231">
        <f ca="1"/>
        <v>149.80000000000001</v>
      </c>
    </row>
    <row r="61" spans="2:7" x14ac:dyDescent="0.25">
      <c r="B61" vm="232">
        <f ca="1"/>
        <v>44501</v>
      </c>
      <c r="C61" vm="222">
        <f ca="1"/>
        <v>8.5000000000000006E-2</v>
      </c>
      <c r="D61" vm="232">
        <f ca="1"/>
        <v>44501</v>
      </c>
      <c r="E61" vm="233">
        <f ca="1"/>
        <v>142.452</v>
      </c>
      <c r="F61" vm="232">
        <f ca="1"/>
        <v>44501</v>
      </c>
      <c r="G61" vm="234">
        <f ca="1"/>
        <v>165.3</v>
      </c>
    </row>
    <row r="62" spans="2:7" x14ac:dyDescent="0.25">
      <c r="B62" vm="235">
        <f ca="1"/>
        <v>44531</v>
      </c>
      <c r="C62" vm="226">
        <f ca="1"/>
        <v>0.08</v>
      </c>
      <c r="D62" vm="235">
        <f ca="1"/>
        <v>44531</v>
      </c>
      <c r="E62" vm="236">
        <f ca="1"/>
        <v>144.67949999999999</v>
      </c>
      <c r="F62" vm="235">
        <f ca="1"/>
        <v>44531</v>
      </c>
      <c r="G62" vm="237">
        <f ca="1"/>
        <v>177.57</v>
      </c>
    </row>
    <row r="63" spans="2:7" x14ac:dyDescent="0.25">
      <c r="B63" vm="238">
        <f ca="1"/>
        <v>44562</v>
      </c>
      <c r="C63" vm="226">
        <f ca="1"/>
        <v>0.08</v>
      </c>
      <c r="D63" vm="238">
        <f ca="1"/>
        <v>44562</v>
      </c>
      <c r="E63" vm="239">
        <f ca="1"/>
        <v>135.6985</v>
      </c>
      <c r="F63" vm="238">
        <f ca="1"/>
        <v>44562</v>
      </c>
      <c r="G63" vm="240">
        <f ca="1"/>
        <v>174.78</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Watch List</vt:lpstr>
      <vt:lpstr>Historic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Durbar Partha</dc:creator>
  <cp:lastModifiedBy>Durbar Partha</cp:lastModifiedBy>
  <dcterms:created xsi:type="dcterms:W3CDTF">2024-01-28T11:48:57Z</dcterms:created>
  <dcterms:modified xsi:type="dcterms:W3CDTF">2024-01-28T20:11:34Z</dcterms:modified>
</cp:coreProperties>
</file>