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esktop\"/>
    </mc:Choice>
  </mc:AlternateContent>
  <xr:revisionPtr revIDLastSave="0" documentId="13_ncr:1_{A270B3C3-4FB1-47CD-887B-5E5AC9699245}" xr6:coauthVersionLast="45" xr6:coauthVersionMax="45" xr10:uidLastSave="{00000000-0000-0000-0000-000000000000}"/>
  <bookViews>
    <workbookView xWindow="28680" yWindow="-120" windowWidth="29040" windowHeight="16440" activeTab="2" xr2:uid="{E3869BA1-0832-4B4C-96B8-609085A2AF8E}"/>
  </bookViews>
  <sheets>
    <sheet name="Orders" sheetId="1" r:id="rId1"/>
    <sheet name="Order Details" sheetId="2" r:id="rId2"/>
    <sheet name="Examp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4" i="3" l="1"/>
  <c r="C41" i="3" l="1" a="1"/>
  <c r="C41" i="3" s="1"/>
  <c r="H39" i="3" l="1"/>
  <c r="H40" i="3" s="1"/>
  <c r="H18" i="3"/>
  <c r="H17" i="3"/>
  <c r="C23" i="3"/>
  <c r="H43" i="3"/>
  <c r="H42" i="3"/>
  <c r="H41" i="3" l="1"/>
  <c r="H16" i="3"/>
  <c r="H15" i="3"/>
  <c r="H14" i="3"/>
  <c r="C11" i="3"/>
  <c r="C14" i="3"/>
  <c r="C2" i="3" l="1"/>
  <c r="G3" i="3" l="1" a="1"/>
  <c r="G3" i="3" s="1"/>
  <c r="C20" i="3"/>
  <c r="C38" i="3" s="1"/>
  <c r="C26" i="3"/>
  <c r="C17" i="3"/>
  <c r="C35" i="3" s="1"/>
  <c r="C8" i="3"/>
  <c r="C5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tc={E5B0990B-F164-4F6A-9E03-0AF9F1F78A9A}</author>
    <author>tc={F28C45B2-7594-4225-94F0-B438A2C942C3}</author>
    <author>tc={BCE256F0-EBC0-4D6E-98CF-C0D85D384960}</author>
    <author>tc={F95DBD2F-2A49-4F3F-98D7-A1FF1684ABC8}</author>
    <author>tc={112DFE68-D584-4BA5-852C-7983131BB34E}</author>
  </authors>
  <commentList>
    <comment ref="G17" authorId="0" shapeId="0" xr:uid="{E5B0990B-F164-4F6A-9E03-0AF9F1F78A9A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</t>
      </text>
    </comment>
    <comment ref="G18" authorId="1" shapeId="0" xr:uid="{F28C45B2-7594-4225-94F0-B438A2C942C3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</t>
      </text>
    </comment>
    <comment ref="C40" authorId="2" shapeId="0" xr:uid="{BCE256F0-EBC0-4D6E-98CF-C0D85D384960}">
      <text>
        <t>[Threaded comment]
Your version of Excel allows you to read this threaded comment; however, any edits to it will get removed if the file is opened in a newer version of Excel. Learn more: https://go.microsoft.com/fwlink/?linkid=870924
Comment:
    Rounded up to the nearest integer</t>
      </text>
    </comment>
    <comment ref="G42" authorId="3" shapeId="0" xr:uid="{F95DBD2F-2A49-4F3F-98D7-A1FF1684ABC8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</t>
      </text>
    </comment>
    <comment ref="G43" authorId="4" shapeId="0" xr:uid="{112DFE68-D584-4BA5-852C-7983131BB34E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<sst xmlns="http://schemas.openxmlformats.org/spreadsheetml/2006/main" count="4719" uniqueCount="266">
  <si>
    <t>CompanyName</t>
  </si>
  <si>
    <t>OrderDate</t>
  </si>
  <si>
    <t>OrderAmount</t>
  </si>
  <si>
    <t>ShippedDate</t>
  </si>
  <si>
    <t>Freight</t>
  </si>
  <si>
    <t>Country</t>
  </si>
  <si>
    <t>EmployeeName</t>
  </si>
  <si>
    <t>Vins et alcools Chevalier</t>
  </si>
  <si>
    <t>France</t>
  </si>
  <si>
    <t>Steven Buchanan</t>
  </si>
  <si>
    <t>Toms Spezialitäten</t>
  </si>
  <si>
    <t>Germany</t>
  </si>
  <si>
    <t>Michael Suyama</t>
  </si>
  <si>
    <t>Hanari Carnes</t>
  </si>
  <si>
    <t>Brazil</t>
  </si>
  <si>
    <t>Margaret Peacock</t>
  </si>
  <si>
    <t>Victuailles en stock</t>
  </si>
  <si>
    <t>Janet Leverling</t>
  </si>
  <si>
    <t>Suprêmes délices</t>
  </si>
  <si>
    <t>Belgium</t>
  </si>
  <si>
    <t>Chop-suey Chinese</t>
  </si>
  <si>
    <t>Switzerland</t>
  </si>
  <si>
    <t>Richter Supermarkt</t>
  </si>
  <si>
    <t>Anne Dodsworth</t>
  </si>
  <si>
    <t>Wellington Importadora</t>
  </si>
  <si>
    <t>HILARION-Abastos</t>
  </si>
  <si>
    <t>Venezuela</t>
  </si>
  <si>
    <t>Ernst Handel</t>
  </si>
  <si>
    <t>Austria</t>
  </si>
  <si>
    <t>Nancy Davolio</t>
  </si>
  <si>
    <t>Centro comercial Moctezuma</t>
  </si>
  <si>
    <t>Mexico</t>
  </si>
  <si>
    <t>Ottilies Käseladen</t>
  </si>
  <si>
    <t>Que Delícia</t>
  </si>
  <si>
    <t>Rattlesnake Canyon Grocery</t>
  </si>
  <si>
    <t>USA</t>
  </si>
  <si>
    <t>Laura Callahan</t>
  </si>
  <si>
    <t>Folk och fä HB</t>
  </si>
  <si>
    <t>Sweden</t>
  </si>
  <si>
    <t>Blondesddsl père et fils</t>
  </si>
  <si>
    <t>Andrew Fuller</t>
  </si>
  <si>
    <t>Wartian Herkku</t>
  </si>
  <si>
    <t>Finland</t>
  </si>
  <si>
    <t>Frankenversand</t>
  </si>
  <si>
    <t>GROSELLA-Restaurante</t>
  </si>
  <si>
    <t>White Clover Markets</t>
  </si>
  <si>
    <t>Split Rail Beer &amp; Ale</t>
  </si>
  <si>
    <t>QUICK-Stop</t>
  </si>
  <si>
    <t>Magazzini Alimentari Riuniti</t>
  </si>
  <si>
    <t>Italy</t>
  </si>
  <si>
    <t>Tortuga Restaurante</t>
  </si>
  <si>
    <t>Morgenstern Gesundkost</t>
  </si>
  <si>
    <t>Berglunds snabbköp</t>
  </si>
  <si>
    <t>Lehmanns Marktstand</t>
  </si>
  <si>
    <t>Romero y tomillo</t>
  </si>
  <si>
    <t>Spain</t>
  </si>
  <si>
    <t>LILA-Supermercado</t>
  </si>
  <si>
    <t>Ricardo Adocicados</t>
  </si>
  <si>
    <t>Reggiani Caseifici</t>
  </si>
  <si>
    <t>B's Beverages</t>
  </si>
  <si>
    <t>UK</t>
  </si>
  <si>
    <t>Robert King</t>
  </si>
  <si>
    <t>Comércio Mineiro</t>
  </si>
  <si>
    <t>Tradição Hipermercados</t>
  </si>
  <si>
    <t>Hungry Owl All-Night Grocers</t>
  </si>
  <si>
    <t>Ireland</t>
  </si>
  <si>
    <t>Die Wandernde Kuh</t>
  </si>
  <si>
    <t>Godos Cocina Típica</t>
  </si>
  <si>
    <t>Old World Delicatessen</t>
  </si>
  <si>
    <t>Lonesome Pine Restaurant</t>
  </si>
  <si>
    <t>Ana Trujillo Emparedados y helados</t>
  </si>
  <si>
    <t>The Big Cheese</t>
  </si>
  <si>
    <t>Du monde entier</t>
  </si>
  <si>
    <t>Island Trading</t>
  </si>
  <si>
    <t>Pericles Comidas clásicas</t>
  </si>
  <si>
    <t>Königlich Essen</t>
  </si>
  <si>
    <t>Save-a-lot Markets</t>
  </si>
  <si>
    <t>Bólido Comidas preparadas</t>
  </si>
  <si>
    <t>Furia Bacalhau e Frutos do Mar</t>
  </si>
  <si>
    <t>Portugal</t>
  </si>
  <si>
    <t>Bon app'</t>
  </si>
  <si>
    <t>Mère Paillarde</t>
  </si>
  <si>
    <t>Canada</t>
  </si>
  <si>
    <t>Princesa Isabel Vinhos</t>
  </si>
  <si>
    <t>Simons bistro</t>
  </si>
  <si>
    <t>Denmark</t>
  </si>
  <si>
    <t>Familia Arquibaldo</t>
  </si>
  <si>
    <t>La maison d'Asie</t>
  </si>
  <si>
    <t>Piccolo und mehr</t>
  </si>
  <si>
    <t>Around the Horn</t>
  </si>
  <si>
    <t>Seven Seas Imports</t>
  </si>
  <si>
    <t>Drachenblut Delikatessen</t>
  </si>
  <si>
    <t>Eastern Connection</t>
  </si>
  <si>
    <t>Antonio Moreno Taquería</t>
  </si>
  <si>
    <t>Galería del gastrónomo</t>
  </si>
  <si>
    <t>Vaffeljernet</t>
  </si>
  <si>
    <t>Queen Cozinha</t>
  </si>
  <si>
    <t>Wolski  Zajazd</t>
  </si>
  <si>
    <t>Poland</t>
  </si>
  <si>
    <t>Hungry Coyote Import Store</t>
  </si>
  <si>
    <t>Santé Gourmet</t>
  </si>
  <si>
    <t>Norway</t>
  </si>
  <si>
    <t>Bottom-Dollar Markets</t>
  </si>
  <si>
    <t>LINO-Delicateses</t>
  </si>
  <si>
    <t>Folies gourmandes</t>
  </si>
  <si>
    <t>Océano Atlántico Ltda.</t>
  </si>
  <si>
    <t>Argentina</t>
  </si>
  <si>
    <t>Franchi S.p.A.</t>
  </si>
  <si>
    <t>Gourmet Lanchonetes</t>
  </si>
  <si>
    <t>Consolidated Holdings</t>
  </si>
  <si>
    <t>Rancho grande</t>
  </si>
  <si>
    <t>Lazy K Kountry Store</t>
  </si>
  <si>
    <t>Laughing Bacchus Wine Cellars</t>
  </si>
  <si>
    <t>Blauer See Delikatessen</t>
  </si>
  <si>
    <t>North/South</t>
  </si>
  <si>
    <t>Cactus Comidas para llevar</t>
  </si>
  <si>
    <t>Great Lakes Food Market</t>
  </si>
  <si>
    <t>Maison Dewey</t>
  </si>
  <si>
    <t>Trail's Head Gourmet Provisioners</t>
  </si>
  <si>
    <t>Let's Stop N Shop</t>
  </si>
  <si>
    <t>Wilman Kala</t>
  </si>
  <si>
    <t>The Cracker Box</t>
  </si>
  <si>
    <t>Alfreds Futterkiste</t>
  </si>
  <si>
    <t>France restauration</t>
  </si>
  <si>
    <t>Spécialités du monde</t>
  </si>
  <si>
    <t>La corne d'abondance</t>
  </si>
  <si>
    <t>OrderId</t>
  </si>
  <si>
    <t>ProductName</t>
  </si>
  <si>
    <t>UnitPrice</t>
  </si>
  <si>
    <t>Quantity</t>
  </si>
  <si>
    <t>Queso Cabrales</t>
  </si>
  <si>
    <t>Singaporean Hokkien Fried Mee</t>
  </si>
  <si>
    <t>Mozzarella di Giovanni</t>
  </si>
  <si>
    <t>Tofu</t>
  </si>
  <si>
    <t>Manjimup Dried Apples</t>
  </si>
  <si>
    <t>Jack's New England Clam Chowder</t>
  </si>
  <si>
    <t>Louisiana Fiery Hot Pepper Sauce</t>
  </si>
  <si>
    <t>Gustaf's Knäckebröd</t>
  </si>
  <si>
    <t>Ravioli Angelo</t>
  </si>
  <si>
    <t>Sir Rodney's Marmalade</t>
  </si>
  <si>
    <t>Geitost</t>
  </si>
  <si>
    <t>Camembert Pierrot</t>
  </si>
  <si>
    <t>Gorgonzola Telino</t>
  </si>
  <si>
    <t>Chartreuse verte</t>
  </si>
  <si>
    <t>Maxilaku</t>
  </si>
  <si>
    <t>Guaraná Fantástica</t>
  </si>
  <si>
    <t>Pâté chinois</t>
  </si>
  <si>
    <t>Longlife Tofu</t>
  </si>
  <si>
    <t>Chang</t>
  </si>
  <si>
    <t>Pavlova</t>
  </si>
  <si>
    <t>Inlagd Sill</t>
  </si>
  <si>
    <t>Raclette Courdavault</t>
  </si>
  <si>
    <t>Perth Pasties</t>
  </si>
  <si>
    <t>Original Frankfurter grüne Soße</t>
  </si>
  <si>
    <t>Schoggi Schokolade</t>
  </si>
  <si>
    <t>Chef Anton's Gumbo Mix</t>
  </si>
  <si>
    <t>Mascarpone Fabioli</t>
  </si>
  <si>
    <t>Sir Rodney's Scones</t>
  </si>
  <si>
    <t>Gravad lax</t>
  </si>
  <si>
    <t>Tarte au sucre</t>
  </si>
  <si>
    <t>Outback Lager</t>
  </si>
  <si>
    <t>Steeleye Stout</t>
  </si>
  <si>
    <t>Uncle Bob's Organic Dried Pears</t>
  </si>
  <si>
    <t>Gnocchi di nonna Alice</t>
  </si>
  <si>
    <t>Nord-Ost Matjeshering</t>
  </si>
  <si>
    <t>Alice Mutton</t>
  </si>
  <si>
    <t>Queso Manchego La Pastora</t>
  </si>
  <si>
    <t>Boston Crab Meat</t>
  </si>
  <si>
    <t>Lakkalikööri</t>
  </si>
  <si>
    <t>Thüringer Rostbratwurst</t>
  </si>
  <si>
    <t>Ipoh Coffee</t>
  </si>
  <si>
    <t>Ikura</t>
  </si>
  <si>
    <t>Flotemysost</t>
  </si>
  <si>
    <t>Konbu</t>
  </si>
  <si>
    <t>Rössle Sauerkraut</t>
  </si>
  <si>
    <t>Gula Malacca</t>
  </si>
  <si>
    <t>Vegie-spread</t>
  </si>
  <si>
    <t>Röd Kaviar</t>
  </si>
  <si>
    <t>Rhönbräu Klosterbier</t>
  </si>
  <si>
    <t>Teatime Chocolate Biscuits</t>
  </si>
  <si>
    <t>Genen Shouyu</t>
  </si>
  <si>
    <t>Laughing Lumberjack Lager</t>
  </si>
  <si>
    <t>Chai</t>
  </si>
  <si>
    <t>Sasquatch Ale</t>
  </si>
  <si>
    <t>Spegesild</t>
  </si>
  <si>
    <t>Tourtière</t>
  </si>
  <si>
    <t>Scottish Longbreads</t>
  </si>
  <si>
    <t>Aniseed Syrup</t>
  </si>
  <si>
    <t>Wimmers gute Semmelknödel</t>
  </si>
  <si>
    <t>Carnarvon Tigers</t>
  </si>
  <si>
    <t>Gudbrandsdalsost</t>
  </si>
  <si>
    <t>Louisiana Hot Spiced Okra</t>
  </si>
  <si>
    <t>Chef Anton's Cajun Seasoning</t>
  </si>
  <si>
    <t>Grandma's Boysenberry Spread</t>
  </si>
  <si>
    <t>Escargots de Bourgogne</t>
  </si>
  <si>
    <t>Filo Mix</t>
  </si>
  <si>
    <t>NuNuCa Nuß-Nougat-Creme</t>
  </si>
  <si>
    <t>Côte de Blaye</t>
  </si>
  <si>
    <t>Gumbär Gummibärchen</t>
  </si>
  <si>
    <t>Zaanse koeken</t>
  </si>
  <si>
    <t>Tunnbröd</t>
  </si>
  <si>
    <t>Northwoods Cranberry Sauce</t>
  </si>
  <si>
    <t>Valkoinen suklaa</t>
  </si>
  <si>
    <t>Rogede sild</t>
  </si>
  <si>
    <t>Chocolade</t>
  </si>
  <si>
    <t>Sirop d'érable</t>
  </si>
  <si>
    <t>Mishi Kobe Niku</t>
  </si>
  <si>
    <t>Example 1</t>
  </si>
  <si>
    <t>Example 2</t>
  </si>
  <si>
    <t>Example 3</t>
  </si>
  <si>
    <t>Example 4</t>
  </si>
  <si>
    <t>Example 5</t>
  </si>
  <si>
    <t>Example 6</t>
  </si>
  <si>
    <t>Example 7</t>
  </si>
  <si>
    <t>Example 8</t>
  </si>
  <si>
    <t>Example 9</t>
  </si>
  <si>
    <t>Example 10</t>
  </si>
  <si>
    <t>Example 11</t>
  </si>
  <si>
    <t>SUMPRODUCT</t>
  </si>
  <si>
    <t>Example 12</t>
  </si>
  <si>
    <t>Example 13</t>
  </si>
  <si>
    <t>Example 14</t>
  </si>
  <si>
    <t>Example 15</t>
  </si>
  <si>
    <t>SUMIF</t>
  </si>
  <si>
    <t>SUMIFS</t>
  </si>
  <si>
    <t>ROUNDDOWN</t>
  </si>
  <si>
    <t>ROUNDUP</t>
  </si>
  <si>
    <t>AVERAGEIF</t>
  </si>
  <si>
    <t>AVERAGEIFS</t>
  </si>
  <si>
    <t>COUNTIF</t>
  </si>
  <si>
    <t>COUNTIFS</t>
  </si>
  <si>
    <t>FORECAST</t>
  </si>
  <si>
    <t>FREQUENCY</t>
  </si>
  <si>
    <t>Total sales (all orders)</t>
  </si>
  <si>
    <t>Total cost of shipped orders to France</t>
  </si>
  <si>
    <t>Total cost of shipping (all) orders to France</t>
  </si>
  <si>
    <t>Average order amount made by German clients</t>
  </si>
  <si>
    <t>Average order amount made by German clients rounded down to 2 decimals</t>
  </si>
  <si>
    <t>Total sales rounded up to nearest integer</t>
  </si>
  <si>
    <t>Total sales rounded down to nearest integer</t>
  </si>
  <si>
    <t>Number of orders prepared by Margaret Peacock</t>
  </si>
  <si>
    <t>Number of orders prepared by Margaret Peacock not shipped yet</t>
  </si>
  <si>
    <t xml:space="preserve">Average order amount made by US clients prepared by Nancy Davolio </t>
  </si>
  <si>
    <t>Greater than or equal to 2500</t>
  </si>
  <si>
    <t>Number of orders between various amount intervals</t>
  </si>
  <si>
    <t>Number of orders</t>
  </si>
  <si>
    <t>Interval data points</t>
  </si>
  <si>
    <r>
      <t xml:space="preserve">Between 2001 and </t>
    </r>
    <r>
      <rPr>
        <sz val="11"/>
        <color rgb="FF00B050"/>
        <rFont val="Calibri"/>
        <family val="2"/>
        <scheme val="minor"/>
      </rPr>
      <t>2500</t>
    </r>
  </si>
  <si>
    <r>
      <t xml:space="preserve">Between 1501 and </t>
    </r>
    <r>
      <rPr>
        <sz val="11"/>
        <color rgb="FF0070C0"/>
        <rFont val="Calibri"/>
        <family val="2"/>
        <scheme val="minor"/>
      </rPr>
      <t>2000</t>
    </r>
  </si>
  <si>
    <r>
      <t xml:space="preserve">Between 1001 and </t>
    </r>
    <r>
      <rPr>
        <sz val="11"/>
        <color theme="5" tint="-0.249977111117893"/>
        <rFont val="Calibri"/>
        <family val="2"/>
        <scheme val="minor"/>
      </rPr>
      <t>1500</t>
    </r>
  </si>
  <si>
    <r>
      <t xml:space="preserve">Between 501 and </t>
    </r>
    <r>
      <rPr>
        <sz val="11"/>
        <color rgb="FF7030A0"/>
        <rFont val="Calibri"/>
        <family val="2"/>
        <scheme val="minor"/>
      </rPr>
      <t>1000</t>
    </r>
  </si>
  <si>
    <r>
      <t xml:space="preserve">Less than or equal to </t>
    </r>
    <r>
      <rPr>
        <sz val="11"/>
        <color rgb="FFFF3399"/>
        <rFont val="Calibri"/>
        <family val="2"/>
        <scheme val="minor"/>
      </rPr>
      <t>500</t>
    </r>
  </si>
  <si>
    <t>TABLE 1</t>
  </si>
  <si>
    <t>See TABLE 1</t>
  </si>
  <si>
    <t>TABLE 2</t>
  </si>
  <si>
    <t>1998 Q1 &amp; Q2</t>
  </si>
  <si>
    <t>Period</t>
  </si>
  <si>
    <t>Month</t>
  </si>
  <si>
    <t>Accumulated sales (LINEAR)</t>
  </si>
  <si>
    <t>Accumulated sales (ETS)</t>
  </si>
  <si>
    <t>Estimate of accumulated sales for May and June 1998</t>
  </si>
  <si>
    <t>See TABLE 2 and TABLE 3</t>
  </si>
  <si>
    <t>TABLE 3</t>
  </si>
  <si>
    <t xml:space="preserve">C20 rounded up to the nearest ten </t>
  </si>
  <si>
    <t>How long (average days) does it take for an order to be shipped to Belgium?</t>
  </si>
  <si>
    <t>Number of orders sent to US customers during February 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</si>
</sst>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"/>
    <numFmt numFmtId="165" formatCode="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FF339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2" borderId="1" xfId="0" applyFont="1" applyFill="1" applyBorder="1" applyAlignment="1">
      <alignment horizontal="right"/>
    </xf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right"/>
    </xf>
    <xf numFmtId="164" fontId="0" fillId="0" borderId="1" xfId="0" applyNumberFormat="1" applyBorder="1"/>
    <xf numFmtId="0" fontId="2" fillId="2" borderId="1" xfId="0" applyFont="1" applyFill="1" applyBorder="1" applyAlignment="1">
      <alignment horizontal="center"/>
    </xf>
    <xf numFmtId="165" fontId="0" fillId="0" borderId="1" xfId="0" applyNumberFormat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Examples!$H$12</c:f>
              <c:strCache>
                <c:ptCount val="1"/>
                <c:pt idx="0">
                  <c:v>Accumulated sales (LINEAR)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Examples!$G$13:$G$18</c:f>
              <c:numCache>
                <c:formatCode>mmm</c:formatCode>
                <c:ptCount val="6"/>
                <c:pt idx="0">
                  <c:v>35826</c:v>
                </c:pt>
                <c:pt idx="1">
                  <c:v>35854</c:v>
                </c:pt>
                <c:pt idx="2">
                  <c:v>35885</c:v>
                </c:pt>
                <c:pt idx="3">
                  <c:v>35915</c:v>
                </c:pt>
                <c:pt idx="4">
                  <c:v>35946</c:v>
                </c:pt>
                <c:pt idx="5">
                  <c:v>35976</c:v>
                </c:pt>
              </c:numCache>
            </c:numRef>
          </c:cat>
          <c:val>
            <c:numRef>
              <c:f>Examples!$H$13:$H$18</c:f>
              <c:numCache>
                <c:formatCode>General</c:formatCode>
                <c:ptCount val="6"/>
                <c:pt idx="0">
                  <c:v>100854.72</c:v>
                </c:pt>
                <c:pt idx="1">
                  <c:v>205416.66999999998</c:v>
                </c:pt>
                <c:pt idx="2">
                  <c:v>315242.12</c:v>
                </c:pt>
                <c:pt idx="3">
                  <c:v>449872.68</c:v>
                </c:pt>
                <c:pt idx="4" formatCode="0.0000">
                  <c:v>562960.39891830087</c:v>
                </c:pt>
                <c:pt idx="5" formatCode="0.0000">
                  <c:v>679452.70868867636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2A-4CA4-9CF3-607BE4F740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669759"/>
        <c:axId val="174702031"/>
      </c:lineChart>
      <c:dateAx>
        <c:axId val="306669759"/>
        <c:scaling>
          <c:orientation val="minMax"/>
        </c:scaling>
        <c:delete val="0"/>
        <c:axPos val="b"/>
        <c:numFmt formatCode="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02031"/>
        <c:crosses val="autoZero"/>
        <c:auto val="1"/>
        <c:lblOffset val="100"/>
        <c:baseTimeUnit val="months"/>
      </c:dateAx>
      <c:valAx>
        <c:axId val="174702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669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Examples!$H$37</c:f>
              <c:strCache>
                <c:ptCount val="1"/>
                <c:pt idx="0">
                  <c:v>Accumulated sales (ETS)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Ref>
              <c:f>Examples!$G$38:$G$43</c:f>
              <c:numCache>
                <c:formatCode>mmm</c:formatCode>
                <c:ptCount val="6"/>
                <c:pt idx="0">
                  <c:v>35826</c:v>
                </c:pt>
                <c:pt idx="1">
                  <c:v>35854</c:v>
                </c:pt>
                <c:pt idx="2">
                  <c:v>35885</c:v>
                </c:pt>
                <c:pt idx="3">
                  <c:v>35915</c:v>
                </c:pt>
                <c:pt idx="4">
                  <c:v>35946</c:v>
                </c:pt>
                <c:pt idx="5">
                  <c:v>35976</c:v>
                </c:pt>
              </c:numCache>
            </c:numRef>
          </c:cat>
          <c:val>
            <c:numRef>
              <c:f>Examples!$H$38:$H$43</c:f>
              <c:numCache>
                <c:formatCode>General</c:formatCode>
                <c:ptCount val="6"/>
                <c:pt idx="0">
                  <c:v>100854.72</c:v>
                </c:pt>
                <c:pt idx="1">
                  <c:v>205416.66999999998</c:v>
                </c:pt>
                <c:pt idx="2">
                  <c:v>315242.12</c:v>
                </c:pt>
                <c:pt idx="3">
                  <c:v>449872.68</c:v>
                </c:pt>
                <c:pt idx="4" formatCode="0.0000">
                  <c:v>573415.17409033666</c:v>
                </c:pt>
                <c:pt idx="5" formatCode="0.0000">
                  <c:v>685702.85886242683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42-4310-86ED-6A41077BDE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1901792"/>
        <c:axId val="495459024"/>
      </c:lineChart>
      <c:dateAx>
        <c:axId val="651901792"/>
        <c:scaling>
          <c:orientation val="minMax"/>
        </c:scaling>
        <c:delete val="0"/>
        <c:axPos val="b"/>
        <c:numFmt formatCode="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459024"/>
        <c:crosses val="autoZero"/>
        <c:auto val="1"/>
        <c:lblOffset val="100"/>
        <c:baseTimeUnit val="months"/>
      </c:dateAx>
      <c:valAx>
        <c:axId val="49545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901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525780</xdr:colOff>
      <xdr:row>18</xdr:row>
      <xdr:rowOff>144780</xdr:rowOff>
    </xdr:from>
    <xdr:to>
      <xdr:col>8</xdr:col>
      <xdr:colOff>274320</xdr:colOff>
      <xdr:row>33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7B0322-98D3-4290-AF1F-5F38F00BDE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558165</xdr:colOff>
      <xdr:row>43</xdr:row>
      <xdr:rowOff>158115</xdr:rowOff>
    </xdr:from>
    <xdr:to>
      <xdr:col>8</xdr:col>
      <xdr:colOff>306705</xdr:colOff>
      <xdr:row>59</xdr:row>
      <xdr:rowOff>11430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EAA66A-6B20-4D9B-A6A6-F445EC417F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Gabriel Cánepa" id="{233870A1-15B2-4AF8-BA82-81B1DDBCD4D9}" userId="Gabriel Cánepa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BC888F-76B6-4877-BB37-360B63A48CA8}" name="Table1" displayName="Table1" ref="A1:H831" totalsRowShown="0" headerRowDxfId="2">
  <autoFilter ref="A1:H831" xr:uid="{4220E5BB-9520-4BD7-A96E-D928DF57887E}"/>
  <tableColumns count="8">
    <tableColumn id="1" xr3:uid="{E16B866B-65C8-4630-8F38-26164C0ABA09}" name="OrderId"/>
    <tableColumn id="2" xr3:uid="{332537B9-4211-49B2-A77D-6196CDD9D835}" name="CompanyName"/>
    <tableColumn id="3" xr3:uid="{0AFC5C86-D776-4C71-86B2-1D7429EE26C8}" name="OrderDate" dataDxfId="1"/>
    <tableColumn id="4" xr3:uid="{3E2F7D7B-E7A4-4E0D-ACCA-E0D670ACC7C5}" name="OrderAmount"/>
    <tableColumn id="5" xr3:uid="{66B4E529-935F-4B2E-924F-19BF171AED9B}" name="ShippedDate"/>
    <tableColumn id="6" xr3:uid="{2E8FBE49-BC71-4B9F-8CB5-97E5C1AA9113}" name="Freight"/>
    <tableColumn id="7" xr3:uid="{457F77FD-D79C-4427-A51A-838F75C40B08}" name="Country"/>
    <tableColumn id="8" xr3:uid="{9F67972A-C4D6-4A28-81D2-C1EBBAE52923}" name="EmployeeNam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B23334-32A9-4AD3-BBD6-762AB7E635F2}" name="Table2" displayName="Table2" ref="A1:D2156" totalsRowShown="0" headerRowDxfId="0">
  <autoFilter ref="A1:D2156" xr:uid="{23596890-E644-4573-937B-F9FED37B8BC6}"/>
  <tableColumns count="4">
    <tableColumn id="1" xr3:uid="{3696D43A-2A26-4D9A-8890-A85878B59C74}" name="OrderId"/>
    <tableColumn id="2" xr3:uid="{5333DAEE-6FE0-4450-9F8A-69B062BB9448}" name="ProductName"/>
    <tableColumn id="3" xr3:uid="{F3EEF1F2-096F-4168-8253-93CDF408BC4D}" name="UnitPrice"/>
    <tableColumn id="4" xr3:uid="{2A84D556-77FD-465B-B5B1-1414BFEB0669}" name="Quantit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7" dT="2020-01-19T01:17:21.50" personId="{233870A1-15B2-4AF8-BA82-81B1DDBCD4D9}" id="{E5B0990B-F164-4F6A-9E03-0AF9F1F78A9A}">
    <text>Estimated</text>
  </threadedComment>
  <threadedComment ref="G18" dT="2020-01-19T01:17:29.51" personId="{233870A1-15B2-4AF8-BA82-81B1DDBCD4D9}" id="{F28C45B2-7594-4225-94F0-B438A2C942C3}">
    <text>Estimated</text>
  </threadedComment>
  <threadedComment ref="C40" dT="2020-01-20T23:09:24.25" personId="{233870A1-15B2-4AF8-BA82-81B1DDBCD4D9}" id="{BCE256F0-EBC0-4D6E-98CF-C0D85D384960}">
    <text>Rounded up to the nearest integer</text>
  </threadedComment>
  <threadedComment ref="G42" dT="2020-01-19T01:17:21.50" personId="{233870A1-15B2-4AF8-BA82-81B1DDBCD4D9}" id="{F95DBD2F-2A49-4F3F-98D7-A1FF1684ABC8}">
    <text>Estimated</text>
  </threadedComment>
  <threadedComment ref="G43" dT="2020-01-19T01:17:29.51" personId="{233870A1-15B2-4AF8-BA82-81B1DDBCD4D9}" id="{112DFE68-D584-4BA5-852C-7983131BB34E}">
    <text>Estimated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F9583-D647-417F-AD13-93E0BFE0C9F3}">
  <dimension ref="A1:J831"/>
  <sheetViews>
    <sheetView topLeftCell="A7" workbookViewId="0">
      <selection activeCell="L595" sqref="L595"/>
    </sheetView>
  </sheetViews>
  <sheetFormatPr defaultRowHeight="14.4" x14ac:dyDescent="0.3"/>
  <cols>
    <col min="1" max="1" width="9.88671875" bestFit="1" customWidth="1"/>
    <col min="2" max="2" width="32.21875" bestFit="1" customWidth="1"/>
    <col min="3" max="3" width="12.21875" bestFit="1" customWidth="1"/>
    <col min="4" max="4" width="15.21875" bestFit="1" customWidth="1"/>
    <col min="5" max="5" width="14.33203125" bestFit="1" customWidth="1"/>
    <col min="6" max="6" width="9.33203125" bestFit="1" customWidth="1"/>
    <col min="7" max="7" width="11.109375" bestFit="1" customWidth="1"/>
    <col min="8" max="8" width="17.109375" bestFit="1" customWidth="1"/>
    <col min="10" max="836" width="6" bestFit="1" customWidth="1"/>
    <col min="837" max="837" width="11" bestFit="1" customWidth="1"/>
  </cols>
  <sheetData>
    <row r="1" spans="1:8" x14ac:dyDescent="0.3">
      <c r="A1" s="2" t="s">
        <v>126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>
        <v>10248</v>
      </c>
      <c r="B2" t="s">
        <v>7</v>
      </c>
      <c r="C2" s="1">
        <v>35250</v>
      </c>
      <c r="D2">
        <v>440</v>
      </c>
      <c r="E2" s="1">
        <v>35262</v>
      </c>
      <c r="F2">
        <v>32.380000000000003</v>
      </c>
      <c r="G2" t="s">
        <v>8</v>
      </c>
      <c r="H2" t="s">
        <v>9</v>
      </c>
    </row>
    <row r="3" spans="1:8" x14ac:dyDescent="0.3">
      <c r="A3">
        <v>10249</v>
      </c>
      <c r="B3" t="s">
        <v>10</v>
      </c>
      <c r="C3" s="1">
        <v>35251</v>
      </c>
      <c r="D3">
        <v>1863.4</v>
      </c>
      <c r="E3" s="1">
        <v>35256</v>
      </c>
      <c r="F3">
        <v>11.61</v>
      </c>
      <c r="G3" t="s">
        <v>11</v>
      </c>
      <c r="H3" t="s">
        <v>12</v>
      </c>
    </row>
    <row r="4" spans="1:8" x14ac:dyDescent="0.3">
      <c r="A4">
        <v>10250</v>
      </c>
      <c r="B4" t="s">
        <v>13</v>
      </c>
      <c r="C4" s="1">
        <v>35254</v>
      </c>
      <c r="D4">
        <v>1813</v>
      </c>
      <c r="E4" s="1">
        <v>35258</v>
      </c>
      <c r="F4">
        <v>65.83</v>
      </c>
      <c r="G4" t="s">
        <v>14</v>
      </c>
      <c r="H4" t="s">
        <v>15</v>
      </c>
    </row>
    <row r="5" spans="1:8" x14ac:dyDescent="0.3">
      <c r="A5">
        <v>10251</v>
      </c>
      <c r="B5" t="s">
        <v>16</v>
      </c>
      <c r="C5" s="1">
        <v>35254</v>
      </c>
      <c r="D5">
        <v>670.8</v>
      </c>
      <c r="E5" s="1">
        <v>35261</v>
      </c>
      <c r="F5">
        <v>41.34</v>
      </c>
      <c r="G5" t="s">
        <v>8</v>
      </c>
      <c r="H5" t="s">
        <v>17</v>
      </c>
    </row>
    <row r="6" spans="1:8" x14ac:dyDescent="0.3">
      <c r="A6">
        <v>10252</v>
      </c>
      <c r="B6" t="s">
        <v>18</v>
      </c>
      <c r="C6" s="1">
        <v>35255</v>
      </c>
      <c r="D6">
        <v>3730</v>
      </c>
      <c r="E6" s="1">
        <v>35257</v>
      </c>
      <c r="F6">
        <v>51.3</v>
      </c>
      <c r="G6" t="s">
        <v>19</v>
      </c>
      <c r="H6" t="s">
        <v>15</v>
      </c>
    </row>
    <row r="7" spans="1:8" x14ac:dyDescent="0.3">
      <c r="A7">
        <v>10253</v>
      </c>
      <c r="B7" t="s">
        <v>13</v>
      </c>
      <c r="C7" s="1">
        <v>35256</v>
      </c>
      <c r="D7">
        <v>1444.8</v>
      </c>
      <c r="E7" s="1">
        <v>35262</v>
      </c>
      <c r="F7">
        <v>58.17</v>
      </c>
      <c r="G7" t="s">
        <v>14</v>
      </c>
      <c r="H7" t="s">
        <v>17</v>
      </c>
    </row>
    <row r="8" spans="1:8" x14ac:dyDescent="0.3">
      <c r="A8">
        <v>10254</v>
      </c>
      <c r="B8" t="s">
        <v>20</v>
      </c>
      <c r="C8" s="1">
        <v>35257</v>
      </c>
      <c r="D8">
        <v>625.20000000000005</v>
      </c>
      <c r="E8" s="1">
        <v>35269</v>
      </c>
      <c r="F8">
        <v>22.98</v>
      </c>
      <c r="G8" t="s">
        <v>21</v>
      </c>
      <c r="H8" t="s">
        <v>9</v>
      </c>
    </row>
    <row r="9" spans="1:8" x14ac:dyDescent="0.3">
      <c r="A9">
        <v>10255</v>
      </c>
      <c r="B9" t="s">
        <v>22</v>
      </c>
      <c r="C9" s="1">
        <v>35258</v>
      </c>
      <c r="D9">
        <v>2490.5</v>
      </c>
      <c r="E9" s="1">
        <v>35261</v>
      </c>
      <c r="F9">
        <v>148.33000000000001</v>
      </c>
      <c r="G9" t="s">
        <v>21</v>
      </c>
      <c r="H9" t="s">
        <v>23</v>
      </c>
    </row>
    <row r="10" spans="1:8" x14ac:dyDescent="0.3">
      <c r="A10">
        <v>10256</v>
      </c>
      <c r="B10" t="s">
        <v>24</v>
      </c>
      <c r="C10" s="1">
        <v>35261</v>
      </c>
      <c r="D10">
        <v>517.79999999999995</v>
      </c>
      <c r="E10" s="1">
        <v>35263</v>
      </c>
      <c r="F10">
        <v>13.97</v>
      </c>
      <c r="G10" t="s">
        <v>14</v>
      </c>
      <c r="H10" t="s">
        <v>17</v>
      </c>
    </row>
    <row r="11" spans="1:8" x14ac:dyDescent="0.3">
      <c r="A11">
        <v>10257</v>
      </c>
      <c r="B11" t="s">
        <v>25</v>
      </c>
      <c r="C11" s="1">
        <v>35262</v>
      </c>
      <c r="D11">
        <v>1119.9000000000001</v>
      </c>
      <c r="E11" s="1">
        <v>35268</v>
      </c>
      <c r="F11">
        <v>81.91</v>
      </c>
      <c r="G11" t="s">
        <v>26</v>
      </c>
      <c r="H11" t="s">
        <v>15</v>
      </c>
    </row>
    <row r="12" spans="1:8" x14ac:dyDescent="0.3">
      <c r="A12">
        <v>10258</v>
      </c>
      <c r="B12" t="s">
        <v>27</v>
      </c>
      <c r="C12" s="1">
        <v>35263</v>
      </c>
      <c r="D12">
        <v>2018.6</v>
      </c>
      <c r="E12" s="1">
        <v>35269</v>
      </c>
      <c r="F12">
        <v>140.51</v>
      </c>
      <c r="G12" t="s">
        <v>28</v>
      </c>
      <c r="H12" t="s">
        <v>29</v>
      </c>
    </row>
    <row r="13" spans="1:8" x14ac:dyDescent="0.3">
      <c r="A13">
        <v>10259</v>
      </c>
      <c r="B13" t="s">
        <v>30</v>
      </c>
      <c r="C13" s="1">
        <v>35264</v>
      </c>
      <c r="D13">
        <v>100.8</v>
      </c>
      <c r="E13" s="1">
        <v>35271</v>
      </c>
      <c r="F13">
        <v>3.25</v>
      </c>
      <c r="G13" t="s">
        <v>31</v>
      </c>
      <c r="H13" t="s">
        <v>15</v>
      </c>
    </row>
    <row r="14" spans="1:8" x14ac:dyDescent="0.3">
      <c r="A14">
        <v>10260</v>
      </c>
      <c r="B14" t="s">
        <v>32</v>
      </c>
      <c r="C14" s="1">
        <v>35265</v>
      </c>
      <c r="D14">
        <v>1746.2</v>
      </c>
      <c r="E14" s="1">
        <v>35275</v>
      </c>
      <c r="F14">
        <v>55.09</v>
      </c>
      <c r="G14" t="s">
        <v>11</v>
      </c>
      <c r="H14" t="s">
        <v>15</v>
      </c>
    </row>
    <row r="15" spans="1:8" x14ac:dyDescent="0.3">
      <c r="A15">
        <v>10261</v>
      </c>
      <c r="B15" t="s">
        <v>33</v>
      </c>
      <c r="C15" s="1">
        <v>35265</v>
      </c>
      <c r="D15">
        <v>448</v>
      </c>
      <c r="E15" s="1">
        <v>35276</v>
      </c>
      <c r="F15">
        <v>3.05</v>
      </c>
      <c r="G15" t="s">
        <v>14</v>
      </c>
      <c r="H15" t="s">
        <v>15</v>
      </c>
    </row>
    <row r="16" spans="1:8" x14ac:dyDescent="0.3">
      <c r="A16">
        <v>10262</v>
      </c>
      <c r="B16" t="s">
        <v>34</v>
      </c>
      <c r="C16" s="1">
        <v>35268</v>
      </c>
      <c r="D16">
        <v>624.79999999999995</v>
      </c>
      <c r="E16" s="1">
        <v>35271</v>
      </c>
      <c r="F16">
        <v>48.29</v>
      </c>
      <c r="G16" t="s">
        <v>35</v>
      </c>
      <c r="H16" t="s">
        <v>36</v>
      </c>
    </row>
    <row r="17" spans="1:8" x14ac:dyDescent="0.3">
      <c r="A17">
        <v>10263</v>
      </c>
      <c r="B17" t="s">
        <v>27</v>
      </c>
      <c r="C17" s="1">
        <v>35269</v>
      </c>
      <c r="D17">
        <v>2464.8000000000002</v>
      </c>
      <c r="E17" s="1">
        <v>35277</v>
      </c>
      <c r="F17">
        <v>146.06</v>
      </c>
      <c r="G17" t="s">
        <v>28</v>
      </c>
      <c r="H17" t="s">
        <v>23</v>
      </c>
    </row>
    <row r="18" spans="1:8" x14ac:dyDescent="0.3">
      <c r="A18">
        <v>10264</v>
      </c>
      <c r="B18" t="s">
        <v>37</v>
      </c>
      <c r="C18" s="1">
        <v>35270</v>
      </c>
      <c r="D18">
        <v>724.5</v>
      </c>
      <c r="E18" s="1">
        <v>35300</v>
      </c>
      <c r="F18">
        <v>3.67</v>
      </c>
      <c r="G18" t="s">
        <v>38</v>
      </c>
      <c r="H18" t="s">
        <v>12</v>
      </c>
    </row>
    <row r="19" spans="1:8" x14ac:dyDescent="0.3">
      <c r="A19">
        <v>10265</v>
      </c>
      <c r="B19" t="s">
        <v>39</v>
      </c>
      <c r="C19" s="1">
        <v>35271</v>
      </c>
      <c r="D19">
        <v>1176</v>
      </c>
      <c r="E19" s="1">
        <v>35289</v>
      </c>
      <c r="F19">
        <v>55.28</v>
      </c>
      <c r="G19" t="s">
        <v>8</v>
      </c>
      <c r="H19" t="s">
        <v>40</v>
      </c>
    </row>
    <row r="20" spans="1:8" x14ac:dyDescent="0.3">
      <c r="A20">
        <v>10266</v>
      </c>
      <c r="B20" t="s">
        <v>41</v>
      </c>
      <c r="C20" s="1">
        <v>35272</v>
      </c>
      <c r="D20">
        <v>364.8</v>
      </c>
      <c r="E20" s="1">
        <v>35277</v>
      </c>
      <c r="F20">
        <v>25.73</v>
      </c>
      <c r="G20" t="s">
        <v>42</v>
      </c>
      <c r="H20" t="s">
        <v>17</v>
      </c>
    </row>
    <row r="21" spans="1:8" x14ac:dyDescent="0.3">
      <c r="A21">
        <v>10267</v>
      </c>
      <c r="B21" t="s">
        <v>43</v>
      </c>
      <c r="C21" s="1">
        <v>35275</v>
      </c>
      <c r="D21">
        <v>4031</v>
      </c>
      <c r="E21" s="1">
        <v>35283</v>
      </c>
      <c r="F21">
        <v>208.58</v>
      </c>
      <c r="G21" t="s">
        <v>11</v>
      </c>
      <c r="H21" t="s">
        <v>15</v>
      </c>
    </row>
    <row r="22" spans="1:8" x14ac:dyDescent="0.3">
      <c r="A22">
        <v>10268</v>
      </c>
      <c r="B22" t="s">
        <v>44</v>
      </c>
      <c r="C22" s="1">
        <v>35276</v>
      </c>
      <c r="D22">
        <v>1101.2</v>
      </c>
      <c r="E22" s="1">
        <v>35279</v>
      </c>
      <c r="F22">
        <v>66.290000000000006</v>
      </c>
      <c r="G22" t="s">
        <v>26</v>
      </c>
      <c r="H22" t="s">
        <v>36</v>
      </c>
    </row>
    <row r="23" spans="1:8" x14ac:dyDescent="0.3">
      <c r="A23">
        <v>10269</v>
      </c>
      <c r="B23" t="s">
        <v>45</v>
      </c>
      <c r="C23" s="1">
        <v>35277</v>
      </c>
      <c r="D23">
        <v>676</v>
      </c>
      <c r="E23" s="1">
        <v>35286</v>
      </c>
      <c r="F23">
        <v>4.5599999999999996</v>
      </c>
      <c r="G23" t="s">
        <v>35</v>
      </c>
      <c r="H23" t="s">
        <v>9</v>
      </c>
    </row>
    <row r="24" spans="1:8" x14ac:dyDescent="0.3">
      <c r="A24">
        <v>10270</v>
      </c>
      <c r="B24" t="s">
        <v>41</v>
      </c>
      <c r="C24" s="1">
        <v>35278</v>
      </c>
      <c r="D24">
        <v>1376</v>
      </c>
      <c r="E24" s="1">
        <v>35279</v>
      </c>
      <c r="F24">
        <v>136.54</v>
      </c>
      <c r="G24" t="s">
        <v>42</v>
      </c>
      <c r="H24" t="s">
        <v>29</v>
      </c>
    </row>
    <row r="25" spans="1:8" x14ac:dyDescent="0.3">
      <c r="A25">
        <v>10271</v>
      </c>
      <c r="B25" t="s">
        <v>46</v>
      </c>
      <c r="C25" s="1">
        <v>35278</v>
      </c>
      <c r="D25">
        <v>48</v>
      </c>
      <c r="E25" s="1">
        <v>35307</v>
      </c>
      <c r="F25">
        <v>4.54</v>
      </c>
      <c r="G25" t="s">
        <v>35</v>
      </c>
      <c r="H25" t="s">
        <v>12</v>
      </c>
    </row>
    <row r="26" spans="1:8" x14ac:dyDescent="0.3">
      <c r="A26">
        <v>10272</v>
      </c>
      <c r="B26" t="s">
        <v>34</v>
      </c>
      <c r="C26" s="1">
        <v>35279</v>
      </c>
      <c r="D26">
        <v>1456</v>
      </c>
      <c r="E26" s="1">
        <v>35283</v>
      </c>
      <c r="F26">
        <v>98.03</v>
      </c>
      <c r="G26" t="s">
        <v>35</v>
      </c>
      <c r="H26" t="s">
        <v>12</v>
      </c>
    </row>
    <row r="27" spans="1:8" x14ac:dyDescent="0.3">
      <c r="A27">
        <v>10273</v>
      </c>
      <c r="B27" t="s">
        <v>47</v>
      </c>
      <c r="C27" s="1">
        <v>35282</v>
      </c>
      <c r="D27">
        <v>2142.4</v>
      </c>
      <c r="E27" s="1">
        <v>35289</v>
      </c>
      <c r="F27">
        <v>76.069999999999993</v>
      </c>
      <c r="G27" t="s">
        <v>11</v>
      </c>
      <c r="H27" t="s">
        <v>17</v>
      </c>
    </row>
    <row r="28" spans="1:8" x14ac:dyDescent="0.3">
      <c r="A28">
        <v>10274</v>
      </c>
      <c r="B28" t="s">
        <v>7</v>
      </c>
      <c r="C28" s="1">
        <v>35283</v>
      </c>
      <c r="D28">
        <v>538.6</v>
      </c>
      <c r="E28" s="1">
        <v>35293</v>
      </c>
      <c r="F28">
        <v>6.01</v>
      </c>
      <c r="G28" t="s">
        <v>8</v>
      </c>
      <c r="H28" t="s">
        <v>12</v>
      </c>
    </row>
    <row r="29" spans="1:8" x14ac:dyDescent="0.3">
      <c r="A29">
        <v>10275</v>
      </c>
      <c r="B29" t="s">
        <v>48</v>
      </c>
      <c r="C29" s="1">
        <v>35284</v>
      </c>
      <c r="D29">
        <v>307.2</v>
      </c>
      <c r="E29" s="1">
        <v>35286</v>
      </c>
      <c r="F29">
        <v>26.93</v>
      </c>
      <c r="G29" t="s">
        <v>49</v>
      </c>
      <c r="H29" t="s">
        <v>29</v>
      </c>
    </row>
    <row r="30" spans="1:8" x14ac:dyDescent="0.3">
      <c r="A30">
        <v>10276</v>
      </c>
      <c r="B30" t="s">
        <v>50</v>
      </c>
      <c r="C30" s="1">
        <v>35285</v>
      </c>
      <c r="D30">
        <v>420</v>
      </c>
      <c r="E30" s="1">
        <v>35291</v>
      </c>
      <c r="F30">
        <v>13.84</v>
      </c>
      <c r="G30" t="s">
        <v>31</v>
      </c>
      <c r="H30" t="s">
        <v>36</v>
      </c>
    </row>
    <row r="31" spans="1:8" x14ac:dyDescent="0.3">
      <c r="A31">
        <v>10277</v>
      </c>
      <c r="B31" t="s">
        <v>51</v>
      </c>
      <c r="C31" s="1">
        <v>35286</v>
      </c>
      <c r="D31">
        <v>1200.8</v>
      </c>
      <c r="E31" s="1">
        <v>35290</v>
      </c>
      <c r="F31">
        <v>125.77</v>
      </c>
      <c r="G31" t="s">
        <v>11</v>
      </c>
      <c r="H31" t="s">
        <v>40</v>
      </c>
    </row>
    <row r="32" spans="1:8" x14ac:dyDescent="0.3">
      <c r="A32">
        <v>10278</v>
      </c>
      <c r="B32" t="s">
        <v>52</v>
      </c>
      <c r="C32" s="1">
        <v>35289</v>
      </c>
      <c r="D32">
        <v>1488.8</v>
      </c>
      <c r="E32" s="1">
        <v>35293</v>
      </c>
      <c r="F32">
        <v>92.69</v>
      </c>
      <c r="G32" t="s">
        <v>38</v>
      </c>
      <c r="H32" t="s">
        <v>36</v>
      </c>
    </row>
    <row r="33" spans="1:8" x14ac:dyDescent="0.3">
      <c r="A33">
        <v>10279</v>
      </c>
      <c r="B33" t="s">
        <v>53</v>
      </c>
      <c r="C33" s="1">
        <v>35290</v>
      </c>
      <c r="D33">
        <v>468</v>
      </c>
      <c r="E33" s="1">
        <v>35293</v>
      </c>
      <c r="F33">
        <v>25.83</v>
      </c>
      <c r="G33" t="s">
        <v>11</v>
      </c>
      <c r="H33" t="s">
        <v>36</v>
      </c>
    </row>
    <row r="34" spans="1:8" x14ac:dyDescent="0.3">
      <c r="A34">
        <v>10280</v>
      </c>
      <c r="B34" t="s">
        <v>52</v>
      </c>
      <c r="C34" s="1">
        <v>35291</v>
      </c>
      <c r="D34">
        <v>613.20000000000005</v>
      </c>
      <c r="E34" s="1">
        <v>35320</v>
      </c>
      <c r="F34">
        <v>8.98</v>
      </c>
      <c r="G34" t="s">
        <v>38</v>
      </c>
      <c r="H34" t="s">
        <v>40</v>
      </c>
    </row>
    <row r="35" spans="1:8" x14ac:dyDescent="0.3">
      <c r="A35">
        <v>10281</v>
      </c>
      <c r="B35" t="s">
        <v>54</v>
      </c>
      <c r="C35" s="1">
        <v>35291</v>
      </c>
      <c r="D35">
        <v>86.5</v>
      </c>
      <c r="E35" s="1">
        <v>35298</v>
      </c>
      <c r="F35">
        <v>2.94</v>
      </c>
      <c r="G35" t="s">
        <v>55</v>
      </c>
      <c r="H35" t="s">
        <v>15</v>
      </c>
    </row>
    <row r="36" spans="1:8" x14ac:dyDescent="0.3">
      <c r="A36">
        <v>10282</v>
      </c>
      <c r="B36" t="s">
        <v>54</v>
      </c>
      <c r="C36" s="1">
        <v>35292</v>
      </c>
      <c r="D36">
        <v>155.4</v>
      </c>
      <c r="E36" s="1">
        <v>35298</v>
      </c>
      <c r="F36">
        <v>12.69</v>
      </c>
      <c r="G36" t="s">
        <v>55</v>
      </c>
      <c r="H36" t="s">
        <v>15</v>
      </c>
    </row>
    <row r="37" spans="1:8" x14ac:dyDescent="0.3">
      <c r="A37">
        <v>10283</v>
      </c>
      <c r="B37" t="s">
        <v>56</v>
      </c>
      <c r="C37" s="1">
        <v>35293</v>
      </c>
      <c r="D37">
        <v>1414.8</v>
      </c>
      <c r="E37" s="1">
        <v>35300</v>
      </c>
      <c r="F37">
        <v>84.81</v>
      </c>
      <c r="G37" t="s">
        <v>26</v>
      </c>
      <c r="H37" t="s">
        <v>17</v>
      </c>
    </row>
    <row r="38" spans="1:8" x14ac:dyDescent="0.3">
      <c r="A38">
        <v>10284</v>
      </c>
      <c r="B38" t="s">
        <v>53</v>
      </c>
      <c r="C38" s="1">
        <v>35296</v>
      </c>
      <c r="D38">
        <v>1452</v>
      </c>
      <c r="E38" s="1">
        <v>35304</v>
      </c>
      <c r="F38">
        <v>76.56</v>
      </c>
      <c r="G38" t="s">
        <v>11</v>
      </c>
      <c r="H38" t="s">
        <v>15</v>
      </c>
    </row>
    <row r="39" spans="1:8" x14ac:dyDescent="0.3">
      <c r="A39">
        <v>10285</v>
      </c>
      <c r="B39" t="s">
        <v>47</v>
      </c>
      <c r="C39" s="1">
        <v>35297</v>
      </c>
      <c r="D39">
        <v>2179.1999999999998</v>
      </c>
      <c r="E39" s="1">
        <v>35303</v>
      </c>
      <c r="F39">
        <v>76.83</v>
      </c>
      <c r="G39" t="s">
        <v>11</v>
      </c>
      <c r="H39" t="s">
        <v>29</v>
      </c>
    </row>
    <row r="40" spans="1:8" x14ac:dyDescent="0.3">
      <c r="A40">
        <v>10286</v>
      </c>
      <c r="B40" t="s">
        <v>47</v>
      </c>
      <c r="C40" s="1">
        <v>35298</v>
      </c>
      <c r="D40">
        <v>3016</v>
      </c>
      <c r="E40" s="1">
        <v>35307</v>
      </c>
      <c r="F40">
        <v>229.24</v>
      </c>
      <c r="G40" t="s">
        <v>11</v>
      </c>
      <c r="H40" t="s">
        <v>36</v>
      </c>
    </row>
    <row r="41" spans="1:8" x14ac:dyDescent="0.3">
      <c r="A41">
        <v>10287</v>
      </c>
      <c r="B41" t="s">
        <v>57</v>
      </c>
      <c r="C41" s="1">
        <v>35299</v>
      </c>
      <c r="D41">
        <v>924</v>
      </c>
      <c r="E41" s="1">
        <v>35305</v>
      </c>
      <c r="F41">
        <v>12.76</v>
      </c>
      <c r="G41" t="s">
        <v>14</v>
      </c>
      <c r="H41" t="s">
        <v>36</v>
      </c>
    </row>
    <row r="42" spans="1:8" x14ac:dyDescent="0.3">
      <c r="A42">
        <v>10288</v>
      </c>
      <c r="B42" t="s">
        <v>58</v>
      </c>
      <c r="C42" s="1">
        <v>35300</v>
      </c>
      <c r="D42">
        <v>89</v>
      </c>
      <c r="E42" s="1">
        <v>35311</v>
      </c>
      <c r="F42">
        <v>7.45</v>
      </c>
      <c r="G42" t="s">
        <v>49</v>
      </c>
      <c r="H42" t="s">
        <v>15</v>
      </c>
    </row>
    <row r="43" spans="1:8" x14ac:dyDescent="0.3">
      <c r="A43">
        <v>10289</v>
      </c>
      <c r="B43" t="s">
        <v>59</v>
      </c>
      <c r="C43" s="1">
        <v>35303</v>
      </c>
      <c r="D43">
        <v>479.4</v>
      </c>
      <c r="E43" s="1">
        <v>35305</v>
      </c>
      <c r="F43">
        <v>22.77</v>
      </c>
      <c r="G43" t="s">
        <v>60</v>
      </c>
      <c r="H43" t="s">
        <v>61</v>
      </c>
    </row>
    <row r="44" spans="1:8" x14ac:dyDescent="0.3">
      <c r="A44">
        <v>10290</v>
      </c>
      <c r="B44" t="s">
        <v>62</v>
      </c>
      <c r="C44" s="1">
        <v>35304</v>
      </c>
      <c r="D44">
        <v>2169</v>
      </c>
      <c r="E44" s="1">
        <v>35311</v>
      </c>
      <c r="F44">
        <v>79.7</v>
      </c>
      <c r="G44" t="s">
        <v>14</v>
      </c>
      <c r="H44" t="s">
        <v>36</v>
      </c>
    </row>
    <row r="45" spans="1:8" x14ac:dyDescent="0.3">
      <c r="A45">
        <v>10291</v>
      </c>
      <c r="B45" t="s">
        <v>33</v>
      </c>
      <c r="C45" s="1">
        <v>35304</v>
      </c>
      <c r="D45">
        <v>552.79999999999995</v>
      </c>
      <c r="E45" s="1">
        <v>35312</v>
      </c>
      <c r="F45">
        <v>6.4</v>
      </c>
      <c r="G45" t="s">
        <v>14</v>
      </c>
      <c r="H45" t="s">
        <v>12</v>
      </c>
    </row>
    <row r="46" spans="1:8" x14ac:dyDescent="0.3">
      <c r="A46">
        <v>10292</v>
      </c>
      <c r="B46" t="s">
        <v>63</v>
      </c>
      <c r="C46" s="1">
        <v>35305</v>
      </c>
      <c r="D46">
        <v>1296</v>
      </c>
      <c r="E46" s="1">
        <v>35310</v>
      </c>
      <c r="F46">
        <v>1.35</v>
      </c>
      <c r="G46" t="s">
        <v>14</v>
      </c>
      <c r="H46" t="s">
        <v>29</v>
      </c>
    </row>
    <row r="47" spans="1:8" x14ac:dyDescent="0.3">
      <c r="A47">
        <v>10293</v>
      </c>
      <c r="B47" t="s">
        <v>50</v>
      </c>
      <c r="C47" s="1">
        <v>35306</v>
      </c>
      <c r="D47">
        <v>848.7</v>
      </c>
      <c r="E47" s="1">
        <v>35319</v>
      </c>
      <c r="F47">
        <v>21.18</v>
      </c>
      <c r="G47" t="s">
        <v>31</v>
      </c>
      <c r="H47" t="s">
        <v>29</v>
      </c>
    </row>
    <row r="48" spans="1:8" x14ac:dyDescent="0.3">
      <c r="A48">
        <v>10294</v>
      </c>
      <c r="B48" t="s">
        <v>34</v>
      </c>
      <c r="C48" s="1">
        <v>35307</v>
      </c>
      <c r="D48">
        <v>1887.6</v>
      </c>
      <c r="E48" s="1">
        <v>35313</v>
      </c>
      <c r="F48">
        <v>147.26</v>
      </c>
      <c r="G48" t="s">
        <v>35</v>
      </c>
      <c r="H48" t="s">
        <v>15</v>
      </c>
    </row>
    <row r="49" spans="1:8" x14ac:dyDescent="0.3">
      <c r="A49">
        <v>10295</v>
      </c>
      <c r="B49" t="s">
        <v>7</v>
      </c>
      <c r="C49" s="1">
        <v>35310</v>
      </c>
      <c r="D49">
        <v>121.6</v>
      </c>
      <c r="E49" s="1">
        <v>35318</v>
      </c>
      <c r="F49">
        <v>1.1499999999999999</v>
      </c>
      <c r="G49" t="s">
        <v>8</v>
      </c>
      <c r="H49" t="s">
        <v>40</v>
      </c>
    </row>
    <row r="50" spans="1:8" x14ac:dyDescent="0.3">
      <c r="A50">
        <v>10296</v>
      </c>
      <c r="B50" t="s">
        <v>56</v>
      </c>
      <c r="C50" s="1">
        <v>35311</v>
      </c>
      <c r="D50">
        <v>1050.5999999999999</v>
      </c>
      <c r="E50" s="1">
        <v>35319</v>
      </c>
      <c r="F50">
        <v>0.12</v>
      </c>
      <c r="G50" t="s">
        <v>26</v>
      </c>
      <c r="H50" t="s">
        <v>12</v>
      </c>
    </row>
    <row r="51" spans="1:8" x14ac:dyDescent="0.3">
      <c r="A51">
        <v>10297</v>
      </c>
      <c r="B51" t="s">
        <v>39</v>
      </c>
      <c r="C51" s="1">
        <v>35312</v>
      </c>
      <c r="D51">
        <v>1420</v>
      </c>
      <c r="E51" s="1">
        <v>35318</v>
      </c>
      <c r="F51">
        <v>5.74</v>
      </c>
      <c r="G51" t="s">
        <v>8</v>
      </c>
      <c r="H51" t="s">
        <v>9</v>
      </c>
    </row>
    <row r="52" spans="1:8" x14ac:dyDescent="0.3">
      <c r="A52">
        <v>10298</v>
      </c>
      <c r="B52" t="s">
        <v>64</v>
      </c>
      <c r="C52" s="1">
        <v>35313</v>
      </c>
      <c r="D52">
        <v>3127</v>
      </c>
      <c r="E52" s="1">
        <v>35319</v>
      </c>
      <c r="F52">
        <v>168.22</v>
      </c>
      <c r="G52" t="s">
        <v>65</v>
      </c>
      <c r="H52" t="s">
        <v>12</v>
      </c>
    </row>
    <row r="53" spans="1:8" x14ac:dyDescent="0.3">
      <c r="A53">
        <v>10299</v>
      </c>
      <c r="B53" t="s">
        <v>57</v>
      </c>
      <c r="C53" s="1">
        <v>35314</v>
      </c>
      <c r="D53">
        <v>349.5</v>
      </c>
      <c r="E53" s="1">
        <v>35321</v>
      </c>
      <c r="F53">
        <v>29.76</v>
      </c>
      <c r="G53" t="s">
        <v>14</v>
      </c>
      <c r="H53" t="s">
        <v>15</v>
      </c>
    </row>
    <row r="54" spans="1:8" x14ac:dyDescent="0.3">
      <c r="A54">
        <v>10300</v>
      </c>
      <c r="B54" t="s">
        <v>48</v>
      </c>
      <c r="C54" s="1">
        <v>35317</v>
      </c>
      <c r="D54">
        <v>608</v>
      </c>
      <c r="E54" s="1">
        <v>35326</v>
      </c>
      <c r="F54">
        <v>17.68</v>
      </c>
      <c r="G54" t="s">
        <v>49</v>
      </c>
      <c r="H54" t="s">
        <v>40</v>
      </c>
    </row>
    <row r="55" spans="1:8" x14ac:dyDescent="0.3">
      <c r="A55">
        <v>10301</v>
      </c>
      <c r="B55" t="s">
        <v>66</v>
      </c>
      <c r="C55" s="1">
        <v>35317</v>
      </c>
      <c r="D55">
        <v>755</v>
      </c>
      <c r="E55" s="1">
        <v>35325</v>
      </c>
      <c r="F55">
        <v>45.08</v>
      </c>
      <c r="G55" t="s">
        <v>11</v>
      </c>
      <c r="H55" t="s">
        <v>36</v>
      </c>
    </row>
    <row r="56" spans="1:8" x14ac:dyDescent="0.3">
      <c r="A56">
        <v>10302</v>
      </c>
      <c r="B56" t="s">
        <v>18</v>
      </c>
      <c r="C56" s="1">
        <v>35318</v>
      </c>
      <c r="D56">
        <v>2708.8</v>
      </c>
      <c r="E56" s="1">
        <v>35347</v>
      </c>
      <c r="F56">
        <v>6.27</v>
      </c>
      <c r="G56" t="s">
        <v>19</v>
      </c>
      <c r="H56" t="s">
        <v>15</v>
      </c>
    </row>
    <row r="57" spans="1:8" x14ac:dyDescent="0.3">
      <c r="A57">
        <v>10303</v>
      </c>
      <c r="B57" t="s">
        <v>67</v>
      </c>
      <c r="C57" s="1">
        <v>35319</v>
      </c>
      <c r="D57">
        <v>1242</v>
      </c>
      <c r="E57" s="1">
        <v>35326</v>
      </c>
      <c r="F57">
        <v>107.83</v>
      </c>
      <c r="G57" t="s">
        <v>55</v>
      </c>
      <c r="H57" t="s">
        <v>61</v>
      </c>
    </row>
    <row r="58" spans="1:8" x14ac:dyDescent="0.3">
      <c r="A58">
        <v>10304</v>
      </c>
      <c r="B58" t="s">
        <v>50</v>
      </c>
      <c r="C58" s="1">
        <v>35320</v>
      </c>
      <c r="D58">
        <v>954.4</v>
      </c>
      <c r="E58" s="1">
        <v>35325</v>
      </c>
      <c r="F58">
        <v>63.79</v>
      </c>
      <c r="G58" t="s">
        <v>31</v>
      </c>
      <c r="H58" t="s">
        <v>29</v>
      </c>
    </row>
    <row r="59" spans="1:8" x14ac:dyDescent="0.3">
      <c r="A59">
        <v>10305</v>
      </c>
      <c r="B59" t="s">
        <v>68</v>
      </c>
      <c r="C59" s="1">
        <v>35321</v>
      </c>
      <c r="D59">
        <v>4157</v>
      </c>
      <c r="E59" s="1">
        <v>35347</v>
      </c>
      <c r="F59">
        <v>257.62</v>
      </c>
      <c r="G59" t="s">
        <v>35</v>
      </c>
      <c r="H59" t="s">
        <v>36</v>
      </c>
    </row>
    <row r="60" spans="1:8" x14ac:dyDescent="0.3">
      <c r="A60">
        <v>10306</v>
      </c>
      <c r="B60" t="s">
        <v>54</v>
      </c>
      <c r="C60" s="1">
        <v>35324</v>
      </c>
      <c r="D60">
        <v>498.5</v>
      </c>
      <c r="E60" s="1">
        <v>35331</v>
      </c>
      <c r="F60">
        <v>7.56</v>
      </c>
      <c r="G60" t="s">
        <v>55</v>
      </c>
      <c r="H60" t="s">
        <v>29</v>
      </c>
    </row>
    <row r="61" spans="1:8" x14ac:dyDescent="0.3">
      <c r="A61">
        <v>10307</v>
      </c>
      <c r="B61" t="s">
        <v>69</v>
      </c>
      <c r="C61" s="1">
        <v>35325</v>
      </c>
      <c r="D61">
        <v>424</v>
      </c>
      <c r="E61" s="1">
        <v>35333</v>
      </c>
      <c r="F61">
        <v>0.56000000000000005</v>
      </c>
      <c r="G61" t="s">
        <v>35</v>
      </c>
      <c r="H61" t="s">
        <v>40</v>
      </c>
    </row>
    <row r="62" spans="1:8" x14ac:dyDescent="0.3">
      <c r="A62">
        <v>10308</v>
      </c>
      <c r="B62" t="s">
        <v>70</v>
      </c>
      <c r="C62" s="1">
        <v>35326</v>
      </c>
      <c r="D62">
        <v>88.8</v>
      </c>
      <c r="E62" s="1">
        <v>35332</v>
      </c>
      <c r="F62">
        <v>1.61</v>
      </c>
      <c r="G62" t="s">
        <v>31</v>
      </c>
      <c r="H62" t="s">
        <v>61</v>
      </c>
    </row>
    <row r="63" spans="1:8" x14ac:dyDescent="0.3">
      <c r="A63">
        <v>10309</v>
      </c>
      <c r="B63" t="s">
        <v>64</v>
      </c>
      <c r="C63" s="1">
        <v>35327</v>
      </c>
      <c r="D63">
        <v>1762</v>
      </c>
      <c r="E63" s="1">
        <v>35361</v>
      </c>
      <c r="F63">
        <v>47.3</v>
      </c>
      <c r="G63" t="s">
        <v>65</v>
      </c>
      <c r="H63" t="s">
        <v>17</v>
      </c>
    </row>
    <row r="64" spans="1:8" x14ac:dyDescent="0.3">
      <c r="A64">
        <v>10310</v>
      </c>
      <c r="B64" t="s">
        <v>71</v>
      </c>
      <c r="C64" s="1">
        <v>35328</v>
      </c>
      <c r="D64">
        <v>336</v>
      </c>
      <c r="E64" s="1">
        <v>35335</v>
      </c>
      <c r="F64">
        <v>17.52</v>
      </c>
      <c r="G64" t="s">
        <v>35</v>
      </c>
      <c r="H64" t="s">
        <v>36</v>
      </c>
    </row>
    <row r="65" spans="1:8" x14ac:dyDescent="0.3">
      <c r="A65">
        <v>10311</v>
      </c>
      <c r="B65" t="s">
        <v>72</v>
      </c>
      <c r="C65" s="1">
        <v>35328</v>
      </c>
      <c r="D65">
        <v>268.8</v>
      </c>
      <c r="E65" s="1">
        <v>35334</v>
      </c>
      <c r="F65">
        <v>24.69</v>
      </c>
      <c r="G65" t="s">
        <v>8</v>
      </c>
      <c r="H65" t="s">
        <v>29</v>
      </c>
    </row>
    <row r="66" spans="1:8" x14ac:dyDescent="0.3">
      <c r="A66">
        <v>10312</v>
      </c>
      <c r="B66" t="s">
        <v>66</v>
      </c>
      <c r="C66" s="1">
        <v>35331</v>
      </c>
      <c r="D66">
        <v>1614.8</v>
      </c>
      <c r="E66" s="1">
        <v>35341</v>
      </c>
      <c r="F66">
        <v>40.26</v>
      </c>
      <c r="G66" t="s">
        <v>11</v>
      </c>
      <c r="H66" t="s">
        <v>40</v>
      </c>
    </row>
    <row r="67" spans="1:8" x14ac:dyDescent="0.3">
      <c r="A67">
        <v>10313</v>
      </c>
      <c r="B67" t="s">
        <v>47</v>
      </c>
      <c r="C67" s="1">
        <v>35332</v>
      </c>
      <c r="D67">
        <v>182.4</v>
      </c>
      <c r="E67" s="1">
        <v>35342</v>
      </c>
      <c r="F67">
        <v>1.96</v>
      </c>
      <c r="G67" t="s">
        <v>11</v>
      </c>
      <c r="H67" t="s">
        <v>40</v>
      </c>
    </row>
    <row r="68" spans="1:8" x14ac:dyDescent="0.3">
      <c r="A68">
        <v>10314</v>
      </c>
      <c r="B68" t="s">
        <v>34</v>
      </c>
      <c r="C68" s="1">
        <v>35333</v>
      </c>
      <c r="D68">
        <v>2327</v>
      </c>
      <c r="E68" s="1">
        <v>35342</v>
      </c>
      <c r="F68">
        <v>74.16</v>
      </c>
      <c r="G68" t="s">
        <v>35</v>
      </c>
      <c r="H68" t="s">
        <v>29</v>
      </c>
    </row>
    <row r="69" spans="1:8" x14ac:dyDescent="0.3">
      <c r="A69">
        <v>10315</v>
      </c>
      <c r="B69" t="s">
        <v>73</v>
      </c>
      <c r="C69" s="1">
        <v>35334</v>
      </c>
      <c r="D69">
        <v>516.79999999999995</v>
      </c>
      <c r="E69" s="1">
        <v>35341</v>
      </c>
      <c r="F69">
        <v>41.76</v>
      </c>
      <c r="G69" t="s">
        <v>60</v>
      </c>
      <c r="H69" t="s">
        <v>15</v>
      </c>
    </row>
    <row r="70" spans="1:8" x14ac:dyDescent="0.3">
      <c r="A70">
        <v>10316</v>
      </c>
      <c r="B70" t="s">
        <v>34</v>
      </c>
      <c r="C70" s="1">
        <v>35335</v>
      </c>
      <c r="D70">
        <v>2835</v>
      </c>
      <c r="E70" s="1">
        <v>35346</v>
      </c>
      <c r="F70">
        <v>150.15</v>
      </c>
      <c r="G70" t="s">
        <v>35</v>
      </c>
      <c r="H70" t="s">
        <v>29</v>
      </c>
    </row>
    <row r="71" spans="1:8" x14ac:dyDescent="0.3">
      <c r="A71">
        <v>10317</v>
      </c>
      <c r="B71" t="s">
        <v>69</v>
      </c>
      <c r="C71" s="1">
        <v>35338</v>
      </c>
      <c r="D71">
        <v>288</v>
      </c>
      <c r="E71" s="1">
        <v>35348</v>
      </c>
      <c r="F71">
        <v>12.69</v>
      </c>
      <c r="G71" t="s">
        <v>35</v>
      </c>
      <c r="H71" t="s">
        <v>12</v>
      </c>
    </row>
    <row r="72" spans="1:8" x14ac:dyDescent="0.3">
      <c r="A72">
        <v>10318</v>
      </c>
      <c r="B72" t="s">
        <v>73</v>
      </c>
      <c r="C72" s="1">
        <v>35339</v>
      </c>
      <c r="D72">
        <v>240.4</v>
      </c>
      <c r="E72" s="1">
        <v>35342</v>
      </c>
      <c r="F72">
        <v>4.7300000000000004</v>
      </c>
      <c r="G72" t="s">
        <v>60</v>
      </c>
      <c r="H72" t="s">
        <v>36</v>
      </c>
    </row>
    <row r="73" spans="1:8" x14ac:dyDescent="0.3">
      <c r="A73">
        <v>10319</v>
      </c>
      <c r="B73" t="s">
        <v>50</v>
      </c>
      <c r="C73" s="1">
        <v>35340</v>
      </c>
      <c r="D73">
        <v>1191.2</v>
      </c>
      <c r="E73" s="1">
        <v>35349</v>
      </c>
      <c r="F73">
        <v>64.5</v>
      </c>
      <c r="G73" t="s">
        <v>31</v>
      </c>
      <c r="H73" t="s">
        <v>61</v>
      </c>
    </row>
    <row r="74" spans="1:8" x14ac:dyDescent="0.3">
      <c r="A74">
        <v>10320</v>
      </c>
      <c r="B74" t="s">
        <v>41</v>
      </c>
      <c r="C74" s="1">
        <v>35341</v>
      </c>
      <c r="D74">
        <v>516</v>
      </c>
      <c r="E74" s="1">
        <v>35356</v>
      </c>
      <c r="F74">
        <v>34.57</v>
      </c>
      <c r="G74" t="s">
        <v>42</v>
      </c>
      <c r="H74" t="s">
        <v>9</v>
      </c>
    </row>
    <row r="75" spans="1:8" x14ac:dyDescent="0.3">
      <c r="A75">
        <v>10321</v>
      </c>
      <c r="B75" t="s">
        <v>73</v>
      </c>
      <c r="C75" s="1">
        <v>35341</v>
      </c>
      <c r="D75">
        <v>144</v>
      </c>
      <c r="E75" s="1">
        <v>35349</v>
      </c>
      <c r="F75">
        <v>3.43</v>
      </c>
      <c r="G75" t="s">
        <v>60</v>
      </c>
      <c r="H75" t="s">
        <v>17</v>
      </c>
    </row>
    <row r="76" spans="1:8" x14ac:dyDescent="0.3">
      <c r="A76">
        <v>10322</v>
      </c>
      <c r="B76" t="s">
        <v>74</v>
      </c>
      <c r="C76" s="1">
        <v>35342</v>
      </c>
      <c r="D76">
        <v>112</v>
      </c>
      <c r="E76" s="1">
        <v>35361</v>
      </c>
      <c r="F76">
        <v>0.4</v>
      </c>
      <c r="G76" t="s">
        <v>31</v>
      </c>
      <c r="H76" t="s">
        <v>61</v>
      </c>
    </row>
    <row r="77" spans="1:8" x14ac:dyDescent="0.3">
      <c r="A77">
        <v>10323</v>
      </c>
      <c r="B77" t="s">
        <v>75</v>
      </c>
      <c r="C77" s="1">
        <v>35345</v>
      </c>
      <c r="D77">
        <v>164.4</v>
      </c>
      <c r="E77" s="1">
        <v>35352</v>
      </c>
      <c r="F77">
        <v>4.88</v>
      </c>
      <c r="G77" t="s">
        <v>11</v>
      </c>
      <c r="H77" t="s">
        <v>15</v>
      </c>
    </row>
    <row r="78" spans="1:8" x14ac:dyDescent="0.3">
      <c r="A78">
        <v>10324</v>
      </c>
      <c r="B78" t="s">
        <v>76</v>
      </c>
      <c r="C78" s="1">
        <v>35346</v>
      </c>
      <c r="D78">
        <v>6155.9</v>
      </c>
      <c r="E78" s="1">
        <v>35348</v>
      </c>
      <c r="F78">
        <v>214.27</v>
      </c>
      <c r="G78" t="s">
        <v>35</v>
      </c>
      <c r="H78" t="s">
        <v>23</v>
      </c>
    </row>
    <row r="79" spans="1:8" x14ac:dyDescent="0.3">
      <c r="A79">
        <v>10325</v>
      </c>
      <c r="B79" t="s">
        <v>75</v>
      </c>
      <c r="C79" s="1">
        <v>35347</v>
      </c>
      <c r="D79">
        <v>1497</v>
      </c>
      <c r="E79" s="1">
        <v>35352</v>
      </c>
      <c r="F79">
        <v>64.86</v>
      </c>
      <c r="G79" t="s">
        <v>11</v>
      </c>
      <c r="H79" t="s">
        <v>29</v>
      </c>
    </row>
    <row r="80" spans="1:8" x14ac:dyDescent="0.3">
      <c r="A80">
        <v>10326</v>
      </c>
      <c r="B80" t="s">
        <v>77</v>
      </c>
      <c r="C80" s="1">
        <v>35348</v>
      </c>
      <c r="D80">
        <v>982</v>
      </c>
      <c r="E80" s="1">
        <v>35352</v>
      </c>
      <c r="F80">
        <v>77.92</v>
      </c>
      <c r="G80" t="s">
        <v>55</v>
      </c>
      <c r="H80" t="s">
        <v>15</v>
      </c>
    </row>
    <row r="81" spans="1:8" x14ac:dyDescent="0.3">
      <c r="A81">
        <v>10327</v>
      </c>
      <c r="B81" t="s">
        <v>37</v>
      </c>
      <c r="C81" s="1">
        <v>35349</v>
      </c>
      <c r="D81">
        <v>2262.5</v>
      </c>
      <c r="E81" s="1">
        <v>35352</v>
      </c>
      <c r="F81">
        <v>63.36</v>
      </c>
      <c r="G81" t="s">
        <v>38</v>
      </c>
      <c r="H81" t="s">
        <v>40</v>
      </c>
    </row>
    <row r="82" spans="1:8" x14ac:dyDescent="0.3">
      <c r="A82">
        <v>10328</v>
      </c>
      <c r="B82" t="s">
        <v>78</v>
      </c>
      <c r="C82" s="1">
        <v>35352</v>
      </c>
      <c r="D82">
        <v>1168</v>
      </c>
      <c r="E82" s="1">
        <v>35355</v>
      </c>
      <c r="F82">
        <v>87.03</v>
      </c>
      <c r="G82" t="s">
        <v>79</v>
      </c>
      <c r="H82" t="s">
        <v>15</v>
      </c>
    </row>
    <row r="83" spans="1:8" x14ac:dyDescent="0.3">
      <c r="A83">
        <v>10329</v>
      </c>
      <c r="B83" t="s">
        <v>46</v>
      </c>
      <c r="C83" s="1">
        <v>35353</v>
      </c>
      <c r="D83">
        <v>4819.3999999999996</v>
      </c>
      <c r="E83" s="1">
        <v>35361</v>
      </c>
      <c r="F83">
        <v>191.67</v>
      </c>
      <c r="G83" t="s">
        <v>35</v>
      </c>
      <c r="H83" t="s">
        <v>15</v>
      </c>
    </row>
    <row r="84" spans="1:8" x14ac:dyDescent="0.3">
      <c r="A84">
        <v>10330</v>
      </c>
      <c r="B84" t="s">
        <v>56</v>
      </c>
      <c r="C84" s="1">
        <v>35354</v>
      </c>
      <c r="D84">
        <v>1940</v>
      </c>
      <c r="E84" s="1">
        <v>35366</v>
      </c>
      <c r="F84">
        <v>12.75</v>
      </c>
      <c r="G84" t="s">
        <v>26</v>
      </c>
      <c r="H84" t="s">
        <v>17</v>
      </c>
    </row>
    <row r="85" spans="1:8" x14ac:dyDescent="0.3">
      <c r="A85">
        <v>10331</v>
      </c>
      <c r="B85" t="s">
        <v>80</v>
      </c>
      <c r="C85" s="1">
        <v>35354</v>
      </c>
      <c r="D85">
        <v>88.5</v>
      </c>
      <c r="E85" s="1">
        <v>35359</v>
      </c>
      <c r="F85">
        <v>10.19</v>
      </c>
      <c r="G85" t="s">
        <v>8</v>
      </c>
      <c r="H85" t="s">
        <v>23</v>
      </c>
    </row>
    <row r="86" spans="1:8" x14ac:dyDescent="0.3">
      <c r="A86">
        <v>10332</v>
      </c>
      <c r="B86" t="s">
        <v>81</v>
      </c>
      <c r="C86" s="1">
        <v>35355</v>
      </c>
      <c r="D86">
        <v>2233.6</v>
      </c>
      <c r="E86" s="1">
        <v>35359</v>
      </c>
      <c r="F86">
        <v>52.84</v>
      </c>
      <c r="G86" t="s">
        <v>82</v>
      </c>
      <c r="H86" t="s">
        <v>17</v>
      </c>
    </row>
    <row r="87" spans="1:8" x14ac:dyDescent="0.3">
      <c r="A87">
        <v>10333</v>
      </c>
      <c r="B87" t="s">
        <v>41</v>
      </c>
      <c r="C87" s="1">
        <v>35356</v>
      </c>
      <c r="D87">
        <v>954</v>
      </c>
      <c r="E87" s="1">
        <v>35363</v>
      </c>
      <c r="F87">
        <v>0.59</v>
      </c>
      <c r="G87" t="s">
        <v>42</v>
      </c>
      <c r="H87" t="s">
        <v>9</v>
      </c>
    </row>
    <row r="88" spans="1:8" x14ac:dyDescent="0.3">
      <c r="A88">
        <v>10334</v>
      </c>
      <c r="B88" t="s">
        <v>16</v>
      </c>
      <c r="C88" s="1">
        <v>35359</v>
      </c>
      <c r="D88">
        <v>144.80000000000001</v>
      </c>
      <c r="E88" s="1">
        <v>35366</v>
      </c>
      <c r="F88">
        <v>8.56</v>
      </c>
      <c r="G88" t="s">
        <v>8</v>
      </c>
      <c r="H88" t="s">
        <v>36</v>
      </c>
    </row>
    <row r="89" spans="1:8" x14ac:dyDescent="0.3">
      <c r="A89">
        <v>10335</v>
      </c>
      <c r="B89" t="s">
        <v>64</v>
      </c>
      <c r="C89" s="1">
        <v>35360</v>
      </c>
      <c r="D89">
        <v>2545.1999999999998</v>
      </c>
      <c r="E89" s="1">
        <v>35362</v>
      </c>
      <c r="F89">
        <v>42.11</v>
      </c>
      <c r="G89" t="s">
        <v>65</v>
      </c>
      <c r="H89" t="s">
        <v>61</v>
      </c>
    </row>
    <row r="90" spans="1:8" x14ac:dyDescent="0.3">
      <c r="A90">
        <v>10336</v>
      </c>
      <c r="B90" t="s">
        <v>83</v>
      </c>
      <c r="C90" s="1">
        <v>35361</v>
      </c>
      <c r="D90">
        <v>316.8</v>
      </c>
      <c r="E90" s="1">
        <v>35363</v>
      </c>
      <c r="F90">
        <v>15.51</v>
      </c>
      <c r="G90" t="s">
        <v>79</v>
      </c>
      <c r="H90" t="s">
        <v>61</v>
      </c>
    </row>
    <row r="91" spans="1:8" x14ac:dyDescent="0.3">
      <c r="A91">
        <v>10337</v>
      </c>
      <c r="B91" t="s">
        <v>43</v>
      </c>
      <c r="C91" s="1">
        <v>35362</v>
      </c>
      <c r="D91">
        <v>2467</v>
      </c>
      <c r="E91" s="1">
        <v>35367</v>
      </c>
      <c r="F91">
        <v>108.26</v>
      </c>
      <c r="G91" t="s">
        <v>11</v>
      </c>
      <c r="H91" t="s">
        <v>15</v>
      </c>
    </row>
    <row r="92" spans="1:8" x14ac:dyDescent="0.3">
      <c r="A92">
        <v>10338</v>
      </c>
      <c r="B92" t="s">
        <v>68</v>
      </c>
      <c r="C92" s="1">
        <v>35363</v>
      </c>
      <c r="D92">
        <v>934.5</v>
      </c>
      <c r="E92" s="1">
        <v>35367</v>
      </c>
      <c r="F92">
        <v>84.21</v>
      </c>
      <c r="G92" t="s">
        <v>35</v>
      </c>
      <c r="H92" t="s">
        <v>15</v>
      </c>
    </row>
    <row r="93" spans="1:8" x14ac:dyDescent="0.3">
      <c r="A93">
        <v>10339</v>
      </c>
      <c r="B93" t="s">
        <v>81</v>
      </c>
      <c r="C93" s="1">
        <v>35366</v>
      </c>
      <c r="D93">
        <v>3463.2</v>
      </c>
      <c r="E93" s="1">
        <v>35373</v>
      </c>
      <c r="F93">
        <v>15.66</v>
      </c>
      <c r="G93" t="s">
        <v>82</v>
      </c>
      <c r="H93" t="s">
        <v>40</v>
      </c>
    </row>
    <row r="94" spans="1:8" x14ac:dyDescent="0.3">
      <c r="A94">
        <v>10340</v>
      </c>
      <c r="B94" t="s">
        <v>80</v>
      </c>
      <c r="C94" s="1">
        <v>35367</v>
      </c>
      <c r="D94">
        <v>2564.4</v>
      </c>
      <c r="E94" s="1">
        <v>35377</v>
      </c>
      <c r="F94">
        <v>166.31</v>
      </c>
      <c r="G94" t="s">
        <v>8</v>
      </c>
      <c r="H94" t="s">
        <v>29</v>
      </c>
    </row>
    <row r="95" spans="1:8" x14ac:dyDescent="0.3">
      <c r="A95">
        <v>10341</v>
      </c>
      <c r="B95" t="s">
        <v>84</v>
      </c>
      <c r="C95" s="1">
        <v>35367</v>
      </c>
      <c r="D95">
        <v>412</v>
      </c>
      <c r="E95" s="1">
        <v>35374</v>
      </c>
      <c r="F95">
        <v>26.78</v>
      </c>
      <c r="G95" t="s">
        <v>85</v>
      </c>
      <c r="H95" t="s">
        <v>61</v>
      </c>
    </row>
    <row r="96" spans="1:8" x14ac:dyDescent="0.3">
      <c r="A96">
        <v>10342</v>
      </c>
      <c r="B96" t="s">
        <v>43</v>
      </c>
      <c r="C96" s="1">
        <v>35368</v>
      </c>
      <c r="D96">
        <v>2300.8000000000002</v>
      </c>
      <c r="E96" s="1">
        <v>35373</v>
      </c>
      <c r="F96">
        <v>54.83</v>
      </c>
      <c r="G96" t="s">
        <v>11</v>
      </c>
      <c r="H96" t="s">
        <v>15</v>
      </c>
    </row>
    <row r="97" spans="1:8" x14ac:dyDescent="0.3">
      <c r="A97">
        <v>10343</v>
      </c>
      <c r="B97" t="s">
        <v>53</v>
      </c>
      <c r="C97" s="1">
        <v>35369</v>
      </c>
      <c r="D97">
        <v>1586</v>
      </c>
      <c r="E97" s="1">
        <v>35375</v>
      </c>
      <c r="F97">
        <v>110.37</v>
      </c>
      <c r="G97" t="s">
        <v>11</v>
      </c>
      <c r="H97" t="s">
        <v>15</v>
      </c>
    </row>
    <row r="98" spans="1:8" x14ac:dyDescent="0.3">
      <c r="A98">
        <v>10344</v>
      </c>
      <c r="B98" t="s">
        <v>45</v>
      </c>
      <c r="C98" s="1">
        <v>35370</v>
      </c>
      <c r="D98">
        <v>2856</v>
      </c>
      <c r="E98" s="1">
        <v>35374</v>
      </c>
      <c r="F98">
        <v>23.29</v>
      </c>
      <c r="G98" t="s">
        <v>35</v>
      </c>
      <c r="H98" t="s">
        <v>15</v>
      </c>
    </row>
    <row r="99" spans="1:8" x14ac:dyDescent="0.3">
      <c r="A99">
        <v>10345</v>
      </c>
      <c r="B99" t="s">
        <v>47</v>
      </c>
      <c r="C99" s="1">
        <v>35373</v>
      </c>
      <c r="D99">
        <v>2924.8</v>
      </c>
      <c r="E99" s="1">
        <v>35380</v>
      </c>
      <c r="F99">
        <v>249.06</v>
      </c>
      <c r="G99" t="s">
        <v>11</v>
      </c>
      <c r="H99" t="s">
        <v>40</v>
      </c>
    </row>
    <row r="100" spans="1:8" x14ac:dyDescent="0.3">
      <c r="A100">
        <v>10346</v>
      </c>
      <c r="B100" t="s">
        <v>34</v>
      </c>
      <c r="C100" s="1">
        <v>35374</v>
      </c>
      <c r="D100">
        <v>1731.2</v>
      </c>
      <c r="E100" s="1">
        <v>35377</v>
      </c>
      <c r="F100">
        <v>142.08000000000001</v>
      </c>
      <c r="G100" t="s">
        <v>35</v>
      </c>
      <c r="H100" t="s">
        <v>17</v>
      </c>
    </row>
    <row r="101" spans="1:8" x14ac:dyDescent="0.3">
      <c r="A101">
        <v>10347</v>
      </c>
      <c r="B101" t="s">
        <v>86</v>
      </c>
      <c r="C101" s="1">
        <v>35375</v>
      </c>
      <c r="D101">
        <v>928</v>
      </c>
      <c r="E101" s="1">
        <v>35377</v>
      </c>
      <c r="F101">
        <v>3.1</v>
      </c>
      <c r="G101" t="s">
        <v>14</v>
      </c>
      <c r="H101" t="s">
        <v>15</v>
      </c>
    </row>
    <row r="102" spans="1:8" x14ac:dyDescent="0.3">
      <c r="A102">
        <v>10348</v>
      </c>
      <c r="B102" t="s">
        <v>66</v>
      </c>
      <c r="C102" s="1">
        <v>35376</v>
      </c>
      <c r="D102">
        <v>396</v>
      </c>
      <c r="E102" s="1">
        <v>35384</v>
      </c>
      <c r="F102">
        <v>0.78</v>
      </c>
      <c r="G102" t="s">
        <v>11</v>
      </c>
      <c r="H102" t="s">
        <v>15</v>
      </c>
    </row>
    <row r="103" spans="1:8" x14ac:dyDescent="0.3">
      <c r="A103">
        <v>10349</v>
      </c>
      <c r="B103" t="s">
        <v>46</v>
      </c>
      <c r="C103" s="1">
        <v>35377</v>
      </c>
      <c r="D103">
        <v>141.6</v>
      </c>
      <c r="E103" s="1">
        <v>35384</v>
      </c>
      <c r="F103">
        <v>8.6300000000000008</v>
      </c>
      <c r="G103" t="s">
        <v>35</v>
      </c>
      <c r="H103" t="s">
        <v>61</v>
      </c>
    </row>
    <row r="104" spans="1:8" x14ac:dyDescent="0.3">
      <c r="A104">
        <v>10350</v>
      </c>
      <c r="B104" t="s">
        <v>87</v>
      </c>
      <c r="C104" s="1">
        <v>35380</v>
      </c>
      <c r="D104">
        <v>713.4</v>
      </c>
      <c r="E104" s="1">
        <v>35402</v>
      </c>
      <c r="F104">
        <v>64.19</v>
      </c>
      <c r="G104" t="s">
        <v>8</v>
      </c>
      <c r="H104" t="s">
        <v>12</v>
      </c>
    </row>
    <row r="105" spans="1:8" x14ac:dyDescent="0.3">
      <c r="A105">
        <v>10351</v>
      </c>
      <c r="B105" t="s">
        <v>27</v>
      </c>
      <c r="C105" s="1">
        <v>35380</v>
      </c>
      <c r="D105">
        <v>5677.6</v>
      </c>
      <c r="E105" s="1">
        <v>35389</v>
      </c>
      <c r="F105">
        <v>162.33000000000001</v>
      </c>
      <c r="G105" t="s">
        <v>28</v>
      </c>
      <c r="H105" t="s">
        <v>29</v>
      </c>
    </row>
    <row r="106" spans="1:8" x14ac:dyDescent="0.3">
      <c r="A106">
        <v>10352</v>
      </c>
      <c r="B106" t="s">
        <v>78</v>
      </c>
      <c r="C106" s="1">
        <v>35381</v>
      </c>
      <c r="D106">
        <v>154</v>
      </c>
      <c r="E106" s="1">
        <v>35387</v>
      </c>
      <c r="F106">
        <v>1.3</v>
      </c>
      <c r="G106" t="s">
        <v>79</v>
      </c>
      <c r="H106" t="s">
        <v>17</v>
      </c>
    </row>
    <row r="107" spans="1:8" x14ac:dyDescent="0.3">
      <c r="A107">
        <v>10353</v>
      </c>
      <c r="B107" t="s">
        <v>88</v>
      </c>
      <c r="C107" s="1">
        <v>35382</v>
      </c>
      <c r="D107">
        <v>10741.6</v>
      </c>
      <c r="E107" s="1">
        <v>35394</v>
      </c>
      <c r="F107">
        <v>360.63</v>
      </c>
      <c r="G107" t="s">
        <v>28</v>
      </c>
      <c r="H107" t="s">
        <v>61</v>
      </c>
    </row>
    <row r="108" spans="1:8" x14ac:dyDescent="0.3">
      <c r="A108">
        <v>10354</v>
      </c>
      <c r="B108" t="s">
        <v>74</v>
      </c>
      <c r="C108" s="1">
        <v>35383</v>
      </c>
      <c r="D108">
        <v>568.79999999999995</v>
      </c>
      <c r="E108" s="1">
        <v>35389</v>
      </c>
      <c r="F108">
        <v>53.8</v>
      </c>
      <c r="G108" t="s">
        <v>31</v>
      </c>
      <c r="H108" t="s">
        <v>36</v>
      </c>
    </row>
    <row r="109" spans="1:8" x14ac:dyDescent="0.3">
      <c r="A109">
        <v>10355</v>
      </c>
      <c r="B109" t="s">
        <v>89</v>
      </c>
      <c r="C109" s="1">
        <v>35384</v>
      </c>
      <c r="D109">
        <v>480</v>
      </c>
      <c r="E109" s="1">
        <v>35389</v>
      </c>
      <c r="F109">
        <v>41.95</v>
      </c>
      <c r="G109" t="s">
        <v>60</v>
      </c>
      <c r="H109" t="s">
        <v>12</v>
      </c>
    </row>
    <row r="110" spans="1:8" x14ac:dyDescent="0.3">
      <c r="A110">
        <v>10356</v>
      </c>
      <c r="B110" t="s">
        <v>66</v>
      </c>
      <c r="C110" s="1">
        <v>35387</v>
      </c>
      <c r="D110">
        <v>1106.4000000000001</v>
      </c>
      <c r="E110" s="1">
        <v>35396</v>
      </c>
      <c r="F110">
        <v>36.71</v>
      </c>
      <c r="G110" t="s">
        <v>11</v>
      </c>
      <c r="H110" t="s">
        <v>12</v>
      </c>
    </row>
    <row r="111" spans="1:8" x14ac:dyDescent="0.3">
      <c r="A111">
        <v>10357</v>
      </c>
      <c r="B111" t="s">
        <v>56</v>
      </c>
      <c r="C111" s="1">
        <v>35388</v>
      </c>
      <c r="D111">
        <v>1360</v>
      </c>
      <c r="E111" s="1">
        <v>35401</v>
      </c>
      <c r="F111">
        <v>34.880000000000003</v>
      </c>
      <c r="G111" t="s">
        <v>26</v>
      </c>
      <c r="H111" t="s">
        <v>29</v>
      </c>
    </row>
    <row r="112" spans="1:8" x14ac:dyDescent="0.3">
      <c r="A112">
        <v>10358</v>
      </c>
      <c r="B112" t="s">
        <v>87</v>
      </c>
      <c r="C112" s="1">
        <v>35389</v>
      </c>
      <c r="D112">
        <v>452</v>
      </c>
      <c r="E112" s="1">
        <v>35396</v>
      </c>
      <c r="F112">
        <v>19.64</v>
      </c>
      <c r="G112" t="s">
        <v>8</v>
      </c>
      <c r="H112" t="s">
        <v>9</v>
      </c>
    </row>
    <row r="113" spans="1:8" x14ac:dyDescent="0.3">
      <c r="A113">
        <v>10359</v>
      </c>
      <c r="B113" t="s">
        <v>90</v>
      </c>
      <c r="C113" s="1">
        <v>35390</v>
      </c>
      <c r="D113">
        <v>3654.4</v>
      </c>
      <c r="E113" s="1">
        <v>35395</v>
      </c>
      <c r="F113">
        <v>288.43</v>
      </c>
      <c r="G113" t="s">
        <v>60</v>
      </c>
      <c r="H113" t="s">
        <v>9</v>
      </c>
    </row>
    <row r="114" spans="1:8" x14ac:dyDescent="0.3">
      <c r="A114">
        <v>10360</v>
      </c>
      <c r="B114" t="s">
        <v>39</v>
      </c>
      <c r="C114" s="1">
        <v>35391</v>
      </c>
      <c r="D114">
        <v>7390.2</v>
      </c>
      <c r="E114" s="1">
        <v>35401</v>
      </c>
      <c r="F114">
        <v>131.69999999999999</v>
      </c>
      <c r="G114" t="s">
        <v>8</v>
      </c>
      <c r="H114" t="s">
        <v>15</v>
      </c>
    </row>
    <row r="115" spans="1:8" x14ac:dyDescent="0.3">
      <c r="A115">
        <v>10361</v>
      </c>
      <c r="B115" t="s">
        <v>47</v>
      </c>
      <c r="C115" s="1">
        <v>35391</v>
      </c>
      <c r="D115">
        <v>2273.6</v>
      </c>
      <c r="E115" s="1">
        <v>35402</v>
      </c>
      <c r="F115">
        <v>183.17</v>
      </c>
      <c r="G115" t="s">
        <v>11</v>
      </c>
      <c r="H115" t="s">
        <v>29</v>
      </c>
    </row>
    <row r="116" spans="1:8" x14ac:dyDescent="0.3">
      <c r="A116">
        <v>10362</v>
      </c>
      <c r="B116" t="s">
        <v>80</v>
      </c>
      <c r="C116" s="1">
        <v>35394</v>
      </c>
      <c r="D116">
        <v>1549.6</v>
      </c>
      <c r="E116" s="1">
        <v>35397</v>
      </c>
      <c r="F116">
        <v>96.04</v>
      </c>
      <c r="G116" t="s">
        <v>8</v>
      </c>
      <c r="H116" t="s">
        <v>17</v>
      </c>
    </row>
    <row r="117" spans="1:8" x14ac:dyDescent="0.3">
      <c r="A117">
        <v>10363</v>
      </c>
      <c r="B117" t="s">
        <v>91</v>
      </c>
      <c r="C117" s="1">
        <v>35395</v>
      </c>
      <c r="D117">
        <v>447.2</v>
      </c>
      <c r="E117" s="1">
        <v>35403</v>
      </c>
      <c r="F117">
        <v>30.54</v>
      </c>
      <c r="G117" t="s">
        <v>11</v>
      </c>
      <c r="H117" t="s">
        <v>15</v>
      </c>
    </row>
    <row r="118" spans="1:8" x14ac:dyDescent="0.3">
      <c r="A118">
        <v>10364</v>
      </c>
      <c r="B118" t="s">
        <v>92</v>
      </c>
      <c r="C118" s="1">
        <v>35395</v>
      </c>
      <c r="D118">
        <v>950</v>
      </c>
      <c r="E118" s="1">
        <v>35403</v>
      </c>
      <c r="F118">
        <v>71.97</v>
      </c>
      <c r="G118" t="s">
        <v>60</v>
      </c>
      <c r="H118" t="s">
        <v>29</v>
      </c>
    </row>
    <row r="119" spans="1:8" x14ac:dyDescent="0.3">
      <c r="A119">
        <v>10365</v>
      </c>
      <c r="B119" t="s">
        <v>93</v>
      </c>
      <c r="C119" s="1">
        <v>35396</v>
      </c>
      <c r="D119">
        <v>403.2</v>
      </c>
      <c r="E119" s="1">
        <v>35401</v>
      </c>
      <c r="F119">
        <v>22</v>
      </c>
      <c r="G119" t="s">
        <v>31</v>
      </c>
      <c r="H119" t="s">
        <v>17</v>
      </c>
    </row>
    <row r="120" spans="1:8" x14ac:dyDescent="0.3">
      <c r="A120">
        <v>10366</v>
      </c>
      <c r="B120" t="s">
        <v>94</v>
      </c>
      <c r="C120" s="1">
        <v>35397</v>
      </c>
      <c r="D120">
        <v>136</v>
      </c>
      <c r="E120" s="1">
        <v>35429</v>
      </c>
      <c r="F120">
        <v>10.14</v>
      </c>
      <c r="G120" t="s">
        <v>55</v>
      </c>
      <c r="H120" t="s">
        <v>36</v>
      </c>
    </row>
    <row r="121" spans="1:8" x14ac:dyDescent="0.3">
      <c r="A121">
        <v>10367</v>
      </c>
      <c r="B121" t="s">
        <v>95</v>
      </c>
      <c r="C121" s="1">
        <v>35397</v>
      </c>
      <c r="D121">
        <v>834.2</v>
      </c>
      <c r="E121" s="1">
        <v>35401</v>
      </c>
      <c r="F121">
        <v>13.55</v>
      </c>
      <c r="G121" t="s">
        <v>85</v>
      </c>
      <c r="H121" t="s">
        <v>61</v>
      </c>
    </row>
    <row r="122" spans="1:8" x14ac:dyDescent="0.3">
      <c r="A122">
        <v>10368</v>
      </c>
      <c r="B122" t="s">
        <v>27</v>
      </c>
      <c r="C122" s="1">
        <v>35398</v>
      </c>
      <c r="D122">
        <v>1834.2</v>
      </c>
      <c r="E122" s="1">
        <v>35401</v>
      </c>
      <c r="F122">
        <v>101.95</v>
      </c>
      <c r="G122" t="s">
        <v>28</v>
      </c>
      <c r="H122" t="s">
        <v>40</v>
      </c>
    </row>
    <row r="123" spans="1:8" x14ac:dyDescent="0.3">
      <c r="A123">
        <v>10369</v>
      </c>
      <c r="B123" t="s">
        <v>46</v>
      </c>
      <c r="C123" s="1">
        <v>35401</v>
      </c>
      <c r="D123">
        <v>2527.1999999999998</v>
      </c>
      <c r="E123" s="1">
        <v>35408</v>
      </c>
      <c r="F123">
        <v>195.68</v>
      </c>
      <c r="G123" t="s">
        <v>35</v>
      </c>
      <c r="H123" t="s">
        <v>36</v>
      </c>
    </row>
    <row r="124" spans="1:8" x14ac:dyDescent="0.3">
      <c r="A124">
        <v>10370</v>
      </c>
      <c r="B124" t="s">
        <v>20</v>
      </c>
      <c r="C124" s="1">
        <v>35402</v>
      </c>
      <c r="D124">
        <v>1174</v>
      </c>
      <c r="E124" s="1">
        <v>35426</v>
      </c>
      <c r="F124">
        <v>1.17</v>
      </c>
      <c r="G124" t="s">
        <v>21</v>
      </c>
      <c r="H124" t="s">
        <v>12</v>
      </c>
    </row>
    <row r="125" spans="1:8" x14ac:dyDescent="0.3">
      <c r="A125">
        <v>10371</v>
      </c>
      <c r="B125" t="s">
        <v>87</v>
      </c>
      <c r="C125" s="1">
        <v>35402</v>
      </c>
      <c r="D125">
        <v>91.2</v>
      </c>
      <c r="E125" s="1">
        <v>35423</v>
      </c>
      <c r="F125">
        <v>0.45</v>
      </c>
      <c r="G125" t="s">
        <v>8</v>
      </c>
      <c r="H125" t="s">
        <v>29</v>
      </c>
    </row>
    <row r="126" spans="1:8" x14ac:dyDescent="0.3">
      <c r="A126">
        <v>10372</v>
      </c>
      <c r="B126" t="s">
        <v>96</v>
      </c>
      <c r="C126" s="1">
        <v>35403</v>
      </c>
      <c r="D126">
        <v>12281.2</v>
      </c>
      <c r="E126" s="1">
        <v>35408</v>
      </c>
      <c r="F126">
        <v>890.78</v>
      </c>
      <c r="G126" t="s">
        <v>14</v>
      </c>
      <c r="H126" t="s">
        <v>9</v>
      </c>
    </row>
    <row r="127" spans="1:8" x14ac:dyDescent="0.3">
      <c r="A127">
        <v>10373</v>
      </c>
      <c r="B127" t="s">
        <v>64</v>
      </c>
      <c r="C127" s="1">
        <v>35404</v>
      </c>
      <c r="D127">
        <v>1708</v>
      </c>
      <c r="E127" s="1">
        <v>35410</v>
      </c>
      <c r="F127">
        <v>124.12</v>
      </c>
      <c r="G127" t="s">
        <v>65</v>
      </c>
      <c r="H127" t="s">
        <v>15</v>
      </c>
    </row>
    <row r="128" spans="1:8" x14ac:dyDescent="0.3">
      <c r="A128">
        <v>10374</v>
      </c>
      <c r="B128" t="s">
        <v>97</v>
      </c>
      <c r="C128" s="1">
        <v>35404</v>
      </c>
      <c r="D128">
        <v>459</v>
      </c>
      <c r="E128" s="1">
        <v>35408</v>
      </c>
      <c r="F128">
        <v>3.94</v>
      </c>
      <c r="G128" t="s">
        <v>98</v>
      </c>
      <c r="H128" t="s">
        <v>29</v>
      </c>
    </row>
    <row r="129" spans="1:8" x14ac:dyDescent="0.3">
      <c r="A129">
        <v>10375</v>
      </c>
      <c r="B129" t="s">
        <v>99</v>
      </c>
      <c r="C129" s="1">
        <v>35405</v>
      </c>
      <c r="D129">
        <v>338</v>
      </c>
      <c r="E129" s="1">
        <v>35408</v>
      </c>
      <c r="F129">
        <v>20.12</v>
      </c>
      <c r="G129" t="s">
        <v>35</v>
      </c>
      <c r="H129" t="s">
        <v>17</v>
      </c>
    </row>
    <row r="130" spans="1:8" x14ac:dyDescent="0.3">
      <c r="A130">
        <v>10376</v>
      </c>
      <c r="B130" t="s">
        <v>81</v>
      </c>
      <c r="C130" s="1">
        <v>35408</v>
      </c>
      <c r="D130">
        <v>420</v>
      </c>
      <c r="E130" s="1">
        <v>35412</v>
      </c>
      <c r="F130">
        <v>20.39</v>
      </c>
      <c r="G130" t="s">
        <v>82</v>
      </c>
      <c r="H130" t="s">
        <v>29</v>
      </c>
    </row>
    <row r="131" spans="1:8" x14ac:dyDescent="0.3">
      <c r="A131">
        <v>10377</v>
      </c>
      <c r="B131" t="s">
        <v>90</v>
      </c>
      <c r="C131" s="1">
        <v>35408</v>
      </c>
      <c r="D131">
        <v>1016</v>
      </c>
      <c r="E131" s="1">
        <v>35412</v>
      </c>
      <c r="F131">
        <v>22.21</v>
      </c>
      <c r="G131" t="s">
        <v>60</v>
      </c>
      <c r="H131" t="s">
        <v>29</v>
      </c>
    </row>
    <row r="132" spans="1:8" x14ac:dyDescent="0.3">
      <c r="A132">
        <v>10378</v>
      </c>
      <c r="B132" t="s">
        <v>37</v>
      </c>
      <c r="C132" s="1">
        <v>35409</v>
      </c>
      <c r="D132">
        <v>103.2</v>
      </c>
      <c r="E132" s="1">
        <v>35418</v>
      </c>
      <c r="F132">
        <v>5.44</v>
      </c>
      <c r="G132" t="s">
        <v>38</v>
      </c>
      <c r="H132" t="s">
        <v>9</v>
      </c>
    </row>
    <row r="133" spans="1:8" x14ac:dyDescent="0.3">
      <c r="A133">
        <v>10379</v>
      </c>
      <c r="B133" t="s">
        <v>33</v>
      </c>
      <c r="C133" s="1">
        <v>35410</v>
      </c>
      <c r="D133">
        <v>959.2</v>
      </c>
      <c r="E133" s="1">
        <v>35412</v>
      </c>
      <c r="F133">
        <v>45.03</v>
      </c>
      <c r="G133" t="s">
        <v>14</v>
      </c>
      <c r="H133" t="s">
        <v>40</v>
      </c>
    </row>
    <row r="134" spans="1:8" x14ac:dyDescent="0.3">
      <c r="A134">
        <v>10380</v>
      </c>
      <c r="B134" t="s">
        <v>64</v>
      </c>
      <c r="C134" s="1">
        <v>35411</v>
      </c>
      <c r="D134">
        <v>1419.8</v>
      </c>
      <c r="E134" s="1">
        <v>35446</v>
      </c>
      <c r="F134">
        <v>35.03</v>
      </c>
      <c r="G134" t="s">
        <v>65</v>
      </c>
      <c r="H134" t="s">
        <v>36</v>
      </c>
    </row>
    <row r="135" spans="1:8" x14ac:dyDescent="0.3">
      <c r="A135">
        <v>10381</v>
      </c>
      <c r="B135" t="s">
        <v>56</v>
      </c>
      <c r="C135" s="1">
        <v>35411</v>
      </c>
      <c r="D135">
        <v>112</v>
      </c>
      <c r="E135" s="1">
        <v>35412</v>
      </c>
      <c r="F135">
        <v>7.99</v>
      </c>
      <c r="G135" t="s">
        <v>26</v>
      </c>
      <c r="H135" t="s">
        <v>17</v>
      </c>
    </row>
    <row r="136" spans="1:8" x14ac:dyDescent="0.3">
      <c r="A136">
        <v>10382</v>
      </c>
      <c r="B136" t="s">
        <v>27</v>
      </c>
      <c r="C136" s="1">
        <v>35412</v>
      </c>
      <c r="D136">
        <v>2900</v>
      </c>
      <c r="E136" s="1">
        <v>35415</v>
      </c>
      <c r="F136">
        <v>94.77</v>
      </c>
      <c r="G136" t="s">
        <v>28</v>
      </c>
      <c r="H136" t="s">
        <v>15</v>
      </c>
    </row>
    <row r="137" spans="1:8" x14ac:dyDescent="0.3">
      <c r="A137">
        <v>10383</v>
      </c>
      <c r="B137" t="s">
        <v>89</v>
      </c>
      <c r="C137" s="1">
        <v>35415</v>
      </c>
      <c r="D137">
        <v>899</v>
      </c>
      <c r="E137" s="1">
        <v>35417</v>
      </c>
      <c r="F137">
        <v>34.24</v>
      </c>
      <c r="G137" t="s">
        <v>60</v>
      </c>
      <c r="H137" t="s">
        <v>36</v>
      </c>
    </row>
    <row r="138" spans="1:8" x14ac:dyDescent="0.3">
      <c r="A138">
        <v>10384</v>
      </c>
      <c r="B138" t="s">
        <v>52</v>
      </c>
      <c r="C138" s="1">
        <v>35415</v>
      </c>
      <c r="D138">
        <v>2222.4</v>
      </c>
      <c r="E138" s="1">
        <v>35419</v>
      </c>
      <c r="F138">
        <v>168.64</v>
      </c>
      <c r="G138" t="s">
        <v>38</v>
      </c>
      <c r="H138" t="s">
        <v>17</v>
      </c>
    </row>
    <row r="139" spans="1:8" x14ac:dyDescent="0.3">
      <c r="A139">
        <v>10385</v>
      </c>
      <c r="B139" t="s">
        <v>46</v>
      </c>
      <c r="C139" s="1">
        <v>35416</v>
      </c>
      <c r="D139">
        <v>864</v>
      </c>
      <c r="E139" s="1">
        <v>35422</v>
      </c>
      <c r="F139">
        <v>30.96</v>
      </c>
      <c r="G139" t="s">
        <v>35</v>
      </c>
      <c r="H139" t="s">
        <v>29</v>
      </c>
    </row>
    <row r="140" spans="1:8" x14ac:dyDescent="0.3">
      <c r="A140">
        <v>10386</v>
      </c>
      <c r="B140" t="s">
        <v>86</v>
      </c>
      <c r="C140" s="1">
        <v>35417</v>
      </c>
      <c r="D140">
        <v>166</v>
      </c>
      <c r="E140" s="1">
        <v>35424</v>
      </c>
      <c r="F140">
        <v>13.99</v>
      </c>
      <c r="G140" t="s">
        <v>14</v>
      </c>
      <c r="H140" t="s">
        <v>23</v>
      </c>
    </row>
    <row r="141" spans="1:8" x14ac:dyDescent="0.3">
      <c r="A141">
        <v>10387</v>
      </c>
      <c r="B141" t="s">
        <v>100</v>
      </c>
      <c r="C141" s="1">
        <v>35417</v>
      </c>
      <c r="D141">
        <v>1058.4000000000001</v>
      </c>
      <c r="E141" s="1">
        <v>35419</v>
      </c>
      <c r="F141">
        <v>93.63</v>
      </c>
      <c r="G141" t="s">
        <v>101</v>
      </c>
      <c r="H141" t="s">
        <v>29</v>
      </c>
    </row>
    <row r="142" spans="1:8" x14ac:dyDescent="0.3">
      <c r="A142">
        <v>10388</v>
      </c>
      <c r="B142" t="s">
        <v>90</v>
      </c>
      <c r="C142" s="1">
        <v>35418</v>
      </c>
      <c r="D142">
        <v>1274</v>
      </c>
      <c r="E142" s="1">
        <v>35419</v>
      </c>
      <c r="F142">
        <v>34.86</v>
      </c>
      <c r="G142" t="s">
        <v>60</v>
      </c>
      <c r="H142" t="s">
        <v>40</v>
      </c>
    </row>
    <row r="143" spans="1:8" x14ac:dyDescent="0.3">
      <c r="A143">
        <v>10389</v>
      </c>
      <c r="B143" t="s">
        <v>102</v>
      </c>
      <c r="C143" s="1">
        <v>35419</v>
      </c>
      <c r="D143">
        <v>1832.8</v>
      </c>
      <c r="E143" s="1">
        <v>35423</v>
      </c>
      <c r="F143">
        <v>47.42</v>
      </c>
      <c r="G143" t="s">
        <v>82</v>
      </c>
      <c r="H143" t="s">
        <v>15</v>
      </c>
    </row>
    <row r="144" spans="1:8" x14ac:dyDescent="0.3">
      <c r="A144">
        <v>10390</v>
      </c>
      <c r="B144" t="s">
        <v>27</v>
      </c>
      <c r="C144" s="1">
        <v>35422</v>
      </c>
      <c r="D144">
        <v>2275.1999999999998</v>
      </c>
      <c r="E144" s="1">
        <v>35425</v>
      </c>
      <c r="F144">
        <v>126.38</v>
      </c>
      <c r="G144" t="s">
        <v>28</v>
      </c>
      <c r="H144" t="s">
        <v>12</v>
      </c>
    </row>
    <row r="145" spans="1:8" x14ac:dyDescent="0.3">
      <c r="A145">
        <v>10391</v>
      </c>
      <c r="B145" t="s">
        <v>91</v>
      </c>
      <c r="C145" s="1">
        <v>35422</v>
      </c>
      <c r="D145">
        <v>86.4</v>
      </c>
      <c r="E145" s="1">
        <v>35430</v>
      </c>
      <c r="F145">
        <v>5.45</v>
      </c>
      <c r="G145" t="s">
        <v>11</v>
      </c>
      <c r="H145" t="s">
        <v>17</v>
      </c>
    </row>
    <row r="146" spans="1:8" x14ac:dyDescent="0.3">
      <c r="A146">
        <v>10392</v>
      </c>
      <c r="B146" t="s">
        <v>88</v>
      </c>
      <c r="C146" s="1">
        <v>35423</v>
      </c>
      <c r="D146">
        <v>1440</v>
      </c>
      <c r="E146" s="1">
        <v>35431</v>
      </c>
      <c r="F146">
        <v>122.46</v>
      </c>
      <c r="G146" t="s">
        <v>28</v>
      </c>
      <c r="H146" t="s">
        <v>40</v>
      </c>
    </row>
    <row r="147" spans="1:8" x14ac:dyDescent="0.3">
      <c r="A147">
        <v>10393</v>
      </c>
      <c r="B147" t="s">
        <v>76</v>
      </c>
      <c r="C147" s="1">
        <v>35424</v>
      </c>
      <c r="D147">
        <v>3302.6</v>
      </c>
      <c r="E147" s="1">
        <v>35433</v>
      </c>
      <c r="F147">
        <v>126.56</v>
      </c>
      <c r="G147" t="s">
        <v>35</v>
      </c>
      <c r="H147" t="s">
        <v>29</v>
      </c>
    </row>
    <row r="148" spans="1:8" x14ac:dyDescent="0.3">
      <c r="A148">
        <v>10394</v>
      </c>
      <c r="B148" t="s">
        <v>99</v>
      </c>
      <c r="C148" s="1">
        <v>35424</v>
      </c>
      <c r="D148">
        <v>442</v>
      </c>
      <c r="E148" s="1">
        <v>35433</v>
      </c>
      <c r="F148">
        <v>30.34</v>
      </c>
      <c r="G148" t="s">
        <v>35</v>
      </c>
      <c r="H148" t="s">
        <v>29</v>
      </c>
    </row>
    <row r="149" spans="1:8" x14ac:dyDescent="0.3">
      <c r="A149">
        <v>10395</v>
      </c>
      <c r="B149" t="s">
        <v>25</v>
      </c>
      <c r="C149" s="1">
        <v>35425</v>
      </c>
      <c r="D149">
        <v>2333.1999999999998</v>
      </c>
      <c r="E149" s="1">
        <v>35433</v>
      </c>
      <c r="F149">
        <v>184.41</v>
      </c>
      <c r="G149" t="s">
        <v>26</v>
      </c>
      <c r="H149" t="s">
        <v>12</v>
      </c>
    </row>
    <row r="150" spans="1:8" x14ac:dyDescent="0.3">
      <c r="A150">
        <v>10396</v>
      </c>
      <c r="B150" t="s">
        <v>43</v>
      </c>
      <c r="C150" s="1">
        <v>35426</v>
      </c>
      <c r="D150">
        <v>1903.8</v>
      </c>
      <c r="E150" s="1">
        <v>35436</v>
      </c>
      <c r="F150">
        <v>135.35</v>
      </c>
      <c r="G150" t="s">
        <v>11</v>
      </c>
      <c r="H150" t="s">
        <v>29</v>
      </c>
    </row>
    <row r="151" spans="1:8" x14ac:dyDescent="0.3">
      <c r="A151">
        <v>10397</v>
      </c>
      <c r="B151" t="s">
        <v>83</v>
      </c>
      <c r="C151" s="1">
        <v>35426</v>
      </c>
      <c r="D151">
        <v>843.2</v>
      </c>
      <c r="E151" s="1">
        <v>35432</v>
      </c>
      <c r="F151">
        <v>60.26</v>
      </c>
      <c r="G151" t="s">
        <v>79</v>
      </c>
      <c r="H151" t="s">
        <v>9</v>
      </c>
    </row>
    <row r="152" spans="1:8" x14ac:dyDescent="0.3">
      <c r="A152">
        <v>10398</v>
      </c>
      <c r="B152" t="s">
        <v>76</v>
      </c>
      <c r="C152" s="1">
        <v>35429</v>
      </c>
      <c r="D152">
        <v>2736</v>
      </c>
      <c r="E152" s="1">
        <v>35439</v>
      </c>
      <c r="F152">
        <v>89.16</v>
      </c>
      <c r="G152" t="s">
        <v>35</v>
      </c>
      <c r="H152" t="s">
        <v>40</v>
      </c>
    </row>
    <row r="153" spans="1:8" x14ac:dyDescent="0.3">
      <c r="A153">
        <v>10399</v>
      </c>
      <c r="B153" t="s">
        <v>95</v>
      </c>
      <c r="C153" s="1">
        <v>35430</v>
      </c>
      <c r="D153">
        <v>1765.6</v>
      </c>
      <c r="E153" s="1">
        <v>35438</v>
      </c>
      <c r="F153">
        <v>27.36</v>
      </c>
      <c r="G153" t="s">
        <v>85</v>
      </c>
      <c r="H153" t="s">
        <v>36</v>
      </c>
    </row>
    <row r="154" spans="1:8" x14ac:dyDescent="0.3">
      <c r="A154">
        <v>10400</v>
      </c>
      <c r="B154" t="s">
        <v>92</v>
      </c>
      <c r="C154" s="1">
        <v>35431</v>
      </c>
      <c r="D154">
        <v>3063</v>
      </c>
      <c r="E154" s="1">
        <v>35446</v>
      </c>
      <c r="F154">
        <v>83.93</v>
      </c>
      <c r="G154" t="s">
        <v>60</v>
      </c>
      <c r="H154" t="s">
        <v>29</v>
      </c>
    </row>
    <row r="155" spans="1:8" x14ac:dyDescent="0.3">
      <c r="A155">
        <v>10401</v>
      </c>
      <c r="B155" t="s">
        <v>34</v>
      </c>
      <c r="C155" s="1">
        <v>35431</v>
      </c>
      <c r="D155">
        <v>3868.6</v>
      </c>
      <c r="E155" s="1">
        <v>35440</v>
      </c>
      <c r="F155">
        <v>12.51</v>
      </c>
      <c r="G155" t="s">
        <v>35</v>
      </c>
      <c r="H155" t="s">
        <v>29</v>
      </c>
    </row>
    <row r="156" spans="1:8" x14ac:dyDescent="0.3">
      <c r="A156">
        <v>10402</v>
      </c>
      <c r="B156" t="s">
        <v>27</v>
      </c>
      <c r="C156" s="1">
        <v>35432</v>
      </c>
      <c r="D156">
        <v>2713.5</v>
      </c>
      <c r="E156" s="1">
        <v>35440</v>
      </c>
      <c r="F156">
        <v>67.88</v>
      </c>
      <c r="G156" t="s">
        <v>28</v>
      </c>
      <c r="H156" t="s">
        <v>36</v>
      </c>
    </row>
    <row r="157" spans="1:8" x14ac:dyDescent="0.3">
      <c r="A157">
        <v>10403</v>
      </c>
      <c r="B157" t="s">
        <v>27</v>
      </c>
      <c r="C157" s="1">
        <v>35433</v>
      </c>
      <c r="D157">
        <v>1005.9</v>
      </c>
      <c r="E157" s="1">
        <v>35439</v>
      </c>
      <c r="F157">
        <v>73.790000000000006</v>
      </c>
      <c r="G157" t="s">
        <v>28</v>
      </c>
      <c r="H157" t="s">
        <v>15</v>
      </c>
    </row>
    <row r="158" spans="1:8" x14ac:dyDescent="0.3">
      <c r="A158">
        <v>10404</v>
      </c>
      <c r="B158" t="s">
        <v>48</v>
      </c>
      <c r="C158" s="1">
        <v>35433</v>
      </c>
      <c r="D158">
        <v>1675</v>
      </c>
      <c r="E158" s="1">
        <v>35438</v>
      </c>
      <c r="F158">
        <v>155.97</v>
      </c>
      <c r="G158" t="s">
        <v>49</v>
      </c>
      <c r="H158" t="s">
        <v>40</v>
      </c>
    </row>
    <row r="159" spans="1:8" x14ac:dyDescent="0.3">
      <c r="A159">
        <v>10405</v>
      </c>
      <c r="B159" t="s">
        <v>103</v>
      </c>
      <c r="C159" s="1">
        <v>35436</v>
      </c>
      <c r="D159">
        <v>400</v>
      </c>
      <c r="E159" s="1">
        <v>35452</v>
      </c>
      <c r="F159">
        <v>34.82</v>
      </c>
      <c r="G159" t="s">
        <v>26</v>
      </c>
      <c r="H159" t="s">
        <v>29</v>
      </c>
    </row>
    <row r="160" spans="1:8" x14ac:dyDescent="0.3">
      <c r="A160">
        <v>10406</v>
      </c>
      <c r="B160" t="s">
        <v>96</v>
      </c>
      <c r="C160" s="1">
        <v>35437</v>
      </c>
      <c r="D160">
        <v>2018.2</v>
      </c>
      <c r="E160" s="1">
        <v>35443</v>
      </c>
      <c r="F160">
        <v>108.04</v>
      </c>
      <c r="G160" t="s">
        <v>14</v>
      </c>
      <c r="H160" t="s">
        <v>61</v>
      </c>
    </row>
    <row r="161" spans="1:8" x14ac:dyDescent="0.3">
      <c r="A161">
        <v>10407</v>
      </c>
      <c r="B161" t="s">
        <v>32</v>
      </c>
      <c r="C161" s="1">
        <v>35437</v>
      </c>
      <c r="D161">
        <v>1194</v>
      </c>
      <c r="E161" s="1">
        <v>35460</v>
      </c>
      <c r="F161">
        <v>91.48</v>
      </c>
      <c r="G161" t="s">
        <v>11</v>
      </c>
      <c r="H161" t="s">
        <v>40</v>
      </c>
    </row>
    <row r="162" spans="1:8" x14ac:dyDescent="0.3">
      <c r="A162">
        <v>10408</v>
      </c>
      <c r="B162" t="s">
        <v>104</v>
      </c>
      <c r="C162" s="1">
        <v>35438</v>
      </c>
      <c r="D162">
        <v>1622.4</v>
      </c>
      <c r="E162" s="1">
        <v>35444</v>
      </c>
      <c r="F162">
        <v>11.26</v>
      </c>
      <c r="G162" t="s">
        <v>8</v>
      </c>
      <c r="H162" t="s">
        <v>36</v>
      </c>
    </row>
    <row r="163" spans="1:8" x14ac:dyDescent="0.3">
      <c r="A163">
        <v>10409</v>
      </c>
      <c r="B163" t="s">
        <v>105</v>
      </c>
      <c r="C163" s="1">
        <v>35439</v>
      </c>
      <c r="D163">
        <v>319.2</v>
      </c>
      <c r="E163" s="1">
        <v>35444</v>
      </c>
      <c r="F163">
        <v>29.83</v>
      </c>
      <c r="G163" t="s">
        <v>106</v>
      </c>
      <c r="H163" t="s">
        <v>17</v>
      </c>
    </row>
    <row r="164" spans="1:8" x14ac:dyDescent="0.3">
      <c r="A164">
        <v>10410</v>
      </c>
      <c r="B164" t="s">
        <v>102</v>
      </c>
      <c r="C164" s="1">
        <v>35440</v>
      </c>
      <c r="D164">
        <v>802</v>
      </c>
      <c r="E164" s="1">
        <v>35445</v>
      </c>
      <c r="F164">
        <v>2.4</v>
      </c>
      <c r="G164" t="s">
        <v>82</v>
      </c>
      <c r="H164" t="s">
        <v>17</v>
      </c>
    </row>
    <row r="165" spans="1:8" x14ac:dyDescent="0.3">
      <c r="A165">
        <v>10411</v>
      </c>
      <c r="B165" t="s">
        <v>102</v>
      </c>
      <c r="C165" s="1">
        <v>35440</v>
      </c>
      <c r="D165">
        <v>1208.5</v>
      </c>
      <c r="E165" s="1">
        <v>35451</v>
      </c>
      <c r="F165">
        <v>23.65</v>
      </c>
      <c r="G165" t="s">
        <v>82</v>
      </c>
      <c r="H165" t="s">
        <v>23</v>
      </c>
    </row>
    <row r="166" spans="1:8" x14ac:dyDescent="0.3">
      <c r="A166">
        <v>10412</v>
      </c>
      <c r="B166" t="s">
        <v>41</v>
      </c>
      <c r="C166" s="1">
        <v>35443</v>
      </c>
      <c r="D166">
        <v>372</v>
      </c>
      <c r="E166" s="1">
        <v>35445</v>
      </c>
      <c r="F166">
        <v>3.77</v>
      </c>
      <c r="G166" t="s">
        <v>42</v>
      </c>
      <c r="H166" t="s">
        <v>36</v>
      </c>
    </row>
    <row r="167" spans="1:8" x14ac:dyDescent="0.3">
      <c r="A167">
        <v>10413</v>
      </c>
      <c r="B167" t="s">
        <v>87</v>
      </c>
      <c r="C167" s="1">
        <v>35444</v>
      </c>
      <c r="D167">
        <v>2123.1999999999998</v>
      </c>
      <c r="E167" s="1">
        <v>35446</v>
      </c>
      <c r="F167">
        <v>95.66</v>
      </c>
      <c r="G167" t="s">
        <v>8</v>
      </c>
      <c r="H167" t="s">
        <v>17</v>
      </c>
    </row>
    <row r="168" spans="1:8" x14ac:dyDescent="0.3">
      <c r="A168">
        <v>10414</v>
      </c>
      <c r="B168" t="s">
        <v>86</v>
      </c>
      <c r="C168" s="1">
        <v>35444</v>
      </c>
      <c r="D168">
        <v>231.4</v>
      </c>
      <c r="E168" s="1">
        <v>35447</v>
      </c>
      <c r="F168">
        <v>21.48</v>
      </c>
      <c r="G168" t="s">
        <v>14</v>
      </c>
      <c r="H168" t="s">
        <v>40</v>
      </c>
    </row>
    <row r="169" spans="1:8" x14ac:dyDescent="0.3">
      <c r="A169">
        <v>10415</v>
      </c>
      <c r="B169" t="s">
        <v>99</v>
      </c>
      <c r="C169" s="1">
        <v>35445</v>
      </c>
      <c r="D169">
        <v>102.4</v>
      </c>
      <c r="E169" s="1">
        <v>35454</v>
      </c>
      <c r="F169">
        <v>0.2</v>
      </c>
      <c r="G169" t="s">
        <v>35</v>
      </c>
      <c r="H169" t="s">
        <v>17</v>
      </c>
    </row>
    <row r="170" spans="1:8" x14ac:dyDescent="0.3">
      <c r="A170">
        <v>10416</v>
      </c>
      <c r="B170" t="s">
        <v>41</v>
      </c>
      <c r="C170" s="1">
        <v>35446</v>
      </c>
      <c r="D170">
        <v>720</v>
      </c>
      <c r="E170" s="1">
        <v>35457</v>
      </c>
      <c r="F170">
        <v>22.72</v>
      </c>
      <c r="G170" t="s">
        <v>42</v>
      </c>
      <c r="H170" t="s">
        <v>36</v>
      </c>
    </row>
    <row r="171" spans="1:8" x14ac:dyDescent="0.3">
      <c r="A171">
        <v>10417</v>
      </c>
      <c r="B171" t="s">
        <v>84</v>
      </c>
      <c r="C171" s="1">
        <v>35446</v>
      </c>
      <c r="D171">
        <v>11283.2</v>
      </c>
      <c r="E171" s="1">
        <v>35458</v>
      </c>
      <c r="F171">
        <v>70.290000000000006</v>
      </c>
      <c r="G171" t="s">
        <v>85</v>
      </c>
      <c r="H171" t="s">
        <v>15</v>
      </c>
    </row>
    <row r="172" spans="1:8" x14ac:dyDescent="0.3">
      <c r="A172">
        <v>10418</v>
      </c>
      <c r="B172" t="s">
        <v>47</v>
      </c>
      <c r="C172" s="1">
        <v>35447</v>
      </c>
      <c r="D172">
        <v>1814.8</v>
      </c>
      <c r="E172" s="1">
        <v>35454</v>
      </c>
      <c r="F172">
        <v>17.55</v>
      </c>
      <c r="G172" t="s">
        <v>11</v>
      </c>
      <c r="H172" t="s">
        <v>15</v>
      </c>
    </row>
    <row r="173" spans="1:8" x14ac:dyDescent="0.3">
      <c r="A173">
        <v>10419</v>
      </c>
      <c r="B173" t="s">
        <v>22</v>
      </c>
      <c r="C173" s="1">
        <v>35450</v>
      </c>
      <c r="D173">
        <v>2208</v>
      </c>
      <c r="E173" s="1">
        <v>35460</v>
      </c>
      <c r="F173">
        <v>137.35</v>
      </c>
      <c r="G173" t="s">
        <v>21</v>
      </c>
      <c r="H173" t="s">
        <v>15</v>
      </c>
    </row>
    <row r="174" spans="1:8" x14ac:dyDescent="0.3">
      <c r="A174">
        <v>10420</v>
      </c>
      <c r="B174" t="s">
        <v>24</v>
      </c>
      <c r="C174" s="1">
        <v>35451</v>
      </c>
      <c r="D174">
        <v>1897.6</v>
      </c>
      <c r="E174" s="1">
        <v>35457</v>
      </c>
      <c r="F174">
        <v>44.12</v>
      </c>
      <c r="G174" t="s">
        <v>14</v>
      </c>
      <c r="H174" t="s">
        <v>17</v>
      </c>
    </row>
    <row r="175" spans="1:8" x14ac:dyDescent="0.3">
      <c r="A175">
        <v>10421</v>
      </c>
      <c r="B175" t="s">
        <v>33</v>
      </c>
      <c r="C175" s="1">
        <v>35451</v>
      </c>
      <c r="D175">
        <v>1273.2</v>
      </c>
      <c r="E175" s="1">
        <v>35457</v>
      </c>
      <c r="F175">
        <v>99.23</v>
      </c>
      <c r="G175" t="s">
        <v>14</v>
      </c>
      <c r="H175" t="s">
        <v>36</v>
      </c>
    </row>
    <row r="176" spans="1:8" x14ac:dyDescent="0.3">
      <c r="A176">
        <v>10422</v>
      </c>
      <c r="B176" t="s">
        <v>107</v>
      </c>
      <c r="C176" s="1">
        <v>35452</v>
      </c>
      <c r="D176">
        <v>49.8</v>
      </c>
      <c r="E176" s="1">
        <v>35461</v>
      </c>
      <c r="F176">
        <v>3.02</v>
      </c>
      <c r="G176" t="s">
        <v>49</v>
      </c>
      <c r="H176" t="s">
        <v>40</v>
      </c>
    </row>
    <row r="177" spans="1:8" x14ac:dyDescent="0.3">
      <c r="A177">
        <v>10423</v>
      </c>
      <c r="B177" t="s">
        <v>108</v>
      </c>
      <c r="C177" s="1">
        <v>35453</v>
      </c>
      <c r="D177">
        <v>1020</v>
      </c>
      <c r="E177" s="1">
        <v>35485</v>
      </c>
      <c r="F177">
        <v>24.5</v>
      </c>
      <c r="G177" t="s">
        <v>14</v>
      </c>
      <c r="H177" t="s">
        <v>12</v>
      </c>
    </row>
    <row r="178" spans="1:8" x14ac:dyDescent="0.3">
      <c r="A178">
        <v>10424</v>
      </c>
      <c r="B178" t="s">
        <v>81</v>
      </c>
      <c r="C178" s="1">
        <v>35453</v>
      </c>
      <c r="D178">
        <v>11493.2</v>
      </c>
      <c r="E178" s="1">
        <v>35457</v>
      </c>
      <c r="F178">
        <v>370.61</v>
      </c>
      <c r="G178" t="s">
        <v>82</v>
      </c>
      <c r="H178" t="s">
        <v>61</v>
      </c>
    </row>
    <row r="179" spans="1:8" x14ac:dyDescent="0.3">
      <c r="A179">
        <v>10425</v>
      </c>
      <c r="B179" t="s">
        <v>87</v>
      </c>
      <c r="C179" s="1">
        <v>35454</v>
      </c>
      <c r="D179">
        <v>480</v>
      </c>
      <c r="E179" s="1">
        <v>35475</v>
      </c>
      <c r="F179">
        <v>7.93</v>
      </c>
      <c r="G179" t="s">
        <v>8</v>
      </c>
      <c r="H179" t="s">
        <v>12</v>
      </c>
    </row>
    <row r="180" spans="1:8" x14ac:dyDescent="0.3">
      <c r="A180">
        <v>10426</v>
      </c>
      <c r="B180" t="s">
        <v>94</v>
      </c>
      <c r="C180" s="1">
        <v>35457</v>
      </c>
      <c r="D180">
        <v>338.2</v>
      </c>
      <c r="E180" s="1">
        <v>35467</v>
      </c>
      <c r="F180">
        <v>18.690000000000001</v>
      </c>
      <c r="G180" t="s">
        <v>55</v>
      </c>
      <c r="H180" t="s">
        <v>15</v>
      </c>
    </row>
    <row r="181" spans="1:8" x14ac:dyDescent="0.3">
      <c r="A181">
        <v>10427</v>
      </c>
      <c r="B181" t="s">
        <v>88</v>
      </c>
      <c r="C181" s="1">
        <v>35457</v>
      </c>
      <c r="D181">
        <v>651</v>
      </c>
      <c r="E181" s="1">
        <v>35492</v>
      </c>
      <c r="F181">
        <v>31.29</v>
      </c>
      <c r="G181" t="s">
        <v>28</v>
      </c>
      <c r="H181" t="s">
        <v>15</v>
      </c>
    </row>
    <row r="182" spans="1:8" x14ac:dyDescent="0.3">
      <c r="A182">
        <v>10428</v>
      </c>
      <c r="B182" t="s">
        <v>58</v>
      </c>
      <c r="C182" s="1">
        <v>35458</v>
      </c>
      <c r="D182">
        <v>192</v>
      </c>
      <c r="E182" s="1">
        <v>35465</v>
      </c>
      <c r="F182">
        <v>11.09</v>
      </c>
      <c r="G182" t="s">
        <v>49</v>
      </c>
      <c r="H182" t="s">
        <v>61</v>
      </c>
    </row>
    <row r="183" spans="1:8" x14ac:dyDescent="0.3">
      <c r="A183">
        <v>10429</v>
      </c>
      <c r="B183" t="s">
        <v>64</v>
      </c>
      <c r="C183" s="1">
        <v>35459</v>
      </c>
      <c r="D183">
        <v>1748.5</v>
      </c>
      <c r="E183" s="1">
        <v>35468</v>
      </c>
      <c r="F183">
        <v>56.63</v>
      </c>
      <c r="G183" t="s">
        <v>65</v>
      </c>
      <c r="H183" t="s">
        <v>17</v>
      </c>
    </row>
    <row r="184" spans="1:8" x14ac:dyDescent="0.3">
      <c r="A184">
        <v>10430</v>
      </c>
      <c r="B184" t="s">
        <v>27</v>
      </c>
      <c r="C184" s="1">
        <v>35460</v>
      </c>
      <c r="D184">
        <v>5796</v>
      </c>
      <c r="E184" s="1">
        <v>35464</v>
      </c>
      <c r="F184">
        <v>458.78</v>
      </c>
      <c r="G184" t="s">
        <v>28</v>
      </c>
      <c r="H184" t="s">
        <v>15</v>
      </c>
    </row>
    <row r="185" spans="1:8" x14ac:dyDescent="0.3">
      <c r="A185">
        <v>10431</v>
      </c>
      <c r="B185" t="s">
        <v>102</v>
      </c>
      <c r="C185" s="1">
        <v>35460</v>
      </c>
      <c r="D185">
        <v>2523</v>
      </c>
      <c r="E185" s="1">
        <v>35468</v>
      </c>
      <c r="F185">
        <v>44.17</v>
      </c>
      <c r="G185" t="s">
        <v>82</v>
      </c>
      <c r="H185" t="s">
        <v>15</v>
      </c>
    </row>
    <row r="186" spans="1:8" x14ac:dyDescent="0.3">
      <c r="A186">
        <v>10432</v>
      </c>
      <c r="B186" t="s">
        <v>46</v>
      </c>
      <c r="C186" s="1">
        <v>35461</v>
      </c>
      <c r="D186">
        <v>485</v>
      </c>
      <c r="E186" s="1">
        <v>35468</v>
      </c>
      <c r="F186">
        <v>4.34</v>
      </c>
      <c r="G186" t="s">
        <v>35</v>
      </c>
      <c r="H186" t="s">
        <v>17</v>
      </c>
    </row>
    <row r="187" spans="1:8" x14ac:dyDescent="0.3">
      <c r="A187">
        <v>10433</v>
      </c>
      <c r="B187" t="s">
        <v>83</v>
      </c>
      <c r="C187" s="1">
        <v>35464</v>
      </c>
      <c r="D187">
        <v>851.2</v>
      </c>
      <c r="E187" s="1">
        <v>35493</v>
      </c>
      <c r="F187">
        <v>73.83</v>
      </c>
      <c r="G187" t="s">
        <v>79</v>
      </c>
      <c r="H187" t="s">
        <v>17</v>
      </c>
    </row>
    <row r="188" spans="1:8" x14ac:dyDescent="0.3">
      <c r="A188">
        <v>10434</v>
      </c>
      <c r="B188" t="s">
        <v>37</v>
      </c>
      <c r="C188" s="1">
        <v>35464</v>
      </c>
      <c r="D188">
        <v>360</v>
      </c>
      <c r="E188" s="1">
        <v>35474</v>
      </c>
      <c r="F188">
        <v>17.920000000000002</v>
      </c>
      <c r="G188" t="s">
        <v>38</v>
      </c>
      <c r="H188" t="s">
        <v>17</v>
      </c>
    </row>
    <row r="189" spans="1:8" x14ac:dyDescent="0.3">
      <c r="A189">
        <v>10435</v>
      </c>
      <c r="B189" t="s">
        <v>109</v>
      </c>
      <c r="C189" s="1">
        <v>35465</v>
      </c>
      <c r="D189">
        <v>631.6</v>
      </c>
      <c r="E189" s="1">
        <v>35468</v>
      </c>
      <c r="F189">
        <v>9.2100000000000009</v>
      </c>
      <c r="G189" t="s">
        <v>60</v>
      </c>
      <c r="H189" t="s">
        <v>36</v>
      </c>
    </row>
    <row r="190" spans="1:8" x14ac:dyDescent="0.3">
      <c r="A190">
        <v>10436</v>
      </c>
      <c r="B190" t="s">
        <v>39</v>
      </c>
      <c r="C190" s="1">
        <v>35466</v>
      </c>
      <c r="D190">
        <v>2210.8000000000002</v>
      </c>
      <c r="E190" s="1">
        <v>35472</v>
      </c>
      <c r="F190">
        <v>156.66</v>
      </c>
      <c r="G190" t="s">
        <v>8</v>
      </c>
      <c r="H190" t="s">
        <v>17</v>
      </c>
    </row>
    <row r="191" spans="1:8" x14ac:dyDescent="0.3">
      <c r="A191">
        <v>10437</v>
      </c>
      <c r="B191" t="s">
        <v>41</v>
      </c>
      <c r="C191" s="1">
        <v>35466</v>
      </c>
      <c r="D191">
        <v>393</v>
      </c>
      <c r="E191" s="1">
        <v>35473</v>
      </c>
      <c r="F191">
        <v>19.97</v>
      </c>
      <c r="G191" t="s">
        <v>42</v>
      </c>
      <c r="H191" t="s">
        <v>36</v>
      </c>
    </row>
    <row r="192" spans="1:8" x14ac:dyDescent="0.3">
      <c r="A192">
        <v>10438</v>
      </c>
      <c r="B192" t="s">
        <v>10</v>
      </c>
      <c r="C192" s="1">
        <v>35467</v>
      </c>
      <c r="D192">
        <v>567.5</v>
      </c>
      <c r="E192" s="1">
        <v>35475</v>
      </c>
      <c r="F192">
        <v>8.24</v>
      </c>
      <c r="G192" t="s">
        <v>11</v>
      </c>
      <c r="H192" t="s">
        <v>17</v>
      </c>
    </row>
    <row r="193" spans="1:8" x14ac:dyDescent="0.3">
      <c r="A193">
        <v>10439</v>
      </c>
      <c r="B193" t="s">
        <v>81</v>
      </c>
      <c r="C193" s="1">
        <v>35468</v>
      </c>
      <c r="D193">
        <v>1078</v>
      </c>
      <c r="E193" s="1">
        <v>35471</v>
      </c>
      <c r="F193">
        <v>4.07</v>
      </c>
      <c r="G193" t="s">
        <v>82</v>
      </c>
      <c r="H193" t="s">
        <v>12</v>
      </c>
    </row>
    <row r="194" spans="1:8" x14ac:dyDescent="0.3">
      <c r="A194">
        <v>10440</v>
      </c>
      <c r="B194" t="s">
        <v>76</v>
      </c>
      <c r="C194" s="1">
        <v>35471</v>
      </c>
      <c r="D194">
        <v>5793.1</v>
      </c>
      <c r="E194" s="1">
        <v>35489</v>
      </c>
      <c r="F194">
        <v>86.53</v>
      </c>
      <c r="G194" t="s">
        <v>35</v>
      </c>
      <c r="H194" t="s">
        <v>15</v>
      </c>
    </row>
    <row r="195" spans="1:8" x14ac:dyDescent="0.3">
      <c r="A195">
        <v>10441</v>
      </c>
      <c r="B195" t="s">
        <v>68</v>
      </c>
      <c r="C195" s="1">
        <v>35471</v>
      </c>
      <c r="D195">
        <v>1755</v>
      </c>
      <c r="E195" s="1">
        <v>35503</v>
      </c>
      <c r="F195">
        <v>73.02</v>
      </c>
      <c r="G195" t="s">
        <v>35</v>
      </c>
      <c r="H195" t="s">
        <v>17</v>
      </c>
    </row>
    <row r="196" spans="1:8" x14ac:dyDescent="0.3">
      <c r="A196">
        <v>10442</v>
      </c>
      <c r="B196" t="s">
        <v>27</v>
      </c>
      <c r="C196" s="1">
        <v>35472</v>
      </c>
      <c r="D196">
        <v>1792</v>
      </c>
      <c r="E196" s="1">
        <v>35479</v>
      </c>
      <c r="F196">
        <v>47.94</v>
      </c>
      <c r="G196" t="s">
        <v>28</v>
      </c>
      <c r="H196" t="s">
        <v>17</v>
      </c>
    </row>
    <row r="197" spans="1:8" x14ac:dyDescent="0.3">
      <c r="A197">
        <v>10443</v>
      </c>
      <c r="B197" t="s">
        <v>58</v>
      </c>
      <c r="C197" s="1">
        <v>35473</v>
      </c>
      <c r="D197">
        <v>537.6</v>
      </c>
      <c r="E197" s="1">
        <v>35475</v>
      </c>
      <c r="F197">
        <v>13.95</v>
      </c>
      <c r="G197" t="s">
        <v>49</v>
      </c>
      <c r="H197" t="s">
        <v>36</v>
      </c>
    </row>
    <row r="198" spans="1:8" x14ac:dyDescent="0.3">
      <c r="A198">
        <v>10444</v>
      </c>
      <c r="B198" t="s">
        <v>52</v>
      </c>
      <c r="C198" s="1">
        <v>35473</v>
      </c>
      <c r="D198">
        <v>1031.7</v>
      </c>
      <c r="E198" s="1">
        <v>35482</v>
      </c>
      <c r="F198">
        <v>3.5</v>
      </c>
      <c r="G198" t="s">
        <v>38</v>
      </c>
      <c r="H198" t="s">
        <v>17</v>
      </c>
    </row>
    <row r="199" spans="1:8" x14ac:dyDescent="0.3">
      <c r="A199">
        <v>10445</v>
      </c>
      <c r="B199" t="s">
        <v>52</v>
      </c>
      <c r="C199" s="1">
        <v>35474</v>
      </c>
      <c r="D199">
        <v>174.9</v>
      </c>
      <c r="E199" s="1">
        <v>35481</v>
      </c>
      <c r="F199">
        <v>9.3000000000000007</v>
      </c>
      <c r="G199" t="s">
        <v>38</v>
      </c>
      <c r="H199" t="s">
        <v>17</v>
      </c>
    </row>
    <row r="200" spans="1:8" x14ac:dyDescent="0.3">
      <c r="A200">
        <v>10446</v>
      </c>
      <c r="B200" t="s">
        <v>10</v>
      </c>
      <c r="C200" s="1">
        <v>35475</v>
      </c>
      <c r="D200">
        <v>273.60000000000002</v>
      </c>
      <c r="E200" s="1">
        <v>35480</v>
      </c>
      <c r="F200">
        <v>14.68</v>
      </c>
      <c r="G200" t="s">
        <v>11</v>
      </c>
      <c r="H200" t="s">
        <v>12</v>
      </c>
    </row>
    <row r="201" spans="1:8" x14ac:dyDescent="0.3">
      <c r="A201">
        <v>10447</v>
      </c>
      <c r="B201" t="s">
        <v>57</v>
      </c>
      <c r="C201" s="1">
        <v>35475</v>
      </c>
      <c r="D201">
        <v>914.4</v>
      </c>
      <c r="E201" s="1">
        <v>35496</v>
      </c>
      <c r="F201">
        <v>68.66</v>
      </c>
      <c r="G201" t="s">
        <v>14</v>
      </c>
      <c r="H201" t="s">
        <v>15</v>
      </c>
    </row>
    <row r="202" spans="1:8" x14ac:dyDescent="0.3">
      <c r="A202">
        <v>10448</v>
      </c>
      <c r="B202" t="s">
        <v>110</v>
      </c>
      <c r="C202" s="1">
        <v>35478</v>
      </c>
      <c r="D202">
        <v>443.4</v>
      </c>
      <c r="E202" s="1">
        <v>35485</v>
      </c>
      <c r="F202">
        <v>38.82</v>
      </c>
      <c r="G202" t="s">
        <v>106</v>
      </c>
      <c r="H202" t="s">
        <v>15</v>
      </c>
    </row>
    <row r="203" spans="1:8" x14ac:dyDescent="0.3">
      <c r="A203">
        <v>10449</v>
      </c>
      <c r="B203" t="s">
        <v>39</v>
      </c>
      <c r="C203" s="1">
        <v>35479</v>
      </c>
      <c r="D203">
        <v>1838.2</v>
      </c>
      <c r="E203" s="1">
        <v>35488</v>
      </c>
      <c r="F203">
        <v>53.3</v>
      </c>
      <c r="G203" t="s">
        <v>8</v>
      </c>
      <c r="H203" t="s">
        <v>17</v>
      </c>
    </row>
    <row r="204" spans="1:8" x14ac:dyDescent="0.3">
      <c r="A204">
        <v>10450</v>
      </c>
      <c r="B204" t="s">
        <v>16</v>
      </c>
      <c r="C204" s="1">
        <v>35480</v>
      </c>
      <c r="D204">
        <v>531.4</v>
      </c>
      <c r="E204" s="1">
        <v>35500</v>
      </c>
      <c r="F204">
        <v>7.23</v>
      </c>
      <c r="G204" t="s">
        <v>8</v>
      </c>
      <c r="H204" t="s">
        <v>36</v>
      </c>
    </row>
    <row r="205" spans="1:8" x14ac:dyDescent="0.3">
      <c r="A205">
        <v>10451</v>
      </c>
      <c r="B205" t="s">
        <v>47</v>
      </c>
      <c r="C205" s="1">
        <v>35480</v>
      </c>
      <c r="D205">
        <v>4277.3999999999996</v>
      </c>
      <c r="E205" s="1">
        <v>35501</v>
      </c>
      <c r="F205">
        <v>189.09</v>
      </c>
      <c r="G205" t="s">
        <v>11</v>
      </c>
      <c r="H205" t="s">
        <v>15</v>
      </c>
    </row>
    <row r="206" spans="1:8" x14ac:dyDescent="0.3">
      <c r="A206">
        <v>10452</v>
      </c>
      <c r="B206" t="s">
        <v>76</v>
      </c>
      <c r="C206" s="1">
        <v>35481</v>
      </c>
      <c r="D206">
        <v>2096</v>
      </c>
      <c r="E206" s="1">
        <v>35487</v>
      </c>
      <c r="F206">
        <v>140.26</v>
      </c>
      <c r="G206" t="s">
        <v>35</v>
      </c>
      <c r="H206" t="s">
        <v>36</v>
      </c>
    </row>
    <row r="207" spans="1:8" x14ac:dyDescent="0.3">
      <c r="A207">
        <v>10453</v>
      </c>
      <c r="B207" t="s">
        <v>89</v>
      </c>
      <c r="C207" s="1">
        <v>35482</v>
      </c>
      <c r="D207">
        <v>453</v>
      </c>
      <c r="E207" s="1">
        <v>35487</v>
      </c>
      <c r="F207">
        <v>25.36</v>
      </c>
      <c r="G207" t="s">
        <v>60</v>
      </c>
      <c r="H207" t="s">
        <v>29</v>
      </c>
    </row>
    <row r="208" spans="1:8" x14ac:dyDescent="0.3">
      <c r="A208">
        <v>10454</v>
      </c>
      <c r="B208" t="s">
        <v>87</v>
      </c>
      <c r="C208" s="1">
        <v>35482</v>
      </c>
      <c r="D208">
        <v>414</v>
      </c>
      <c r="E208" s="1">
        <v>35486</v>
      </c>
      <c r="F208">
        <v>2.74</v>
      </c>
      <c r="G208" t="s">
        <v>8</v>
      </c>
      <c r="H208" t="s">
        <v>15</v>
      </c>
    </row>
    <row r="209" spans="1:8" x14ac:dyDescent="0.3">
      <c r="A209">
        <v>10455</v>
      </c>
      <c r="B209" t="s">
        <v>41</v>
      </c>
      <c r="C209" s="1">
        <v>35485</v>
      </c>
      <c r="D209">
        <v>2684</v>
      </c>
      <c r="E209" s="1">
        <v>35492</v>
      </c>
      <c r="F209">
        <v>180.45</v>
      </c>
      <c r="G209" t="s">
        <v>42</v>
      </c>
      <c r="H209" t="s">
        <v>36</v>
      </c>
    </row>
    <row r="210" spans="1:8" x14ac:dyDescent="0.3">
      <c r="A210">
        <v>10456</v>
      </c>
      <c r="B210" t="s">
        <v>75</v>
      </c>
      <c r="C210" s="1">
        <v>35486</v>
      </c>
      <c r="D210">
        <v>656</v>
      </c>
      <c r="E210" s="1">
        <v>35489</v>
      </c>
      <c r="F210">
        <v>8.1199999999999992</v>
      </c>
      <c r="G210" t="s">
        <v>11</v>
      </c>
      <c r="H210" t="s">
        <v>36</v>
      </c>
    </row>
    <row r="211" spans="1:8" x14ac:dyDescent="0.3">
      <c r="A211">
        <v>10457</v>
      </c>
      <c r="B211" t="s">
        <v>75</v>
      </c>
      <c r="C211" s="1">
        <v>35486</v>
      </c>
      <c r="D211">
        <v>1584</v>
      </c>
      <c r="E211" s="1">
        <v>35492</v>
      </c>
      <c r="F211">
        <v>11.57</v>
      </c>
      <c r="G211" t="s">
        <v>11</v>
      </c>
      <c r="H211" t="s">
        <v>40</v>
      </c>
    </row>
    <row r="212" spans="1:8" x14ac:dyDescent="0.3">
      <c r="A212">
        <v>10458</v>
      </c>
      <c r="B212" t="s">
        <v>18</v>
      </c>
      <c r="C212" s="1">
        <v>35487</v>
      </c>
      <c r="D212">
        <v>3891</v>
      </c>
      <c r="E212" s="1">
        <v>35493</v>
      </c>
      <c r="F212">
        <v>147.06</v>
      </c>
      <c r="G212" t="s">
        <v>19</v>
      </c>
      <c r="H212" t="s">
        <v>61</v>
      </c>
    </row>
    <row r="213" spans="1:8" x14ac:dyDescent="0.3">
      <c r="A213">
        <v>10459</v>
      </c>
      <c r="B213" t="s">
        <v>16</v>
      </c>
      <c r="C213" s="1">
        <v>35488</v>
      </c>
      <c r="D213">
        <v>1688</v>
      </c>
      <c r="E213" s="1">
        <v>35489</v>
      </c>
      <c r="F213">
        <v>25.09</v>
      </c>
      <c r="G213" t="s">
        <v>8</v>
      </c>
      <c r="H213" t="s">
        <v>15</v>
      </c>
    </row>
    <row r="214" spans="1:8" x14ac:dyDescent="0.3">
      <c r="A214">
        <v>10460</v>
      </c>
      <c r="B214" t="s">
        <v>37</v>
      </c>
      <c r="C214" s="1">
        <v>35489</v>
      </c>
      <c r="D214">
        <v>234.8</v>
      </c>
      <c r="E214" s="1">
        <v>35492</v>
      </c>
      <c r="F214">
        <v>16.27</v>
      </c>
      <c r="G214" t="s">
        <v>38</v>
      </c>
      <c r="H214" t="s">
        <v>36</v>
      </c>
    </row>
    <row r="215" spans="1:8" x14ac:dyDescent="0.3">
      <c r="A215">
        <v>10461</v>
      </c>
      <c r="B215" t="s">
        <v>56</v>
      </c>
      <c r="C215" s="1">
        <v>35489</v>
      </c>
      <c r="D215">
        <v>2051.6</v>
      </c>
      <c r="E215" s="1">
        <v>35494</v>
      </c>
      <c r="F215">
        <v>148.61000000000001</v>
      </c>
      <c r="G215" t="s">
        <v>26</v>
      </c>
      <c r="H215" t="s">
        <v>29</v>
      </c>
    </row>
    <row r="216" spans="1:8" x14ac:dyDescent="0.3">
      <c r="A216">
        <v>10462</v>
      </c>
      <c r="B216" t="s">
        <v>109</v>
      </c>
      <c r="C216" s="1">
        <v>35492</v>
      </c>
      <c r="D216">
        <v>156</v>
      </c>
      <c r="E216" s="1">
        <v>35507</v>
      </c>
      <c r="F216">
        <v>6.17</v>
      </c>
      <c r="G216" t="s">
        <v>60</v>
      </c>
      <c r="H216" t="s">
        <v>40</v>
      </c>
    </row>
    <row r="217" spans="1:8" x14ac:dyDescent="0.3">
      <c r="A217">
        <v>10463</v>
      </c>
      <c r="B217" t="s">
        <v>18</v>
      </c>
      <c r="C217" s="1">
        <v>35493</v>
      </c>
      <c r="D217">
        <v>713.3</v>
      </c>
      <c r="E217" s="1">
        <v>35495</v>
      </c>
      <c r="F217">
        <v>14.78</v>
      </c>
      <c r="G217" t="s">
        <v>19</v>
      </c>
      <c r="H217" t="s">
        <v>9</v>
      </c>
    </row>
    <row r="218" spans="1:8" x14ac:dyDescent="0.3">
      <c r="A218">
        <v>10464</v>
      </c>
      <c r="B218" t="s">
        <v>78</v>
      </c>
      <c r="C218" s="1">
        <v>35493</v>
      </c>
      <c r="D218">
        <v>1848</v>
      </c>
      <c r="E218" s="1">
        <v>35503</v>
      </c>
      <c r="F218">
        <v>89</v>
      </c>
      <c r="G218" t="s">
        <v>79</v>
      </c>
      <c r="H218" t="s">
        <v>15</v>
      </c>
    </row>
    <row r="219" spans="1:8" x14ac:dyDescent="0.3">
      <c r="A219">
        <v>10465</v>
      </c>
      <c r="B219" t="s">
        <v>95</v>
      </c>
      <c r="C219" s="1">
        <v>35494</v>
      </c>
      <c r="D219">
        <v>2719</v>
      </c>
      <c r="E219" s="1">
        <v>35503</v>
      </c>
      <c r="F219">
        <v>145.04</v>
      </c>
      <c r="G219" t="s">
        <v>85</v>
      </c>
      <c r="H219" t="s">
        <v>29</v>
      </c>
    </row>
    <row r="220" spans="1:8" x14ac:dyDescent="0.3">
      <c r="A220">
        <v>10466</v>
      </c>
      <c r="B220" t="s">
        <v>62</v>
      </c>
      <c r="C220" s="1">
        <v>35495</v>
      </c>
      <c r="D220">
        <v>216</v>
      </c>
      <c r="E220" s="1">
        <v>35502</v>
      </c>
      <c r="F220">
        <v>11.93</v>
      </c>
      <c r="G220" t="s">
        <v>14</v>
      </c>
      <c r="H220" t="s">
        <v>15</v>
      </c>
    </row>
    <row r="221" spans="1:8" x14ac:dyDescent="0.3">
      <c r="A221">
        <v>10467</v>
      </c>
      <c r="B221" t="s">
        <v>48</v>
      </c>
      <c r="C221" s="1">
        <v>35495</v>
      </c>
      <c r="D221">
        <v>235.2</v>
      </c>
      <c r="E221" s="1">
        <v>35500</v>
      </c>
      <c r="F221">
        <v>4.93</v>
      </c>
      <c r="G221" t="s">
        <v>49</v>
      </c>
      <c r="H221" t="s">
        <v>36</v>
      </c>
    </row>
    <row r="222" spans="1:8" x14ac:dyDescent="0.3">
      <c r="A222">
        <v>10468</v>
      </c>
      <c r="B222" t="s">
        <v>75</v>
      </c>
      <c r="C222" s="1">
        <v>35496</v>
      </c>
      <c r="D222">
        <v>717.6</v>
      </c>
      <c r="E222" s="1">
        <v>35501</v>
      </c>
      <c r="F222">
        <v>44.12</v>
      </c>
      <c r="G222" t="s">
        <v>11</v>
      </c>
      <c r="H222" t="s">
        <v>17</v>
      </c>
    </row>
    <row r="223" spans="1:8" x14ac:dyDescent="0.3">
      <c r="A223">
        <v>10469</v>
      </c>
      <c r="B223" t="s">
        <v>45</v>
      </c>
      <c r="C223" s="1">
        <v>35499</v>
      </c>
      <c r="D223">
        <v>1125.5</v>
      </c>
      <c r="E223" s="1">
        <v>35503</v>
      </c>
      <c r="F223">
        <v>60.18</v>
      </c>
      <c r="G223" t="s">
        <v>35</v>
      </c>
      <c r="H223" t="s">
        <v>29</v>
      </c>
    </row>
    <row r="224" spans="1:8" x14ac:dyDescent="0.3">
      <c r="A224">
        <v>10470</v>
      </c>
      <c r="B224" t="s">
        <v>80</v>
      </c>
      <c r="C224" s="1">
        <v>35500</v>
      </c>
      <c r="D224">
        <v>1820.8</v>
      </c>
      <c r="E224" s="1">
        <v>35503</v>
      </c>
      <c r="F224">
        <v>64.56</v>
      </c>
      <c r="G224" t="s">
        <v>8</v>
      </c>
      <c r="H224" t="s">
        <v>15</v>
      </c>
    </row>
    <row r="225" spans="1:8" x14ac:dyDescent="0.3">
      <c r="A225">
        <v>10471</v>
      </c>
      <c r="B225" t="s">
        <v>59</v>
      </c>
      <c r="C225" s="1">
        <v>35500</v>
      </c>
      <c r="D225">
        <v>1328</v>
      </c>
      <c r="E225" s="1">
        <v>35507</v>
      </c>
      <c r="F225">
        <v>45.59</v>
      </c>
      <c r="G225" t="s">
        <v>60</v>
      </c>
      <c r="H225" t="s">
        <v>40</v>
      </c>
    </row>
    <row r="226" spans="1:8" x14ac:dyDescent="0.3">
      <c r="A226">
        <v>10472</v>
      </c>
      <c r="B226" t="s">
        <v>90</v>
      </c>
      <c r="C226" s="1">
        <v>35501</v>
      </c>
      <c r="D226">
        <v>1051.2</v>
      </c>
      <c r="E226" s="1">
        <v>35508</v>
      </c>
      <c r="F226">
        <v>4.2</v>
      </c>
      <c r="G226" t="s">
        <v>60</v>
      </c>
      <c r="H226" t="s">
        <v>36</v>
      </c>
    </row>
    <row r="227" spans="1:8" x14ac:dyDescent="0.3">
      <c r="A227">
        <v>10473</v>
      </c>
      <c r="B227" t="s">
        <v>73</v>
      </c>
      <c r="C227" s="1">
        <v>35502</v>
      </c>
      <c r="D227">
        <v>230.4</v>
      </c>
      <c r="E227" s="1">
        <v>35510</v>
      </c>
      <c r="F227">
        <v>16.37</v>
      </c>
      <c r="G227" t="s">
        <v>60</v>
      </c>
      <c r="H227" t="s">
        <v>29</v>
      </c>
    </row>
    <row r="228" spans="1:8" x14ac:dyDescent="0.3">
      <c r="A228">
        <v>10474</v>
      </c>
      <c r="B228" t="s">
        <v>74</v>
      </c>
      <c r="C228" s="1">
        <v>35502</v>
      </c>
      <c r="D228">
        <v>1249.0999999999999</v>
      </c>
      <c r="E228" s="1">
        <v>35510</v>
      </c>
      <c r="F228">
        <v>83.49</v>
      </c>
      <c r="G228" t="s">
        <v>31</v>
      </c>
      <c r="H228" t="s">
        <v>9</v>
      </c>
    </row>
    <row r="229" spans="1:8" x14ac:dyDescent="0.3">
      <c r="A229">
        <v>10475</v>
      </c>
      <c r="B229" t="s">
        <v>18</v>
      </c>
      <c r="C229" s="1">
        <v>35503</v>
      </c>
      <c r="D229">
        <v>1770.8</v>
      </c>
      <c r="E229" s="1">
        <v>35524</v>
      </c>
      <c r="F229">
        <v>68.52</v>
      </c>
      <c r="G229" t="s">
        <v>19</v>
      </c>
      <c r="H229" t="s">
        <v>23</v>
      </c>
    </row>
    <row r="230" spans="1:8" x14ac:dyDescent="0.3">
      <c r="A230">
        <v>10476</v>
      </c>
      <c r="B230" t="s">
        <v>25</v>
      </c>
      <c r="C230" s="1">
        <v>35506</v>
      </c>
      <c r="D230">
        <v>182.4</v>
      </c>
      <c r="E230" s="1">
        <v>35513</v>
      </c>
      <c r="F230">
        <v>4.41</v>
      </c>
      <c r="G230" t="s">
        <v>26</v>
      </c>
      <c r="H230" t="s">
        <v>36</v>
      </c>
    </row>
    <row r="231" spans="1:8" x14ac:dyDescent="0.3">
      <c r="A231">
        <v>10477</v>
      </c>
      <c r="B231" t="s">
        <v>83</v>
      </c>
      <c r="C231" s="1">
        <v>35506</v>
      </c>
      <c r="D231">
        <v>672</v>
      </c>
      <c r="E231" s="1">
        <v>35514</v>
      </c>
      <c r="F231">
        <v>13.02</v>
      </c>
      <c r="G231" t="s">
        <v>79</v>
      </c>
      <c r="H231" t="s">
        <v>9</v>
      </c>
    </row>
    <row r="232" spans="1:8" x14ac:dyDescent="0.3">
      <c r="A232">
        <v>10478</v>
      </c>
      <c r="B232" t="s">
        <v>16</v>
      </c>
      <c r="C232" s="1">
        <v>35507</v>
      </c>
      <c r="D232">
        <v>496</v>
      </c>
      <c r="E232" s="1">
        <v>35515</v>
      </c>
      <c r="F232">
        <v>4.8099999999999996</v>
      </c>
      <c r="G232" t="s">
        <v>8</v>
      </c>
      <c r="H232" t="s">
        <v>40</v>
      </c>
    </row>
    <row r="233" spans="1:8" x14ac:dyDescent="0.3">
      <c r="A233">
        <v>10479</v>
      </c>
      <c r="B233" t="s">
        <v>34</v>
      </c>
      <c r="C233" s="1">
        <v>35508</v>
      </c>
      <c r="D233">
        <v>10495.6</v>
      </c>
      <c r="E233" s="1">
        <v>35510</v>
      </c>
      <c r="F233">
        <v>708.95</v>
      </c>
      <c r="G233" t="s">
        <v>35</v>
      </c>
      <c r="H233" t="s">
        <v>17</v>
      </c>
    </row>
    <row r="234" spans="1:8" x14ac:dyDescent="0.3">
      <c r="A234">
        <v>10480</v>
      </c>
      <c r="B234" t="s">
        <v>104</v>
      </c>
      <c r="C234" s="1">
        <v>35509</v>
      </c>
      <c r="D234">
        <v>756</v>
      </c>
      <c r="E234" s="1">
        <v>35513</v>
      </c>
      <c r="F234">
        <v>1.35</v>
      </c>
      <c r="G234" t="s">
        <v>8</v>
      </c>
      <c r="H234" t="s">
        <v>12</v>
      </c>
    </row>
    <row r="235" spans="1:8" x14ac:dyDescent="0.3">
      <c r="A235">
        <v>10481</v>
      </c>
      <c r="B235" t="s">
        <v>57</v>
      </c>
      <c r="C235" s="1">
        <v>35509</v>
      </c>
      <c r="D235">
        <v>1472</v>
      </c>
      <c r="E235" s="1">
        <v>35514</v>
      </c>
      <c r="F235">
        <v>64.33</v>
      </c>
      <c r="G235" t="s">
        <v>14</v>
      </c>
      <c r="H235" t="s">
        <v>36</v>
      </c>
    </row>
    <row r="236" spans="1:8" x14ac:dyDescent="0.3">
      <c r="A236">
        <v>10482</v>
      </c>
      <c r="B236" t="s">
        <v>111</v>
      </c>
      <c r="C236" s="1">
        <v>35510</v>
      </c>
      <c r="D236">
        <v>147</v>
      </c>
      <c r="E236" s="1">
        <v>35530</v>
      </c>
      <c r="F236">
        <v>7.48</v>
      </c>
      <c r="G236" t="s">
        <v>35</v>
      </c>
      <c r="H236" t="s">
        <v>29</v>
      </c>
    </row>
    <row r="237" spans="1:8" x14ac:dyDescent="0.3">
      <c r="A237">
        <v>10483</v>
      </c>
      <c r="B237" t="s">
        <v>45</v>
      </c>
      <c r="C237" s="1">
        <v>35513</v>
      </c>
      <c r="D237">
        <v>704</v>
      </c>
      <c r="E237" s="1">
        <v>35545</v>
      </c>
      <c r="F237">
        <v>15.28</v>
      </c>
      <c r="G237" t="s">
        <v>35</v>
      </c>
      <c r="H237" t="s">
        <v>61</v>
      </c>
    </row>
    <row r="238" spans="1:8" x14ac:dyDescent="0.3">
      <c r="A238">
        <v>10484</v>
      </c>
      <c r="B238" t="s">
        <v>59</v>
      </c>
      <c r="C238" s="1">
        <v>35513</v>
      </c>
      <c r="D238">
        <v>386.2</v>
      </c>
      <c r="E238" s="1">
        <v>35521</v>
      </c>
      <c r="F238">
        <v>6.88</v>
      </c>
      <c r="G238" t="s">
        <v>60</v>
      </c>
      <c r="H238" t="s">
        <v>17</v>
      </c>
    </row>
    <row r="239" spans="1:8" x14ac:dyDescent="0.3">
      <c r="A239">
        <v>10485</v>
      </c>
      <c r="B239" t="s">
        <v>103</v>
      </c>
      <c r="C239" s="1">
        <v>35514</v>
      </c>
      <c r="D239">
        <v>1760</v>
      </c>
      <c r="E239" s="1">
        <v>35520</v>
      </c>
      <c r="F239">
        <v>64.45</v>
      </c>
      <c r="G239" t="s">
        <v>26</v>
      </c>
      <c r="H239" t="s">
        <v>15</v>
      </c>
    </row>
    <row r="240" spans="1:8" x14ac:dyDescent="0.3">
      <c r="A240">
        <v>10486</v>
      </c>
      <c r="B240" t="s">
        <v>25</v>
      </c>
      <c r="C240" s="1">
        <v>35515</v>
      </c>
      <c r="D240">
        <v>1272</v>
      </c>
      <c r="E240" s="1">
        <v>35522</v>
      </c>
      <c r="F240">
        <v>30.53</v>
      </c>
      <c r="G240" t="s">
        <v>26</v>
      </c>
      <c r="H240" t="s">
        <v>29</v>
      </c>
    </row>
    <row r="241" spans="1:8" x14ac:dyDescent="0.3">
      <c r="A241">
        <v>10487</v>
      </c>
      <c r="B241" t="s">
        <v>96</v>
      </c>
      <c r="C241" s="1">
        <v>35515</v>
      </c>
      <c r="D241">
        <v>925.1</v>
      </c>
      <c r="E241" s="1">
        <v>35517</v>
      </c>
      <c r="F241">
        <v>71.069999999999993</v>
      </c>
      <c r="G241" t="s">
        <v>14</v>
      </c>
      <c r="H241" t="s">
        <v>40</v>
      </c>
    </row>
    <row r="242" spans="1:8" x14ac:dyDescent="0.3">
      <c r="A242">
        <v>10488</v>
      </c>
      <c r="B242" t="s">
        <v>43</v>
      </c>
      <c r="C242" s="1">
        <v>35516</v>
      </c>
      <c r="D242">
        <v>1560</v>
      </c>
      <c r="E242" s="1">
        <v>35522</v>
      </c>
      <c r="F242">
        <v>4.93</v>
      </c>
      <c r="G242" t="s">
        <v>11</v>
      </c>
      <c r="H242" t="s">
        <v>36</v>
      </c>
    </row>
    <row r="243" spans="1:8" x14ac:dyDescent="0.3">
      <c r="A243">
        <v>10489</v>
      </c>
      <c r="B243" t="s">
        <v>88</v>
      </c>
      <c r="C243" s="1">
        <v>35517</v>
      </c>
      <c r="D243">
        <v>502.2</v>
      </c>
      <c r="E243" s="1">
        <v>35529</v>
      </c>
      <c r="F243">
        <v>5.29</v>
      </c>
      <c r="G243" t="s">
        <v>28</v>
      </c>
      <c r="H243" t="s">
        <v>12</v>
      </c>
    </row>
    <row r="244" spans="1:8" x14ac:dyDescent="0.3">
      <c r="A244">
        <v>10490</v>
      </c>
      <c r="B244" t="s">
        <v>25</v>
      </c>
      <c r="C244" s="1">
        <v>35520</v>
      </c>
      <c r="D244">
        <v>3163.2</v>
      </c>
      <c r="E244" s="1">
        <v>35523</v>
      </c>
      <c r="F244">
        <v>210.19</v>
      </c>
      <c r="G244" t="s">
        <v>26</v>
      </c>
      <c r="H244" t="s">
        <v>61</v>
      </c>
    </row>
    <row r="245" spans="1:8" x14ac:dyDescent="0.3">
      <c r="A245">
        <v>10491</v>
      </c>
      <c r="B245" t="s">
        <v>78</v>
      </c>
      <c r="C245" s="1">
        <v>35520</v>
      </c>
      <c r="D245">
        <v>305.3</v>
      </c>
      <c r="E245" s="1">
        <v>35528</v>
      </c>
      <c r="F245">
        <v>16.96</v>
      </c>
      <c r="G245" t="s">
        <v>79</v>
      </c>
      <c r="H245" t="s">
        <v>36</v>
      </c>
    </row>
    <row r="246" spans="1:8" x14ac:dyDescent="0.3">
      <c r="A246">
        <v>10492</v>
      </c>
      <c r="B246" t="s">
        <v>102</v>
      </c>
      <c r="C246" s="1">
        <v>35521</v>
      </c>
      <c r="D246">
        <v>896</v>
      </c>
      <c r="E246" s="1">
        <v>35531</v>
      </c>
      <c r="F246">
        <v>62.89</v>
      </c>
      <c r="G246" t="s">
        <v>82</v>
      </c>
      <c r="H246" t="s">
        <v>17</v>
      </c>
    </row>
    <row r="247" spans="1:8" x14ac:dyDescent="0.3">
      <c r="A247">
        <v>10493</v>
      </c>
      <c r="B247" t="s">
        <v>87</v>
      </c>
      <c r="C247" s="1">
        <v>35522</v>
      </c>
      <c r="D247">
        <v>676</v>
      </c>
      <c r="E247" s="1">
        <v>35530</v>
      </c>
      <c r="F247">
        <v>10.64</v>
      </c>
      <c r="G247" t="s">
        <v>8</v>
      </c>
      <c r="H247" t="s">
        <v>15</v>
      </c>
    </row>
    <row r="248" spans="1:8" x14ac:dyDescent="0.3">
      <c r="A248">
        <v>10494</v>
      </c>
      <c r="B248" t="s">
        <v>62</v>
      </c>
      <c r="C248" s="1">
        <v>35522</v>
      </c>
      <c r="D248">
        <v>912</v>
      </c>
      <c r="E248" s="1">
        <v>35529</v>
      </c>
      <c r="F248">
        <v>65.989999999999995</v>
      </c>
      <c r="G248" t="s">
        <v>14</v>
      </c>
      <c r="H248" t="s">
        <v>15</v>
      </c>
    </row>
    <row r="249" spans="1:8" x14ac:dyDescent="0.3">
      <c r="A249">
        <v>10495</v>
      </c>
      <c r="B249" t="s">
        <v>112</v>
      </c>
      <c r="C249" s="1">
        <v>35523</v>
      </c>
      <c r="D249">
        <v>278</v>
      </c>
      <c r="E249" s="1">
        <v>35531</v>
      </c>
      <c r="F249">
        <v>4.6500000000000004</v>
      </c>
      <c r="G249" t="s">
        <v>82</v>
      </c>
      <c r="H249" t="s">
        <v>17</v>
      </c>
    </row>
    <row r="250" spans="1:8" x14ac:dyDescent="0.3">
      <c r="A250">
        <v>10496</v>
      </c>
      <c r="B250" t="s">
        <v>63</v>
      </c>
      <c r="C250" s="1">
        <v>35524</v>
      </c>
      <c r="D250">
        <v>200</v>
      </c>
      <c r="E250" s="1">
        <v>35527</v>
      </c>
      <c r="F250">
        <v>46.77</v>
      </c>
      <c r="G250" t="s">
        <v>14</v>
      </c>
      <c r="H250" t="s">
        <v>61</v>
      </c>
    </row>
    <row r="251" spans="1:8" x14ac:dyDescent="0.3">
      <c r="A251">
        <v>10497</v>
      </c>
      <c r="B251" t="s">
        <v>53</v>
      </c>
      <c r="C251" s="1">
        <v>35524</v>
      </c>
      <c r="D251">
        <v>1380.6</v>
      </c>
      <c r="E251" s="1">
        <v>35527</v>
      </c>
      <c r="F251">
        <v>36.21</v>
      </c>
      <c r="G251" t="s">
        <v>11</v>
      </c>
      <c r="H251" t="s">
        <v>61</v>
      </c>
    </row>
    <row r="252" spans="1:8" x14ac:dyDescent="0.3">
      <c r="A252">
        <v>10498</v>
      </c>
      <c r="B252" t="s">
        <v>25</v>
      </c>
      <c r="C252" s="1">
        <v>35527</v>
      </c>
      <c r="D252">
        <v>575</v>
      </c>
      <c r="E252" s="1">
        <v>35531</v>
      </c>
      <c r="F252">
        <v>29.75</v>
      </c>
      <c r="G252" t="s">
        <v>26</v>
      </c>
      <c r="H252" t="s">
        <v>36</v>
      </c>
    </row>
    <row r="253" spans="1:8" x14ac:dyDescent="0.3">
      <c r="A253">
        <v>10499</v>
      </c>
      <c r="B253" t="s">
        <v>56</v>
      </c>
      <c r="C253" s="1">
        <v>35528</v>
      </c>
      <c r="D253">
        <v>1412</v>
      </c>
      <c r="E253" s="1">
        <v>35536</v>
      </c>
      <c r="F253">
        <v>102.02</v>
      </c>
      <c r="G253" t="s">
        <v>26</v>
      </c>
      <c r="H253" t="s">
        <v>15</v>
      </c>
    </row>
    <row r="254" spans="1:8" x14ac:dyDescent="0.3">
      <c r="A254">
        <v>10500</v>
      </c>
      <c r="B254" t="s">
        <v>87</v>
      </c>
      <c r="C254" s="1">
        <v>35529</v>
      </c>
      <c r="D254">
        <v>550.79999999999995</v>
      </c>
      <c r="E254" s="1">
        <v>35537</v>
      </c>
      <c r="F254">
        <v>42.68</v>
      </c>
      <c r="G254" t="s">
        <v>8</v>
      </c>
      <c r="H254" t="s">
        <v>12</v>
      </c>
    </row>
    <row r="255" spans="1:8" x14ac:dyDescent="0.3">
      <c r="A255">
        <v>10501</v>
      </c>
      <c r="B255" t="s">
        <v>113</v>
      </c>
      <c r="C255" s="1">
        <v>35529</v>
      </c>
      <c r="D255">
        <v>149</v>
      </c>
      <c r="E255" s="1">
        <v>35536</v>
      </c>
      <c r="F255">
        <v>8.85</v>
      </c>
      <c r="G255" t="s">
        <v>11</v>
      </c>
      <c r="H255" t="s">
        <v>23</v>
      </c>
    </row>
    <row r="256" spans="1:8" x14ac:dyDescent="0.3">
      <c r="A256">
        <v>10502</v>
      </c>
      <c r="B256" t="s">
        <v>74</v>
      </c>
      <c r="C256" s="1">
        <v>35530</v>
      </c>
      <c r="D256">
        <v>816.3</v>
      </c>
      <c r="E256" s="1">
        <v>35549</v>
      </c>
      <c r="F256">
        <v>69.319999999999993</v>
      </c>
      <c r="G256" t="s">
        <v>31</v>
      </c>
      <c r="H256" t="s">
        <v>40</v>
      </c>
    </row>
    <row r="257" spans="1:8" x14ac:dyDescent="0.3">
      <c r="A257">
        <v>10503</v>
      </c>
      <c r="B257" t="s">
        <v>64</v>
      </c>
      <c r="C257" s="1">
        <v>35531</v>
      </c>
      <c r="D257">
        <v>2048.5</v>
      </c>
      <c r="E257" s="1">
        <v>35536</v>
      </c>
      <c r="F257">
        <v>16.739999999999998</v>
      </c>
      <c r="G257" t="s">
        <v>65</v>
      </c>
      <c r="H257" t="s">
        <v>12</v>
      </c>
    </row>
    <row r="258" spans="1:8" x14ac:dyDescent="0.3">
      <c r="A258">
        <v>10504</v>
      </c>
      <c r="B258" t="s">
        <v>45</v>
      </c>
      <c r="C258" s="1">
        <v>35531</v>
      </c>
      <c r="D258">
        <v>1388.5</v>
      </c>
      <c r="E258" s="1">
        <v>35538</v>
      </c>
      <c r="F258">
        <v>59.13</v>
      </c>
      <c r="G258" t="s">
        <v>35</v>
      </c>
      <c r="H258" t="s">
        <v>15</v>
      </c>
    </row>
    <row r="259" spans="1:8" x14ac:dyDescent="0.3">
      <c r="A259">
        <v>10505</v>
      </c>
      <c r="B259" t="s">
        <v>81</v>
      </c>
      <c r="C259" s="1">
        <v>35534</v>
      </c>
      <c r="D259">
        <v>147.9</v>
      </c>
      <c r="E259" s="1">
        <v>35541</v>
      </c>
      <c r="F259">
        <v>7.13</v>
      </c>
      <c r="G259" t="s">
        <v>82</v>
      </c>
      <c r="H259" t="s">
        <v>17</v>
      </c>
    </row>
    <row r="260" spans="1:8" x14ac:dyDescent="0.3">
      <c r="A260">
        <v>10506</v>
      </c>
      <c r="B260" t="s">
        <v>75</v>
      </c>
      <c r="C260" s="1">
        <v>35535</v>
      </c>
      <c r="D260">
        <v>462</v>
      </c>
      <c r="E260" s="1">
        <v>35552</v>
      </c>
      <c r="F260">
        <v>21.19</v>
      </c>
      <c r="G260" t="s">
        <v>11</v>
      </c>
      <c r="H260" t="s">
        <v>23</v>
      </c>
    </row>
    <row r="261" spans="1:8" x14ac:dyDescent="0.3">
      <c r="A261">
        <v>10507</v>
      </c>
      <c r="B261" t="s">
        <v>93</v>
      </c>
      <c r="C261" s="1">
        <v>35535</v>
      </c>
      <c r="D261">
        <v>881.25</v>
      </c>
      <c r="E261" s="1">
        <v>35542</v>
      </c>
      <c r="F261">
        <v>47.45</v>
      </c>
      <c r="G261" t="s">
        <v>31</v>
      </c>
      <c r="H261" t="s">
        <v>61</v>
      </c>
    </row>
    <row r="262" spans="1:8" x14ac:dyDescent="0.3">
      <c r="A262">
        <v>10508</v>
      </c>
      <c r="B262" t="s">
        <v>32</v>
      </c>
      <c r="C262" s="1">
        <v>35536</v>
      </c>
      <c r="D262">
        <v>240</v>
      </c>
      <c r="E262" s="1">
        <v>35563</v>
      </c>
      <c r="F262">
        <v>4.99</v>
      </c>
      <c r="G262" t="s">
        <v>11</v>
      </c>
      <c r="H262" t="s">
        <v>29</v>
      </c>
    </row>
    <row r="263" spans="1:8" x14ac:dyDescent="0.3">
      <c r="A263">
        <v>10509</v>
      </c>
      <c r="B263" t="s">
        <v>113</v>
      </c>
      <c r="C263" s="1">
        <v>35537</v>
      </c>
      <c r="D263">
        <v>136.80000000000001</v>
      </c>
      <c r="E263" s="1">
        <v>35549</v>
      </c>
      <c r="F263">
        <v>0.15</v>
      </c>
      <c r="G263" t="s">
        <v>11</v>
      </c>
      <c r="H263" t="s">
        <v>15</v>
      </c>
    </row>
    <row r="264" spans="1:8" x14ac:dyDescent="0.3">
      <c r="A264">
        <v>10510</v>
      </c>
      <c r="B264" t="s">
        <v>76</v>
      </c>
      <c r="C264" s="1">
        <v>35538</v>
      </c>
      <c r="D264">
        <v>4735.4399999999996</v>
      </c>
      <c r="E264" s="1">
        <v>35548</v>
      </c>
      <c r="F264">
        <v>367.63</v>
      </c>
      <c r="G264" t="s">
        <v>35</v>
      </c>
      <c r="H264" t="s">
        <v>12</v>
      </c>
    </row>
    <row r="265" spans="1:8" x14ac:dyDescent="0.3">
      <c r="A265">
        <v>10511</v>
      </c>
      <c r="B265" t="s">
        <v>80</v>
      </c>
      <c r="C265" s="1">
        <v>35538</v>
      </c>
      <c r="D265">
        <v>3000</v>
      </c>
      <c r="E265" s="1">
        <v>35541</v>
      </c>
      <c r="F265">
        <v>350.64</v>
      </c>
      <c r="G265" t="s">
        <v>8</v>
      </c>
      <c r="H265" t="s">
        <v>15</v>
      </c>
    </row>
    <row r="266" spans="1:8" x14ac:dyDescent="0.3">
      <c r="A266">
        <v>10512</v>
      </c>
      <c r="B266" t="s">
        <v>86</v>
      </c>
      <c r="C266" s="1">
        <v>35541</v>
      </c>
      <c r="D266">
        <v>618</v>
      </c>
      <c r="E266" s="1">
        <v>35544</v>
      </c>
      <c r="F266">
        <v>3.53</v>
      </c>
      <c r="G266" t="s">
        <v>14</v>
      </c>
      <c r="H266" t="s">
        <v>61</v>
      </c>
    </row>
    <row r="267" spans="1:8" x14ac:dyDescent="0.3">
      <c r="A267">
        <v>10513</v>
      </c>
      <c r="B267" t="s">
        <v>66</v>
      </c>
      <c r="C267" s="1">
        <v>35542</v>
      </c>
      <c r="D267">
        <v>2427.5</v>
      </c>
      <c r="E267" s="1">
        <v>35548</v>
      </c>
      <c r="F267">
        <v>105.65</v>
      </c>
      <c r="G267" t="s">
        <v>11</v>
      </c>
      <c r="H267" t="s">
        <v>61</v>
      </c>
    </row>
    <row r="268" spans="1:8" x14ac:dyDescent="0.3">
      <c r="A268">
        <v>10514</v>
      </c>
      <c r="B268" t="s">
        <v>27</v>
      </c>
      <c r="C268" s="1">
        <v>35542</v>
      </c>
      <c r="D268">
        <v>8623.4500000000007</v>
      </c>
      <c r="E268" s="1">
        <v>35566</v>
      </c>
      <c r="F268">
        <v>789.95</v>
      </c>
      <c r="G268" t="s">
        <v>28</v>
      </c>
      <c r="H268" t="s">
        <v>17</v>
      </c>
    </row>
    <row r="269" spans="1:8" x14ac:dyDescent="0.3">
      <c r="A269">
        <v>10515</v>
      </c>
      <c r="B269" t="s">
        <v>47</v>
      </c>
      <c r="C269" s="1">
        <v>35543</v>
      </c>
      <c r="D269">
        <v>10588.5</v>
      </c>
      <c r="E269" s="1">
        <v>35573</v>
      </c>
      <c r="F269">
        <v>204.47</v>
      </c>
      <c r="G269" t="s">
        <v>11</v>
      </c>
      <c r="H269" t="s">
        <v>40</v>
      </c>
    </row>
    <row r="270" spans="1:8" x14ac:dyDescent="0.3">
      <c r="A270">
        <v>10516</v>
      </c>
      <c r="B270" t="s">
        <v>64</v>
      </c>
      <c r="C270" s="1">
        <v>35544</v>
      </c>
      <c r="D270">
        <v>2614.5</v>
      </c>
      <c r="E270" s="1">
        <v>35551</v>
      </c>
      <c r="F270">
        <v>62.78</v>
      </c>
      <c r="G270" t="s">
        <v>65</v>
      </c>
      <c r="H270" t="s">
        <v>40</v>
      </c>
    </row>
    <row r="271" spans="1:8" x14ac:dyDescent="0.3">
      <c r="A271">
        <v>10517</v>
      </c>
      <c r="B271" t="s">
        <v>114</v>
      </c>
      <c r="C271" s="1">
        <v>35544</v>
      </c>
      <c r="D271">
        <v>352</v>
      </c>
      <c r="E271" s="1">
        <v>35549</v>
      </c>
      <c r="F271">
        <v>32.07</v>
      </c>
      <c r="G271" t="s">
        <v>60</v>
      </c>
      <c r="H271" t="s">
        <v>17</v>
      </c>
    </row>
    <row r="272" spans="1:8" x14ac:dyDescent="0.3">
      <c r="A272">
        <v>10518</v>
      </c>
      <c r="B272" t="s">
        <v>50</v>
      </c>
      <c r="C272" s="1">
        <v>35545</v>
      </c>
      <c r="D272">
        <v>4150.05</v>
      </c>
      <c r="E272" s="1">
        <v>35555</v>
      </c>
      <c r="F272">
        <v>218.15</v>
      </c>
      <c r="G272" t="s">
        <v>31</v>
      </c>
      <c r="H272" t="s">
        <v>15</v>
      </c>
    </row>
    <row r="273" spans="1:8" x14ac:dyDescent="0.3">
      <c r="A273">
        <v>10519</v>
      </c>
      <c r="B273" t="s">
        <v>20</v>
      </c>
      <c r="C273" s="1">
        <v>35548</v>
      </c>
      <c r="D273">
        <v>2356</v>
      </c>
      <c r="E273" s="1">
        <v>35551</v>
      </c>
      <c r="F273">
        <v>91.76</v>
      </c>
      <c r="G273" t="s">
        <v>21</v>
      </c>
      <c r="H273" t="s">
        <v>12</v>
      </c>
    </row>
    <row r="274" spans="1:8" x14ac:dyDescent="0.3">
      <c r="A274">
        <v>10520</v>
      </c>
      <c r="B274" t="s">
        <v>100</v>
      </c>
      <c r="C274" s="1">
        <v>35549</v>
      </c>
      <c r="D274">
        <v>200</v>
      </c>
      <c r="E274" s="1">
        <v>35551</v>
      </c>
      <c r="F274">
        <v>13.37</v>
      </c>
      <c r="G274" t="s">
        <v>101</v>
      </c>
      <c r="H274" t="s">
        <v>61</v>
      </c>
    </row>
    <row r="275" spans="1:8" x14ac:dyDescent="0.3">
      <c r="A275">
        <v>10521</v>
      </c>
      <c r="B275" t="s">
        <v>115</v>
      </c>
      <c r="C275" s="1">
        <v>35549</v>
      </c>
      <c r="D275">
        <v>225.5</v>
      </c>
      <c r="E275" s="1">
        <v>35552</v>
      </c>
      <c r="F275">
        <v>17.22</v>
      </c>
      <c r="G275" t="s">
        <v>106</v>
      </c>
      <c r="H275" t="s">
        <v>36</v>
      </c>
    </row>
    <row r="276" spans="1:8" x14ac:dyDescent="0.3">
      <c r="A276">
        <v>10522</v>
      </c>
      <c r="B276" t="s">
        <v>53</v>
      </c>
      <c r="C276" s="1">
        <v>35550</v>
      </c>
      <c r="D276">
        <v>2657.8</v>
      </c>
      <c r="E276" s="1">
        <v>35556</v>
      </c>
      <c r="F276">
        <v>45.33</v>
      </c>
      <c r="G276" t="s">
        <v>11</v>
      </c>
      <c r="H276" t="s">
        <v>15</v>
      </c>
    </row>
    <row r="277" spans="1:8" x14ac:dyDescent="0.3">
      <c r="A277">
        <v>10523</v>
      </c>
      <c r="B277" t="s">
        <v>90</v>
      </c>
      <c r="C277" s="1">
        <v>35551</v>
      </c>
      <c r="D277">
        <v>2715.9</v>
      </c>
      <c r="E277" s="1">
        <v>35580</v>
      </c>
      <c r="F277">
        <v>77.63</v>
      </c>
      <c r="G277" t="s">
        <v>60</v>
      </c>
      <c r="H277" t="s">
        <v>61</v>
      </c>
    </row>
    <row r="278" spans="1:8" x14ac:dyDescent="0.3">
      <c r="A278">
        <v>10524</v>
      </c>
      <c r="B278" t="s">
        <v>52</v>
      </c>
      <c r="C278" s="1">
        <v>35551</v>
      </c>
      <c r="D278">
        <v>3192.65</v>
      </c>
      <c r="E278" s="1">
        <v>35557</v>
      </c>
      <c r="F278">
        <v>244.79</v>
      </c>
      <c r="G278" t="s">
        <v>38</v>
      </c>
      <c r="H278" t="s">
        <v>29</v>
      </c>
    </row>
    <row r="279" spans="1:8" x14ac:dyDescent="0.3">
      <c r="A279">
        <v>10525</v>
      </c>
      <c r="B279" t="s">
        <v>80</v>
      </c>
      <c r="C279" s="1">
        <v>35552</v>
      </c>
      <c r="D279">
        <v>846</v>
      </c>
      <c r="E279" s="1">
        <v>35573</v>
      </c>
      <c r="F279">
        <v>11.06</v>
      </c>
      <c r="G279" t="s">
        <v>8</v>
      </c>
      <c r="H279" t="s">
        <v>29</v>
      </c>
    </row>
    <row r="280" spans="1:8" x14ac:dyDescent="0.3">
      <c r="A280">
        <v>10526</v>
      </c>
      <c r="B280" t="s">
        <v>41</v>
      </c>
      <c r="C280" s="1">
        <v>35555</v>
      </c>
      <c r="D280">
        <v>1344</v>
      </c>
      <c r="E280" s="1">
        <v>35565</v>
      </c>
      <c r="F280">
        <v>58.59</v>
      </c>
      <c r="G280" t="s">
        <v>42</v>
      </c>
      <c r="H280" t="s">
        <v>15</v>
      </c>
    </row>
    <row r="281" spans="1:8" x14ac:dyDescent="0.3">
      <c r="A281">
        <v>10527</v>
      </c>
      <c r="B281" t="s">
        <v>47</v>
      </c>
      <c r="C281" s="1">
        <v>35555</v>
      </c>
      <c r="D281">
        <v>1670</v>
      </c>
      <c r="E281" s="1">
        <v>35557</v>
      </c>
      <c r="F281">
        <v>41.9</v>
      </c>
      <c r="G281" t="s">
        <v>11</v>
      </c>
      <c r="H281" t="s">
        <v>61</v>
      </c>
    </row>
    <row r="282" spans="1:8" x14ac:dyDescent="0.3">
      <c r="A282">
        <v>10528</v>
      </c>
      <c r="B282" t="s">
        <v>116</v>
      </c>
      <c r="C282" s="1">
        <v>35556</v>
      </c>
      <c r="D282">
        <v>396.2</v>
      </c>
      <c r="E282" s="1">
        <v>35559</v>
      </c>
      <c r="F282">
        <v>3.35</v>
      </c>
      <c r="G282" t="s">
        <v>35</v>
      </c>
      <c r="H282" t="s">
        <v>12</v>
      </c>
    </row>
    <row r="283" spans="1:8" x14ac:dyDescent="0.3">
      <c r="A283">
        <v>10529</v>
      </c>
      <c r="B283" t="s">
        <v>117</v>
      </c>
      <c r="C283" s="1">
        <v>35557</v>
      </c>
      <c r="D283">
        <v>946</v>
      </c>
      <c r="E283" s="1">
        <v>35559</v>
      </c>
      <c r="F283">
        <v>66.69</v>
      </c>
      <c r="G283" t="s">
        <v>19</v>
      </c>
      <c r="H283" t="s">
        <v>9</v>
      </c>
    </row>
    <row r="284" spans="1:8" x14ac:dyDescent="0.3">
      <c r="A284">
        <v>10530</v>
      </c>
      <c r="B284" t="s">
        <v>88</v>
      </c>
      <c r="C284" s="1">
        <v>35558</v>
      </c>
      <c r="D284">
        <v>4180</v>
      </c>
      <c r="E284" s="1">
        <v>35562</v>
      </c>
      <c r="F284">
        <v>339.22</v>
      </c>
      <c r="G284" t="s">
        <v>28</v>
      </c>
      <c r="H284" t="s">
        <v>17</v>
      </c>
    </row>
    <row r="285" spans="1:8" x14ac:dyDescent="0.3">
      <c r="A285">
        <v>10531</v>
      </c>
      <c r="B285" t="s">
        <v>105</v>
      </c>
      <c r="C285" s="1">
        <v>35558</v>
      </c>
      <c r="D285">
        <v>110</v>
      </c>
      <c r="E285" s="1">
        <v>35569</v>
      </c>
      <c r="F285">
        <v>8.1199999999999992</v>
      </c>
      <c r="G285" t="s">
        <v>106</v>
      </c>
      <c r="H285" t="s">
        <v>61</v>
      </c>
    </row>
    <row r="286" spans="1:8" x14ac:dyDescent="0.3">
      <c r="A286">
        <v>10532</v>
      </c>
      <c r="B286" t="s">
        <v>92</v>
      </c>
      <c r="C286" s="1">
        <v>35559</v>
      </c>
      <c r="D286">
        <v>796.35</v>
      </c>
      <c r="E286" s="1">
        <v>35562</v>
      </c>
      <c r="F286">
        <v>74.459999999999994</v>
      </c>
      <c r="G286" t="s">
        <v>60</v>
      </c>
      <c r="H286" t="s">
        <v>61</v>
      </c>
    </row>
    <row r="287" spans="1:8" x14ac:dyDescent="0.3">
      <c r="A287">
        <v>10533</v>
      </c>
      <c r="B287" t="s">
        <v>37</v>
      </c>
      <c r="C287" s="1">
        <v>35562</v>
      </c>
      <c r="D287">
        <v>2295.1999999999998</v>
      </c>
      <c r="E287" s="1">
        <v>35572</v>
      </c>
      <c r="F287">
        <v>188.04</v>
      </c>
      <c r="G287" t="s">
        <v>38</v>
      </c>
      <c r="H287" t="s">
        <v>36</v>
      </c>
    </row>
    <row r="288" spans="1:8" x14ac:dyDescent="0.3">
      <c r="A288">
        <v>10534</v>
      </c>
      <c r="B288" t="s">
        <v>53</v>
      </c>
      <c r="C288" s="1">
        <v>35562</v>
      </c>
      <c r="D288">
        <v>517.4</v>
      </c>
      <c r="E288" s="1">
        <v>35564</v>
      </c>
      <c r="F288">
        <v>27.94</v>
      </c>
      <c r="G288" t="s">
        <v>11</v>
      </c>
      <c r="H288" t="s">
        <v>36</v>
      </c>
    </row>
    <row r="289" spans="1:8" x14ac:dyDescent="0.3">
      <c r="A289">
        <v>10535</v>
      </c>
      <c r="B289" t="s">
        <v>93</v>
      </c>
      <c r="C289" s="1">
        <v>35563</v>
      </c>
      <c r="D289">
        <v>2156.5</v>
      </c>
      <c r="E289" s="1">
        <v>35571</v>
      </c>
      <c r="F289">
        <v>15.64</v>
      </c>
      <c r="G289" t="s">
        <v>31</v>
      </c>
      <c r="H289" t="s">
        <v>15</v>
      </c>
    </row>
    <row r="290" spans="1:8" x14ac:dyDescent="0.3">
      <c r="A290">
        <v>10536</v>
      </c>
      <c r="B290" t="s">
        <v>53</v>
      </c>
      <c r="C290" s="1">
        <v>35564</v>
      </c>
      <c r="D290">
        <v>2085</v>
      </c>
      <c r="E290" s="1">
        <v>35587</v>
      </c>
      <c r="F290">
        <v>58.88</v>
      </c>
      <c r="G290" t="s">
        <v>11</v>
      </c>
      <c r="H290" t="s">
        <v>17</v>
      </c>
    </row>
    <row r="291" spans="1:8" x14ac:dyDescent="0.3">
      <c r="A291">
        <v>10537</v>
      </c>
      <c r="B291" t="s">
        <v>22</v>
      </c>
      <c r="C291" s="1">
        <v>35564</v>
      </c>
      <c r="D291">
        <v>1823.8</v>
      </c>
      <c r="E291" s="1">
        <v>35569</v>
      </c>
      <c r="F291">
        <v>78.849999999999994</v>
      </c>
      <c r="G291" t="s">
        <v>21</v>
      </c>
      <c r="H291" t="s">
        <v>29</v>
      </c>
    </row>
    <row r="292" spans="1:8" x14ac:dyDescent="0.3">
      <c r="A292">
        <v>10538</v>
      </c>
      <c r="B292" t="s">
        <v>59</v>
      </c>
      <c r="C292" s="1">
        <v>35565</v>
      </c>
      <c r="D292">
        <v>139.80000000000001</v>
      </c>
      <c r="E292" s="1">
        <v>35566</v>
      </c>
      <c r="F292">
        <v>4.87</v>
      </c>
      <c r="G292" t="s">
        <v>60</v>
      </c>
      <c r="H292" t="s">
        <v>23</v>
      </c>
    </row>
    <row r="293" spans="1:8" x14ac:dyDescent="0.3">
      <c r="A293">
        <v>10539</v>
      </c>
      <c r="B293" t="s">
        <v>59</v>
      </c>
      <c r="C293" s="1">
        <v>35566</v>
      </c>
      <c r="D293">
        <v>355.5</v>
      </c>
      <c r="E293" s="1">
        <v>35573</v>
      </c>
      <c r="F293">
        <v>12.36</v>
      </c>
      <c r="G293" t="s">
        <v>60</v>
      </c>
      <c r="H293" t="s">
        <v>12</v>
      </c>
    </row>
    <row r="294" spans="1:8" x14ac:dyDescent="0.3">
      <c r="A294">
        <v>10540</v>
      </c>
      <c r="B294" t="s">
        <v>47</v>
      </c>
      <c r="C294" s="1">
        <v>35569</v>
      </c>
      <c r="D294">
        <v>10191.700000000001</v>
      </c>
      <c r="E294" s="1">
        <v>35594</v>
      </c>
      <c r="F294">
        <v>1007.64</v>
      </c>
      <c r="G294" t="s">
        <v>11</v>
      </c>
      <c r="H294" t="s">
        <v>17</v>
      </c>
    </row>
    <row r="295" spans="1:8" x14ac:dyDescent="0.3">
      <c r="A295">
        <v>10541</v>
      </c>
      <c r="B295" t="s">
        <v>13</v>
      </c>
      <c r="C295" s="1">
        <v>35569</v>
      </c>
      <c r="D295">
        <v>2162.8000000000002</v>
      </c>
      <c r="E295" s="1">
        <v>35579</v>
      </c>
      <c r="F295">
        <v>68.650000000000006</v>
      </c>
      <c r="G295" t="s">
        <v>14</v>
      </c>
      <c r="H295" t="s">
        <v>40</v>
      </c>
    </row>
    <row r="296" spans="1:8" x14ac:dyDescent="0.3">
      <c r="A296">
        <v>10542</v>
      </c>
      <c r="B296" t="s">
        <v>75</v>
      </c>
      <c r="C296" s="1">
        <v>35570</v>
      </c>
      <c r="D296">
        <v>493.8</v>
      </c>
      <c r="E296" s="1">
        <v>35576</v>
      </c>
      <c r="F296">
        <v>10.95</v>
      </c>
      <c r="G296" t="s">
        <v>11</v>
      </c>
      <c r="H296" t="s">
        <v>29</v>
      </c>
    </row>
    <row r="297" spans="1:8" x14ac:dyDescent="0.3">
      <c r="A297">
        <v>10543</v>
      </c>
      <c r="B297" t="s">
        <v>56</v>
      </c>
      <c r="C297" s="1">
        <v>35571</v>
      </c>
      <c r="D297">
        <v>1770</v>
      </c>
      <c r="E297" s="1">
        <v>35573</v>
      </c>
      <c r="F297">
        <v>48.17</v>
      </c>
      <c r="G297" t="s">
        <v>26</v>
      </c>
      <c r="H297" t="s">
        <v>36</v>
      </c>
    </row>
    <row r="298" spans="1:8" x14ac:dyDescent="0.3">
      <c r="A298">
        <v>10544</v>
      </c>
      <c r="B298" t="s">
        <v>69</v>
      </c>
      <c r="C298" s="1">
        <v>35571</v>
      </c>
      <c r="D298">
        <v>417.2</v>
      </c>
      <c r="E298" s="1">
        <v>35580</v>
      </c>
      <c r="F298">
        <v>24.91</v>
      </c>
      <c r="G298" t="s">
        <v>35</v>
      </c>
      <c r="H298" t="s">
        <v>15</v>
      </c>
    </row>
    <row r="299" spans="1:8" x14ac:dyDescent="0.3">
      <c r="A299">
        <v>10545</v>
      </c>
      <c r="B299" t="s">
        <v>111</v>
      </c>
      <c r="C299" s="1">
        <v>35572</v>
      </c>
      <c r="D299">
        <v>210</v>
      </c>
      <c r="E299" s="1">
        <v>35607</v>
      </c>
      <c r="F299">
        <v>11.92</v>
      </c>
      <c r="G299" t="s">
        <v>35</v>
      </c>
      <c r="H299" t="s">
        <v>36</v>
      </c>
    </row>
    <row r="300" spans="1:8" x14ac:dyDescent="0.3">
      <c r="A300">
        <v>10546</v>
      </c>
      <c r="B300" t="s">
        <v>16</v>
      </c>
      <c r="C300" s="1">
        <v>35573</v>
      </c>
      <c r="D300">
        <v>2812</v>
      </c>
      <c r="E300" s="1">
        <v>35577</v>
      </c>
      <c r="F300">
        <v>194.72</v>
      </c>
      <c r="G300" t="s">
        <v>8</v>
      </c>
      <c r="H300" t="s">
        <v>29</v>
      </c>
    </row>
    <row r="301" spans="1:8" x14ac:dyDescent="0.3">
      <c r="A301">
        <v>10547</v>
      </c>
      <c r="B301" t="s">
        <v>90</v>
      </c>
      <c r="C301" s="1">
        <v>35573</v>
      </c>
      <c r="D301">
        <v>1908</v>
      </c>
      <c r="E301" s="1">
        <v>35583</v>
      </c>
      <c r="F301">
        <v>178.43</v>
      </c>
      <c r="G301" t="s">
        <v>60</v>
      </c>
      <c r="H301" t="s">
        <v>17</v>
      </c>
    </row>
    <row r="302" spans="1:8" x14ac:dyDescent="0.3">
      <c r="A302">
        <v>10548</v>
      </c>
      <c r="B302" t="s">
        <v>10</v>
      </c>
      <c r="C302" s="1">
        <v>35576</v>
      </c>
      <c r="D302">
        <v>275.10000000000002</v>
      </c>
      <c r="E302" s="1">
        <v>35583</v>
      </c>
      <c r="F302">
        <v>1.43</v>
      </c>
      <c r="G302" t="s">
        <v>11</v>
      </c>
      <c r="H302" t="s">
        <v>17</v>
      </c>
    </row>
    <row r="303" spans="1:8" x14ac:dyDescent="0.3">
      <c r="A303">
        <v>10549</v>
      </c>
      <c r="B303" t="s">
        <v>47</v>
      </c>
      <c r="C303" s="1">
        <v>35577</v>
      </c>
      <c r="D303">
        <v>4181.5</v>
      </c>
      <c r="E303" s="1">
        <v>35580</v>
      </c>
      <c r="F303">
        <v>171.24</v>
      </c>
      <c r="G303" t="s">
        <v>11</v>
      </c>
      <c r="H303" t="s">
        <v>9</v>
      </c>
    </row>
    <row r="304" spans="1:8" x14ac:dyDescent="0.3">
      <c r="A304">
        <v>10550</v>
      </c>
      <c r="B304" t="s">
        <v>67</v>
      </c>
      <c r="C304" s="1">
        <v>35578</v>
      </c>
      <c r="D304">
        <v>749</v>
      </c>
      <c r="E304" s="1">
        <v>35587</v>
      </c>
      <c r="F304">
        <v>4.32</v>
      </c>
      <c r="G304" t="s">
        <v>55</v>
      </c>
      <c r="H304" t="s">
        <v>61</v>
      </c>
    </row>
    <row r="305" spans="1:8" x14ac:dyDescent="0.3">
      <c r="A305">
        <v>10551</v>
      </c>
      <c r="B305" t="s">
        <v>78</v>
      </c>
      <c r="C305" s="1">
        <v>35578</v>
      </c>
      <c r="D305">
        <v>1836</v>
      </c>
      <c r="E305" s="1">
        <v>35587</v>
      </c>
      <c r="F305">
        <v>72.95</v>
      </c>
      <c r="G305" t="s">
        <v>79</v>
      </c>
      <c r="H305" t="s">
        <v>15</v>
      </c>
    </row>
    <row r="306" spans="1:8" x14ac:dyDescent="0.3">
      <c r="A306">
        <v>10552</v>
      </c>
      <c r="B306" t="s">
        <v>25</v>
      </c>
      <c r="C306" s="1">
        <v>35579</v>
      </c>
      <c r="D306">
        <v>880.5</v>
      </c>
      <c r="E306" s="1">
        <v>35586</v>
      </c>
      <c r="F306">
        <v>83.22</v>
      </c>
      <c r="G306" t="s">
        <v>26</v>
      </c>
      <c r="H306" t="s">
        <v>40</v>
      </c>
    </row>
    <row r="307" spans="1:8" x14ac:dyDescent="0.3">
      <c r="A307">
        <v>10553</v>
      </c>
      <c r="B307" t="s">
        <v>41</v>
      </c>
      <c r="C307" s="1">
        <v>35580</v>
      </c>
      <c r="D307">
        <v>1546.3</v>
      </c>
      <c r="E307" s="1">
        <v>35584</v>
      </c>
      <c r="F307">
        <v>149.49</v>
      </c>
      <c r="G307" t="s">
        <v>42</v>
      </c>
      <c r="H307" t="s">
        <v>40</v>
      </c>
    </row>
    <row r="308" spans="1:8" x14ac:dyDescent="0.3">
      <c r="A308">
        <v>10554</v>
      </c>
      <c r="B308" t="s">
        <v>32</v>
      </c>
      <c r="C308" s="1">
        <v>35580</v>
      </c>
      <c r="D308">
        <v>1819.5</v>
      </c>
      <c r="E308" s="1">
        <v>35586</v>
      </c>
      <c r="F308">
        <v>120.97</v>
      </c>
      <c r="G308" t="s">
        <v>11</v>
      </c>
      <c r="H308" t="s">
        <v>15</v>
      </c>
    </row>
    <row r="309" spans="1:8" x14ac:dyDescent="0.3">
      <c r="A309">
        <v>10555</v>
      </c>
      <c r="B309" t="s">
        <v>76</v>
      </c>
      <c r="C309" s="1">
        <v>35583</v>
      </c>
      <c r="D309">
        <v>3680.5</v>
      </c>
      <c r="E309" s="1">
        <v>35585</v>
      </c>
      <c r="F309">
        <v>252.49</v>
      </c>
      <c r="G309" t="s">
        <v>35</v>
      </c>
      <c r="H309" t="s">
        <v>12</v>
      </c>
    </row>
    <row r="310" spans="1:8" x14ac:dyDescent="0.3">
      <c r="A310">
        <v>10556</v>
      </c>
      <c r="B310" t="s">
        <v>84</v>
      </c>
      <c r="C310" s="1">
        <v>35584</v>
      </c>
      <c r="D310">
        <v>835.2</v>
      </c>
      <c r="E310" s="1">
        <v>35594</v>
      </c>
      <c r="F310">
        <v>9.8000000000000007</v>
      </c>
      <c r="G310" t="s">
        <v>85</v>
      </c>
      <c r="H310" t="s">
        <v>40</v>
      </c>
    </row>
    <row r="311" spans="1:8" x14ac:dyDescent="0.3">
      <c r="A311">
        <v>10557</v>
      </c>
      <c r="B311" t="s">
        <v>53</v>
      </c>
      <c r="C311" s="1">
        <v>35584</v>
      </c>
      <c r="D311">
        <v>1152.5</v>
      </c>
      <c r="E311" s="1">
        <v>35587</v>
      </c>
      <c r="F311">
        <v>96.72</v>
      </c>
      <c r="G311" t="s">
        <v>11</v>
      </c>
      <c r="H311" t="s">
        <v>23</v>
      </c>
    </row>
    <row r="312" spans="1:8" x14ac:dyDescent="0.3">
      <c r="A312">
        <v>10558</v>
      </c>
      <c r="B312" t="s">
        <v>89</v>
      </c>
      <c r="C312" s="1">
        <v>35585</v>
      </c>
      <c r="D312">
        <v>2142.9</v>
      </c>
      <c r="E312" s="1">
        <v>35591</v>
      </c>
      <c r="F312">
        <v>72.97</v>
      </c>
      <c r="G312" t="s">
        <v>60</v>
      </c>
      <c r="H312" t="s">
        <v>29</v>
      </c>
    </row>
    <row r="313" spans="1:8" x14ac:dyDescent="0.3">
      <c r="A313">
        <v>10559</v>
      </c>
      <c r="B313" t="s">
        <v>39</v>
      </c>
      <c r="C313" s="1">
        <v>35586</v>
      </c>
      <c r="D313">
        <v>547.79999999999995</v>
      </c>
      <c r="E313" s="1">
        <v>35594</v>
      </c>
      <c r="F313">
        <v>8.0500000000000007</v>
      </c>
      <c r="G313" t="s">
        <v>8</v>
      </c>
      <c r="H313" t="s">
        <v>12</v>
      </c>
    </row>
    <row r="314" spans="1:8" x14ac:dyDescent="0.3">
      <c r="A314">
        <v>10560</v>
      </c>
      <c r="B314" t="s">
        <v>43</v>
      </c>
      <c r="C314" s="1">
        <v>35587</v>
      </c>
      <c r="D314">
        <v>1257.3</v>
      </c>
      <c r="E314" s="1">
        <v>35590</v>
      </c>
      <c r="F314">
        <v>36.65</v>
      </c>
      <c r="G314" t="s">
        <v>11</v>
      </c>
      <c r="H314" t="s">
        <v>36</v>
      </c>
    </row>
    <row r="315" spans="1:8" x14ac:dyDescent="0.3">
      <c r="A315">
        <v>10561</v>
      </c>
      <c r="B315" t="s">
        <v>37</v>
      </c>
      <c r="C315" s="1">
        <v>35587</v>
      </c>
      <c r="D315">
        <v>2844.5</v>
      </c>
      <c r="E315" s="1">
        <v>35590</v>
      </c>
      <c r="F315">
        <v>242.21</v>
      </c>
      <c r="G315" t="s">
        <v>38</v>
      </c>
      <c r="H315" t="s">
        <v>40</v>
      </c>
    </row>
    <row r="316" spans="1:8" x14ac:dyDescent="0.3">
      <c r="A316">
        <v>10562</v>
      </c>
      <c r="B316" t="s">
        <v>58</v>
      </c>
      <c r="C316" s="1">
        <v>35590</v>
      </c>
      <c r="D316">
        <v>543</v>
      </c>
      <c r="E316" s="1">
        <v>35593</v>
      </c>
      <c r="F316">
        <v>22.95</v>
      </c>
      <c r="G316" t="s">
        <v>49</v>
      </c>
      <c r="H316" t="s">
        <v>29</v>
      </c>
    </row>
    <row r="317" spans="1:8" x14ac:dyDescent="0.3">
      <c r="A317">
        <v>10563</v>
      </c>
      <c r="B317" t="s">
        <v>57</v>
      </c>
      <c r="C317" s="1">
        <v>35591</v>
      </c>
      <c r="D317">
        <v>965</v>
      </c>
      <c r="E317" s="1">
        <v>35605</v>
      </c>
      <c r="F317">
        <v>60.43</v>
      </c>
      <c r="G317" t="s">
        <v>14</v>
      </c>
      <c r="H317" t="s">
        <v>40</v>
      </c>
    </row>
    <row r="318" spans="1:8" x14ac:dyDescent="0.3">
      <c r="A318">
        <v>10564</v>
      </c>
      <c r="B318" t="s">
        <v>34</v>
      </c>
      <c r="C318" s="1">
        <v>35591</v>
      </c>
      <c r="D318">
        <v>1299</v>
      </c>
      <c r="E318" s="1">
        <v>35597</v>
      </c>
      <c r="F318">
        <v>13.75</v>
      </c>
      <c r="G318" t="s">
        <v>35</v>
      </c>
      <c r="H318" t="s">
        <v>15</v>
      </c>
    </row>
    <row r="319" spans="1:8" x14ac:dyDescent="0.3">
      <c r="A319">
        <v>10565</v>
      </c>
      <c r="B319" t="s">
        <v>81</v>
      </c>
      <c r="C319" s="1">
        <v>35592</v>
      </c>
      <c r="D319">
        <v>711</v>
      </c>
      <c r="E319" s="1">
        <v>35599</v>
      </c>
      <c r="F319">
        <v>7.15</v>
      </c>
      <c r="G319" t="s">
        <v>82</v>
      </c>
      <c r="H319" t="s">
        <v>36</v>
      </c>
    </row>
    <row r="320" spans="1:8" x14ac:dyDescent="0.3">
      <c r="A320">
        <v>10566</v>
      </c>
      <c r="B320" t="s">
        <v>39</v>
      </c>
      <c r="C320" s="1">
        <v>35593</v>
      </c>
      <c r="D320">
        <v>2040</v>
      </c>
      <c r="E320" s="1">
        <v>35599</v>
      </c>
      <c r="F320">
        <v>88.4</v>
      </c>
      <c r="G320" t="s">
        <v>8</v>
      </c>
      <c r="H320" t="s">
        <v>23</v>
      </c>
    </row>
    <row r="321" spans="1:8" x14ac:dyDescent="0.3">
      <c r="A321">
        <v>10567</v>
      </c>
      <c r="B321" t="s">
        <v>64</v>
      </c>
      <c r="C321" s="1">
        <v>35593</v>
      </c>
      <c r="D321">
        <v>3109</v>
      </c>
      <c r="E321" s="1">
        <v>35598</v>
      </c>
      <c r="F321">
        <v>33.97</v>
      </c>
      <c r="G321" t="s">
        <v>65</v>
      </c>
      <c r="H321" t="s">
        <v>29</v>
      </c>
    </row>
    <row r="322" spans="1:8" x14ac:dyDescent="0.3">
      <c r="A322">
        <v>10568</v>
      </c>
      <c r="B322" t="s">
        <v>94</v>
      </c>
      <c r="C322" s="1">
        <v>35594</v>
      </c>
      <c r="D322">
        <v>155</v>
      </c>
      <c r="E322" s="1">
        <v>35620</v>
      </c>
      <c r="F322">
        <v>6.54</v>
      </c>
      <c r="G322" t="s">
        <v>55</v>
      </c>
      <c r="H322" t="s">
        <v>17</v>
      </c>
    </row>
    <row r="323" spans="1:8" x14ac:dyDescent="0.3">
      <c r="A323">
        <v>10569</v>
      </c>
      <c r="B323" t="s">
        <v>34</v>
      </c>
      <c r="C323" s="1">
        <v>35597</v>
      </c>
      <c r="D323">
        <v>977.5</v>
      </c>
      <c r="E323" s="1">
        <v>35622</v>
      </c>
      <c r="F323">
        <v>58.98</v>
      </c>
      <c r="G323" t="s">
        <v>35</v>
      </c>
      <c r="H323" t="s">
        <v>9</v>
      </c>
    </row>
    <row r="324" spans="1:8" x14ac:dyDescent="0.3">
      <c r="A324">
        <v>10570</v>
      </c>
      <c r="B324" t="s">
        <v>81</v>
      </c>
      <c r="C324" s="1">
        <v>35598</v>
      </c>
      <c r="D324">
        <v>2595</v>
      </c>
      <c r="E324" s="1">
        <v>35600</v>
      </c>
      <c r="F324">
        <v>188.99</v>
      </c>
      <c r="G324" t="s">
        <v>82</v>
      </c>
      <c r="H324" t="s">
        <v>17</v>
      </c>
    </row>
    <row r="325" spans="1:8" x14ac:dyDescent="0.3">
      <c r="A325">
        <v>10571</v>
      </c>
      <c r="B325" t="s">
        <v>27</v>
      </c>
      <c r="C325" s="1">
        <v>35598</v>
      </c>
      <c r="D325">
        <v>647.75</v>
      </c>
      <c r="E325" s="1">
        <v>35615</v>
      </c>
      <c r="F325">
        <v>26.06</v>
      </c>
      <c r="G325" t="s">
        <v>28</v>
      </c>
      <c r="H325" t="s">
        <v>36</v>
      </c>
    </row>
    <row r="326" spans="1:8" x14ac:dyDescent="0.3">
      <c r="A326">
        <v>10572</v>
      </c>
      <c r="B326" t="s">
        <v>52</v>
      </c>
      <c r="C326" s="1">
        <v>35599</v>
      </c>
      <c r="D326">
        <v>1565.65</v>
      </c>
      <c r="E326" s="1">
        <v>35606</v>
      </c>
      <c r="F326">
        <v>116.43</v>
      </c>
      <c r="G326" t="s">
        <v>38</v>
      </c>
      <c r="H326" t="s">
        <v>17</v>
      </c>
    </row>
    <row r="327" spans="1:8" x14ac:dyDescent="0.3">
      <c r="A327">
        <v>10573</v>
      </c>
      <c r="B327" t="s">
        <v>93</v>
      </c>
      <c r="C327" s="1">
        <v>35600</v>
      </c>
      <c r="D327">
        <v>2082</v>
      </c>
      <c r="E327" s="1">
        <v>35601</v>
      </c>
      <c r="F327">
        <v>84.84</v>
      </c>
      <c r="G327" t="s">
        <v>31</v>
      </c>
      <c r="H327" t="s">
        <v>61</v>
      </c>
    </row>
    <row r="328" spans="1:8" x14ac:dyDescent="0.3">
      <c r="A328">
        <v>10574</v>
      </c>
      <c r="B328" t="s">
        <v>118</v>
      </c>
      <c r="C328" s="1">
        <v>35600</v>
      </c>
      <c r="D328">
        <v>764.3</v>
      </c>
      <c r="E328" s="1">
        <v>35611</v>
      </c>
      <c r="F328">
        <v>37.6</v>
      </c>
      <c r="G328" t="s">
        <v>35</v>
      </c>
      <c r="H328" t="s">
        <v>15</v>
      </c>
    </row>
    <row r="329" spans="1:8" x14ac:dyDescent="0.3">
      <c r="A329">
        <v>10575</v>
      </c>
      <c r="B329" t="s">
        <v>51</v>
      </c>
      <c r="C329" s="1">
        <v>35601</v>
      </c>
      <c r="D329">
        <v>2147.4</v>
      </c>
      <c r="E329" s="1">
        <v>35611</v>
      </c>
      <c r="F329">
        <v>127.34</v>
      </c>
      <c r="G329" t="s">
        <v>11</v>
      </c>
      <c r="H329" t="s">
        <v>9</v>
      </c>
    </row>
    <row r="330" spans="1:8" x14ac:dyDescent="0.3">
      <c r="A330">
        <v>10576</v>
      </c>
      <c r="B330" t="s">
        <v>50</v>
      </c>
      <c r="C330" s="1">
        <v>35604</v>
      </c>
      <c r="D330">
        <v>838.45</v>
      </c>
      <c r="E330" s="1">
        <v>35611</v>
      </c>
      <c r="F330">
        <v>18.559999999999999</v>
      </c>
      <c r="G330" t="s">
        <v>31</v>
      </c>
      <c r="H330" t="s">
        <v>17</v>
      </c>
    </row>
    <row r="331" spans="1:8" x14ac:dyDescent="0.3">
      <c r="A331">
        <v>10577</v>
      </c>
      <c r="B331" t="s">
        <v>118</v>
      </c>
      <c r="C331" s="1">
        <v>35604</v>
      </c>
      <c r="D331">
        <v>569</v>
      </c>
      <c r="E331" s="1">
        <v>35611</v>
      </c>
      <c r="F331">
        <v>25.41</v>
      </c>
      <c r="G331" t="s">
        <v>35</v>
      </c>
      <c r="H331" t="s">
        <v>23</v>
      </c>
    </row>
    <row r="332" spans="1:8" x14ac:dyDescent="0.3">
      <c r="A332">
        <v>10578</v>
      </c>
      <c r="B332" t="s">
        <v>59</v>
      </c>
      <c r="C332" s="1">
        <v>35605</v>
      </c>
      <c r="D332">
        <v>477</v>
      </c>
      <c r="E332" s="1">
        <v>35636</v>
      </c>
      <c r="F332">
        <v>29.6</v>
      </c>
      <c r="G332" t="s">
        <v>60</v>
      </c>
      <c r="H332" t="s">
        <v>15</v>
      </c>
    </row>
    <row r="333" spans="1:8" x14ac:dyDescent="0.3">
      <c r="A333">
        <v>10579</v>
      </c>
      <c r="B333" t="s">
        <v>119</v>
      </c>
      <c r="C333" s="1">
        <v>35606</v>
      </c>
      <c r="D333">
        <v>317.75</v>
      </c>
      <c r="E333" s="1">
        <v>35615</v>
      </c>
      <c r="F333">
        <v>13.73</v>
      </c>
      <c r="G333" t="s">
        <v>35</v>
      </c>
      <c r="H333" t="s">
        <v>29</v>
      </c>
    </row>
    <row r="334" spans="1:8" x14ac:dyDescent="0.3">
      <c r="A334">
        <v>10580</v>
      </c>
      <c r="B334" t="s">
        <v>32</v>
      </c>
      <c r="C334" s="1">
        <v>35607</v>
      </c>
      <c r="D334">
        <v>1067.0999999999999</v>
      </c>
      <c r="E334" s="1">
        <v>35612</v>
      </c>
      <c r="F334">
        <v>75.89</v>
      </c>
      <c r="G334" t="s">
        <v>11</v>
      </c>
      <c r="H334" t="s">
        <v>15</v>
      </c>
    </row>
    <row r="335" spans="1:8" x14ac:dyDescent="0.3">
      <c r="A335">
        <v>10581</v>
      </c>
      <c r="B335" t="s">
        <v>86</v>
      </c>
      <c r="C335" s="1">
        <v>35607</v>
      </c>
      <c r="D335">
        <v>387.5</v>
      </c>
      <c r="E335" s="1">
        <v>35613</v>
      </c>
      <c r="F335">
        <v>3.01</v>
      </c>
      <c r="G335" t="s">
        <v>14</v>
      </c>
      <c r="H335" t="s">
        <v>17</v>
      </c>
    </row>
    <row r="336" spans="1:8" x14ac:dyDescent="0.3">
      <c r="A336">
        <v>10582</v>
      </c>
      <c r="B336" t="s">
        <v>113</v>
      </c>
      <c r="C336" s="1">
        <v>35608</v>
      </c>
      <c r="D336">
        <v>330</v>
      </c>
      <c r="E336" s="1">
        <v>35625</v>
      </c>
      <c r="F336">
        <v>27.71</v>
      </c>
      <c r="G336" t="s">
        <v>11</v>
      </c>
      <c r="H336" t="s">
        <v>17</v>
      </c>
    </row>
    <row r="337" spans="1:8" x14ac:dyDescent="0.3">
      <c r="A337">
        <v>10583</v>
      </c>
      <c r="B337" t="s">
        <v>41</v>
      </c>
      <c r="C337" s="1">
        <v>35611</v>
      </c>
      <c r="D337">
        <v>2413.9</v>
      </c>
      <c r="E337" s="1">
        <v>35615</v>
      </c>
      <c r="F337">
        <v>7.28</v>
      </c>
      <c r="G337" t="s">
        <v>42</v>
      </c>
      <c r="H337" t="s">
        <v>40</v>
      </c>
    </row>
    <row r="338" spans="1:8" x14ac:dyDescent="0.3">
      <c r="A338">
        <v>10584</v>
      </c>
      <c r="B338" t="s">
        <v>39</v>
      </c>
      <c r="C338" s="1">
        <v>35611</v>
      </c>
      <c r="D338">
        <v>625</v>
      </c>
      <c r="E338" s="1">
        <v>35615</v>
      </c>
      <c r="F338">
        <v>59.14</v>
      </c>
      <c r="G338" t="s">
        <v>8</v>
      </c>
      <c r="H338" t="s">
        <v>15</v>
      </c>
    </row>
    <row r="339" spans="1:8" x14ac:dyDescent="0.3">
      <c r="A339">
        <v>10585</v>
      </c>
      <c r="B339" t="s">
        <v>24</v>
      </c>
      <c r="C339" s="1">
        <v>35612</v>
      </c>
      <c r="D339">
        <v>142.5</v>
      </c>
      <c r="E339" s="1">
        <v>35621</v>
      </c>
      <c r="F339">
        <v>13.41</v>
      </c>
      <c r="G339" t="s">
        <v>14</v>
      </c>
      <c r="H339" t="s">
        <v>61</v>
      </c>
    </row>
    <row r="340" spans="1:8" x14ac:dyDescent="0.3">
      <c r="A340">
        <v>10586</v>
      </c>
      <c r="B340" t="s">
        <v>58</v>
      </c>
      <c r="C340" s="1">
        <v>35613</v>
      </c>
      <c r="D340">
        <v>28</v>
      </c>
      <c r="E340" s="1">
        <v>35620</v>
      </c>
      <c r="F340">
        <v>0.48</v>
      </c>
      <c r="G340" t="s">
        <v>49</v>
      </c>
      <c r="H340" t="s">
        <v>23</v>
      </c>
    </row>
    <row r="341" spans="1:8" x14ac:dyDescent="0.3">
      <c r="A341">
        <v>10587</v>
      </c>
      <c r="B341" t="s">
        <v>33</v>
      </c>
      <c r="C341" s="1">
        <v>35613</v>
      </c>
      <c r="D341">
        <v>807.38</v>
      </c>
      <c r="E341" s="1">
        <v>35620</v>
      </c>
      <c r="F341">
        <v>62.52</v>
      </c>
      <c r="G341" t="s">
        <v>14</v>
      </c>
      <c r="H341" t="s">
        <v>29</v>
      </c>
    </row>
    <row r="342" spans="1:8" x14ac:dyDescent="0.3">
      <c r="A342">
        <v>10588</v>
      </c>
      <c r="B342" t="s">
        <v>47</v>
      </c>
      <c r="C342" s="1">
        <v>35614</v>
      </c>
      <c r="D342">
        <v>3900</v>
      </c>
      <c r="E342" s="1">
        <v>35621</v>
      </c>
      <c r="F342">
        <v>194.67</v>
      </c>
      <c r="G342" t="s">
        <v>11</v>
      </c>
      <c r="H342" t="s">
        <v>40</v>
      </c>
    </row>
    <row r="343" spans="1:8" x14ac:dyDescent="0.3">
      <c r="A343">
        <v>10589</v>
      </c>
      <c r="B343" t="s">
        <v>116</v>
      </c>
      <c r="C343" s="1">
        <v>35615</v>
      </c>
      <c r="D343">
        <v>72</v>
      </c>
      <c r="E343" s="1">
        <v>35625</v>
      </c>
      <c r="F343">
        <v>4.42</v>
      </c>
      <c r="G343" t="s">
        <v>35</v>
      </c>
      <c r="H343" t="s">
        <v>36</v>
      </c>
    </row>
    <row r="344" spans="1:8" x14ac:dyDescent="0.3">
      <c r="A344">
        <v>10590</v>
      </c>
      <c r="B344" t="s">
        <v>81</v>
      </c>
      <c r="C344" s="1">
        <v>35618</v>
      </c>
      <c r="D344">
        <v>1140</v>
      </c>
      <c r="E344" s="1">
        <v>35625</v>
      </c>
      <c r="F344">
        <v>44.77</v>
      </c>
      <c r="G344" t="s">
        <v>82</v>
      </c>
      <c r="H344" t="s">
        <v>15</v>
      </c>
    </row>
    <row r="345" spans="1:8" x14ac:dyDescent="0.3">
      <c r="A345">
        <v>10591</v>
      </c>
      <c r="B345" t="s">
        <v>95</v>
      </c>
      <c r="C345" s="1">
        <v>35618</v>
      </c>
      <c r="D345">
        <v>812.5</v>
      </c>
      <c r="E345" s="1">
        <v>35627</v>
      </c>
      <c r="F345">
        <v>55.92</v>
      </c>
      <c r="G345" t="s">
        <v>85</v>
      </c>
      <c r="H345" t="s">
        <v>29</v>
      </c>
    </row>
    <row r="346" spans="1:8" x14ac:dyDescent="0.3">
      <c r="A346">
        <v>10592</v>
      </c>
      <c r="B346" t="s">
        <v>53</v>
      </c>
      <c r="C346" s="1">
        <v>35619</v>
      </c>
      <c r="D346">
        <v>543.65</v>
      </c>
      <c r="E346" s="1">
        <v>35627</v>
      </c>
      <c r="F346">
        <v>32.1</v>
      </c>
      <c r="G346" t="s">
        <v>11</v>
      </c>
      <c r="H346" t="s">
        <v>17</v>
      </c>
    </row>
    <row r="347" spans="1:8" x14ac:dyDescent="0.3">
      <c r="A347">
        <v>10593</v>
      </c>
      <c r="B347" t="s">
        <v>53</v>
      </c>
      <c r="C347" s="1">
        <v>35620</v>
      </c>
      <c r="D347">
        <v>2493</v>
      </c>
      <c r="E347" s="1">
        <v>35655</v>
      </c>
      <c r="F347">
        <v>174.2</v>
      </c>
      <c r="G347" t="s">
        <v>11</v>
      </c>
      <c r="H347" t="s">
        <v>61</v>
      </c>
    </row>
    <row r="348" spans="1:8" x14ac:dyDescent="0.3">
      <c r="A348">
        <v>10594</v>
      </c>
      <c r="B348" t="s">
        <v>68</v>
      </c>
      <c r="C348" s="1">
        <v>35620</v>
      </c>
      <c r="D348">
        <v>565.5</v>
      </c>
      <c r="E348" s="1">
        <v>35627</v>
      </c>
      <c r="F348">
        <v>5.24</v>
      </c>
      <c r="G348" t="s">
        <v>35</v>
      </c>
      <c r="H348" t="s">
        <v>17</v>
      </c>
    </row>
    <row r="349" spans="1:8" x14ac:dyDescent="0.3">
      <c r="A349">
        <v>10595</v>
      </c>
      <c r="B349" t="s">
        <v>27</v>
      </c>
      <c r="C349" s="1">
        <v>35621</v>
      </c>
      <c r="D349">
        <v>6300</v>
      </c>
      <c r="E349" s="1">
        <v>35625</v>
      </c>
      <c r="F349">
        <v>96.78</v>
      </c>
      <c r="G349" t="s">
        <v>28</v>
      </c>
      <c r="H349" t="s">
        <v>40</v>
      </c>
    </row>
    <row r="350" spans="1:8" x14ac:dyDescent="0.3">
      <c r="A350">
        <v>10596</v>
      </c>
      <c r="B350" t="s">
        <v>45</v>
      </c>
      <c r="C350" s="1">
        <v>35622</v>
      </c>
      <c r="D350">
        <v>1476.1</v>
      </c>
      <c r="E350" s="1">
        <v>35654</v>
      </c>
      <c r="F350">
        <v>16.34</v>
      </c>
      <c r="G350" t="s">
        <v>35</v>
      </c>
      <c r="H350" t="s">
        <v>36</v>
      </c>
    </row>
    <row r="351" spans="1:8" x14ac:dyDescent="0.3">
      <c r="A351">
        <v>10597</v>
      </c>
      <c r="B351" t="s">
        <v>88</v>
      </c>
      <c r="C351" s="1">
        <v>35622</v>
      </c>
      <c r="D351">
        <v>800.1</v>
      </c>
      <c r="E351" s="1">
        <v>35629</v>
      </c>
      <c r="F351">
        <v>35.119999999999997</v>
      </c>
      <c r="G351" t="s">
        <v>28</v>
      </c>
      <c r="H351" t="s">
        <v>61</v>
      </c>
    </row>
    <row r="352" spans="1:8" x14ac:dyDescent="0.3">
      <c r="A352">
        <v>10598</v>
      </c>
      <c r="B352" t="s">
        <v>34</v>
      </c>
      <c r="C352" s="1">
        <v>35625</v>
      </c>
      <c r="D352">
        <v>2388.5</v>
      </c>
      <c r="E352" s="1">
        <v>35629</v>
      </c>
      <c r="F352">
        <v>44.42</v>
      </c>
      <c r="G352" t="s">
        <v>35</v>
      </c>
      <c r="H352" t="s">
        <v>29</v>
      </c>
    </row>
    <row r="353" spans="1:8" x14ac:dyDescent="0.3">
      <c r="A353">
        <v>10599</v>
      </c>
      <c r="B353" t="s">
        <v>59</v>
      </c>
      <c r="C353" s="1">
        <v>35626</v>
      </c>
      <c r="D353">
        <v>493</v>
      </c>
      <c r="E353" s="1">
        <v>35632</v>
      </c>
      <c r="F353">
        <v>29.98</v>
      </c>
      <c r="G353" t="s">
        <v>60</v>
      </c>
      <c r="H353" t="s">
        <v>12</v>
      </c>
    </row>
    <row r="354" spans="1:8" x14ac:dyDescent="0.3">
      <c r="A354">
        <v>10600</v>
      </c>
      <c r="B354" t="s">
        <v>99</v>
      </c>
      <c r="C354" s="1">
        <v>35627</v>
      </c>
      <c r="D354">
        <v>479.8</v>
      </c>
      <c r="E354" s="1">
        <v>35632</v>
      </c>
      <c r="F354">
        <v>45.13</v>
      </c>
      <c r="G354" t="s">
        <v>35</v>
      </c>
      <c r="H354" t="s">
        <v>15</v>
      </c>
    </row>
    <row r="355" spans="1:8" x14ac:dyDescent="0.3">
      <c r="A355">
        <v>10601</v>
      </c>
      <c r="B355" t="s">
        <v>25</v>
      </c>
      <c r="C355" s="1">
        <v>35627</v>
      </c>
      <c r="D355">
        <v>2285</v>
      </c>
      <c r="E355" s="1">
        <v>35633</v>
      </c>
      <c r="F355">
        <v>58.3</v>
      </c>
      <c r="G355" t="s">
        <v>26</v>
      </c>
      <c r="H355" t="s">
        <v>61</v>
      </c>
    </row>
    <row r="356" spans="1:8" x14ac:dyDescent="0.3">
      <c r="A356">
        <v>10602</v>
      </c>
      <c r="B356" t="s">
        <v>95</v>
      </c>
      <c r="C356" s="1">
        <v>35628</v>
      </c>
      <c r="D356">
        <v>65</v>
      </c>
      <c r="E356" s="1">
        <v>35633</v>
      </c>
      <c r="F356">
        <v>2.92</v>
      </c>
      <c r="G356" t="s">
        <v>85</v>
      </c>
      <c r="H356" t="s">
        <v>36</v>
      </c>
    </row>
    <row r="357" spans="1:8" x14ac:dyDescent="0.3">
      <c r="A357">
        <v>10603</v>
      </c>
      <c r="B357" t="s">
        <v>76</v>
      </c>
      <c r="C357" s="1">
        <v>35629</v>
      </c>
      <c r="D357">
        <v>1508</v>
      </c>
      <c r="E357" s="1">
        <v>35650</v>
      </c>
      <c r="F357">
        <v>48.77</v>
      </c>
      <c r="G357" t="s">
        <v>35</v>
      </c>
      <c r="H357" t="s">
        <v>36</v>
      </c>
    </row>
    <row r="358" spans="1:8" x14ac:dyDescent="0.3">
      <c r="A358">
        <v>10604</v>
      </c>
      <c r="B358" t="s">
        <v>78</v>
      </c>
      <c r="C358" s="1">
        <v>35629</v>
      </c>
      <c r="D358">
        <v>256.5</v>
      </c>
      <c r="E358" s="1">
        <v>35640</v>
      </c>
      <c r="F358">
        <v>7.46</v>
      </c>
      <c r="G358" t="s">
        <v>79</v>
      </c>
      <c r="H358" t="s">
        <v>29</v>
      </c>
    </row>
    <row r="359" spans="1:8" x14ac:dyDescent="0.3">
      <c r="A359">
        <v>10605</v>
      </c>
      <c r="B359" t="s">
        <v>81</v>
      </c>
      <c r="C359" s="1">
        <v>35632</v>
      </c>
      <c r="D359">
        <v>4326</v>
      </c>
      <c r="E359" s="1">
        <v>35640</v>
      </c>
      <c r="F359">
        <v>379.13</v>
      </c>
      <c r="G359" t="s">
        <v>82</v>
      </c>
      <c r="H359" t="s">
        <v>29</v>
      </c>
    </row>
    <row r="360" spans="1:8" x14ac:dyDescent="0.3">
      <c r="A360">
        <v>10606</v>
      </c>
      <c r="B360" t="s">
        <v>63</v>
      </c>
      <c r="C360" s="1">
        <v>35633</v>
      </c>
      <c r="D360">
        <v>1413</v>
      </c>
      <c r="E360" s="1">
        <v>35642</v>
      </c>
      <c r="F360">
        <v>79.400000000000006</v>
      </c>
      <c r="G360" t="s">
        <v>14</v>
      </c>
      <c r="H360" t="s">
        <v>15</v>
      </c>
    </row>
    <row r="361" spans="1:8" x14ac:dyDescent="0.3">
      <c r="A361">
        <v>10607</v>
      </c>
      <c r="B361" t="s">
        <v>76</v>
      </c>
      <c r="C361" s="1">
        <v>35633</v>
      </c>
      <c r="D361">
        <v>6475.4</v>
      </c>
      <c r="E361" s="1">
        <v>35636</v>
      </c>
      <c r="F361">
        <v>200.24</v>
      </c>
      <c r="G361" t="s">
        <v>35</v>
      </c>
      <c r="H361" t="s">
        <v>9</v>
      </c>
    </row>
    <row r="362" spans="1:8" x14ac:dyDescent="0.3">
      <c r="A362">
        <v>10608</v>
      </c>
      <c r="B362" t="s">
        <v>10</v>
      </c>
      <c r="C362" s="1">
        <v>35634</v>
      </c>
      <c r="D362">
        <v>1064</v>
      </c>
      <c r="E362" s="1">
        <v>35643</v>
      </c>
      <c r="F362">
        <v>27.79</v>
      </c>
      <c r="G362" t="s">
        <v>11</v>
      </c>
      <c r="H362" t="s">
        <v>15</v>
      </c>
    </row>
    <row r="363" spans="1:8" x14ac:dyDescent="0.3">
      <c r="A363">
        <v>10609</v>
      </c>
      <c r="B363" t="s">
        <v>72</v>
      </c>
      <c r="C363" s="1">
        <v>35635</v>
      </c>
      <c r="D363">
        <v>424</v>
      </c>
      <c r="E363" s="1">
        <v>35641</v>
      </c>
      <c r="F363">
        <v>1.85</v>
      </c>
      <c r="G363" t="s">
        <v>8</v>
      </c>
      <c r="H363" t="s">
        <v>61</v>
      </c>
    </row>
    <row r="364" spans="1:8" x14ac:dyDescent="0.3">
      <c r="A364">
        <v>10610</v>
      </c>
      <c r="B364" t="s">
        <v>87</v>
      </c>
      <c r="C364" s="1">
        <v>35636</v>
      </c>
      <c r="D364">
        <v>399</v>
      </c>
      <c r="E364" s="1">
        <v>35648</v>
      </c>
      <c r="F364">
        <v>26.78</v>
      </c>
      <c r="G364" t="s">
        <v>8</v>
      </c>
      <c r="H364" t="s">
        <v>36</v>
      </c>
    </row>
    <row r="365" spans="1:8" x14ac:dyDescent="0.3">
      <c r="A365">
        <v>10611</v>
      </c>
      <c r="B365" t="s">
        <v>97</v>
      </c>
      <c r="C365" s="1">
        <v>35636</v>
      </c>
      <c r="D365">
        <v>808</v>
      </c>
      <c r="E365" s="1">
        <v>35643</v>
      </c>
      <c r="F365">
        <v>80.650000000000006</v>
      </c>
      <c r="G365" t="s">
        <v>98</v>
      </c>
      <c r="H365" t="s">
        <v>12</v>
      </c>
    </row>
    <row r="366" spans="1:8" x14ac:dyDescent="0.3">
      <c r="A366">
        <v>10612</v>
      </c>
      <c r="B366" t="s">
        <v>76</v>
      </c>
      <c r="C366" s="1">
        <v>35639</v>
      </c>
      <c r="D366">
        <v>6375</v>
      </c>
      <c r="E366" s="1">
        <v>35643</v>
      </c>
      <c r="F366">
        <v>544.08000000000004</v>
      </c>
      <c r="G366" t="s">
        <v>35</v>
      </c>
      <c r="H366" t="s">
        <v>29</v>
      </c>
    </row>
    <row r="367" spans="1:8" x14ac:dyDescent="0.3">
      <c r="A367">
        <v>10613</v>
      </c>
      <c r="B367" t="s">
        <v>25</v>
      </c>
      <c r="C367" s="1">
        <v>35640</v>
      </c>
      <c r="D367">
        <v>358</v>
      </c>
      <c r="E367" s="1">
        <v>35643</v>
      </c>
      <c r="F367">
        <v>8.11</v>
      </c>
      <c r="G367" t="s">
        <v>26</v>
      </c>
      <c r="H367" t="s">
        <v>15</v>
      </c>
    </row>
    <row r="368" spans="1:8" x14ac:dyDescent="0.3">
      <c r="A368">
        <v>10614</v>
      </c>
      <c r="B368" t="s">
        <v>113</v>
      </c>
      <c r="C368" s="1">
        <v>35640</v>
      </c>
      <c r="D368">
        <v>464</v>
      </c>
      <c r="E368" s="1">
        <v>35643</v>
      </c>
      <c r="F368">
        <v>1.93</v>
      </c>
      <c r="G368" t="s">
        <v>11</v>
      </c>
      <c r="H368" t="s">
        <v>36</v>
      </c>
    </row>
    <row r="369" spans="1:8" x14ac:dyDescent="0.3">
      <c r="A369">
        <v>10615</v>
      </c>
      <c r="B369" t="s">
        <v>120</v>
      </c>
      <c r="C369" s="1">
        <v>35641</v>
      </c>
      <c r="D369">
        <v>120</v>
      </c>
      <c r="E369" s="1">
        <v>35648</v>
      </c>
      <c r="F369">
        <v>0.75</v>
      </c>
      <c r="G369" t="s">
        <v>42</v>
      </c>
      <c r="H369" t="s">
        <v>40</v>
      </c>
    </row>
    <row r="370" spans="1:8" x14ac:dyDescent="0.3">
      <c r="A370">
        <v>10616</v>
      </c>
      <c r="B370" t="s">
        <v>116</v>
      </c>
      <c r="C370" s="1">
        <v>35642</v>
      </c>
      <c r="D370">
        <v>5032</v>
      </c>
      <c r="E370" s="1">
        <v>35647</v>
      </c>
      <c r="F370">
        <v>116.53</v>
      </c>
      <c r="G370" t="s">
        <v>35</v>
      </c>
      <c r="H370" t="s">
        <v>29</v>
      </c>
    </row>
    <row r="371" spans="1:8" x14ac:dyDescent="0.3">
      <c r="A371">
        <v>10617</v>
      </c>
      <c r="B371" t="s">
        <v>116</v>
      </c>
      <c r="C371" s="1">
        <v>35642</v>
      </c>
      <c r="D371">
        <v>1650</v>
      </c>
      <c r="E371" s="1">
        <v>35646</v>
      </c>
      <c r="F371">
        <v>18.53</v>
      </c>
      <c r="G371" t="s">
        <v>35</v>
      </c>
      <c r="H371" t="s">
        <v>15</v>
      </c>
    </row>
    <row r="372" spans="1:8" x14ac:dyDescent="0.3">
      <c r="A372">
        <v>10618</v>
      </c>
      <c r="B372" t="s">
        <v>81</v>
      </c>
      <c r="C372" s="1">
        <v>35643</v>
      </c>
      <c r="D372">
        <v>2697.5</v>
      </c>
      <c r="E372" s="1">
        <v>35650</v>
      </c>
      <c r="F372">
        <v>154.68</v>
      </c>
      <c r="G372" t="s">
        <v>82</v>
      </c>
      <c r="H372" t="s">
        <v>29</v>
      </c>
    </row>
    <row r="373" spans="1:8" x14ac:dyDescent="0.3">
      <c r="A373">
        <v>10619</v>
      </c>
      <c r="B373" t="s">
        <v>81</v>
      </c>
      <c r="C373" s="1">
        <v>35646</v>
      </c>
      <c r="D373">
        <v>1260</v>
      </c>
      <c r="E373" s="1">
        <v>35649</v>
      </c>
      <c r="F373">
        <v>91.05</v>
      </c>
      <c r="G373" t="s">
        <v>82</v>
      </c>
      <c r="H373" t="s">
        <v>17</v>
      </c>
    </row>
    <row r="374" spans="1:8" x14ac:dyDescent="0.3">
      <c r="A374">
        <v>10620</v>
      </c>
      <c r="B374" t="s">
        <v>112</v>
      </c>
      <c r="C374" s="1">
        <v>35647</v>
      </c>
      <c r="D374">
        <v>57.5</v>
      </c>
      <c r="E374" s="1">
        <v>35656</v>
      </c>
      <c r="F374">
        <v>0.94</v>
      </c>
      <c r="G374" t="s">
        <v>82</v>
      </c>
      <c r="H374" t="s">
        <v>40</v>
      </c>
    </row>
    <row r="375" spans="1:8" x14ac:dyDescent="0.3">
      <c r="A375">
        <v>10621</v>
      </c>
      <c r="B375" t="s">
        <v>73</v>
      </c>
      <c r="C375" s="1">
        <v>35647</v>
      </c>
      <c r="D375">
        <v>758.5</v>
      </c>
      <c r="E375" s="1">
        <v>35653</v>
      </c>
      <c r="F375">
        <v>23.73</v>
      </c>
      <c r="G375" t="s">
        <v>60</v>
      </c>
      <c r="H375" t="s">
        <v>15</v>
      </c>
    </row>
    <row r="376" spans="1:8" x14ac:dyDescent="0.3">
      <c r="A376">
        <v>10622</v>
      </c>
      <c r="B376" t="s">
        <v>57</v>
      </c>
      <c r="C376" s="1">
        <v>35648</v>
      </c>
      <c r="D376">
        <v>605</v>
      </c>
      <c r="E376" s="1">
        <v>35653</v>
      </c>
      <c r="F376">
        <v>50.97</v>
      </c>
      <c r="G376" t="s">
        <v>14</v>
      </c>
      <c r="H376" t="s">
        <v>15</v>
      </c>
    </row>
    <row r="377" spans="1:8" x14ac:dyDescent="0.3">
      <c r="A377">
        <v>10623</v>
      </c>
      <c r="B377" t="s">
        <v>43</v>
      </c>
      <c r="C377" s="1">
        <v>35649</v>
      </c>
      <c r="D377">
        <v>1429.75</v>
      </c>
      <c r="E377" s="1">
        <v>35654</v>
      </c>
      <c r="F377">
        <v>97.18</v>
      </c>
      <c r="G377" t="s">
        <v>11</v>
      </c>
      <c r="H377" t="s">
        <v>36</v>
      </c>
    </row>
    <row r="378" spans="1:8" x14ac:dyDescent="0.3">
      <c r="A378">
        <v>10624</v>
      </c>
      <c r="B378" t="s">
        <v>121</v>
      </c>
      <c r="C378" s="1">
        <v>35649</v>
      </c>
      <c r="D378">
        <v>1393.24</v>
      </c>
      <c r="E378" s="1">
        <v>35661</v>
      </c>
      <c r="F378">
        <v>94.8</v>
      </c>
      <c r="G378" t="s">
        <v>35</v>
      </c>
      <c r="H378" t="s">
        <v>15</v>
      </c>
    </row>
    <row r="379" spans="1:8" x14ac:dyDescent="0.3">
      <c r="A379">
        <v>10625</v>
      </c>
      <c r="B379" t="s">
        <v>70</v>
      </c>
      <c r="C379" s="1">
        <v>35650</v>
      </c>
      <c r="D379">
        <v>479.75</v>
      </c>
      <c r="E379" s="1">
        <v>35656</v>
      </c>
      <c r="F379">
        <v>43.9</v>
      </c>
      <c r="G379" t="s">
        <v>31</v>
      </c>
      <c r="H379" t="s">
        <v>17</v>
      </c>
    </row>
    <row r="380" spans="1:8" x14ac:dyDescent="0.3">
      <c r="A380">
        <v>10626</v>
      </c>
      <c r="B380" t="s">
        <v>52</v>
      </c>
      <c r="C380" s="1">
        <v>35653</v>
      </c>
      <c r="D380">
        <v>1503.6</v>
      </c>
      <c r="E380" s="1">
        <v>35662</v>
      </c>
      <c r="F380">
        <v>138.69</v>
      </c>
      <c r="G380" t="s">
        <v>38</v>
      </c>
      <c r="H380" t="s">
        <v>29</v>
      </c>
    </row>
    <row r="381" spans="1:8" x14ac:dyDescent="0.3">
      <c r="A381">
        <v>10627</v>
      </c>
      <c r="B381" t="s">
        <v>76</v>
      </c>
      <c r="C381" s="1">
        <v>35653</v>
      </c>
      <c r="D381">
        <v>1264.5</v>
      </c>
      <c r="E381" s="1">
        <v>35663</v>
      </c>
      <c r="F381">
        <v>107.46</v>
      </c>
      <c r="G381" t="s">
        <v>35</v>
      </c>
      <c r="H381" t="s">
        <v>36</v>
      </c>
    </row>
    <row r="382" spans="1:8" x14ac:dyDescent="0.3">
      <c r="A382">
        <v>10628</v>
      </c>
      <c r="B382" t="s">
        <v>39</v>
      </c>
      <c r="C382" s="1">
        <v>35654</v>
      </c>
      <c r="D382">
        <v>450</v>
      </c>
      <c r="E382" s="1">
        <v>35662</v>
      </c>
      <c r="F382">
        <v>30.36</v>
      </c>
      <c r="G382" t="s">
        <v>8</v>
      </c>
      <c r="H382" t="s">
        <v>15</v>
      </c>
    </row>
    <row r="383" spans="1:8" x14ac:dyDescent="0.3">
      <c r="A383">
        <v>10629</v>
      </c>
      <c r="B383" t="s">
        <v>67</v>
      </c>
      <c r="C383" s="1">
        <v>35654</v>
      </c>
      <c r="D383">
        <v>2775.05</v>
      </c>
      <c r="E383" s="1">
        <v>35662</v>
      </c>
      <c r="F383">
        <v>85.46</v>
      </c>
      <c r="G383" t="s">
        <v>55</v>
      </c>
      <c r="H383" t="s">
        <v>15</v>
      </c>
    </row>
    <row r="384" spans="1:8" x14ac:dyDescent="0.3">
      <c r="A384">
        <v>10630</v>
      </c>
      <c r="B384" t="s">
        <v>75</v>
      </c>
      <c r="C384" s="1">
        <v>35655</v>
      </c>
      <c r="D384">
        <v>918</v>
      </c>
      <c r="E384" s="1">
        <v>35661</v>
      </c>
      <c r="F384">
        <v>32.35</v>
      </c>
      <c r="G384" t="s">
        <v>11</v>
      </c>
      <c r="H384" t="s">
        <v>29</v>
      </c>
    </row>
    <row r="385" spans="1:8" x14ac:dyDescent="0.3">
      <c r="A385">
        <v>10631</v>
      </c>
      <c r="B385" t="s">
        <v>87</v>
      </c>
      <c r="C385" s="1">
        <v>35656</v>
      </c>
      <c r="D385">
        <v>62</v>
      </c>
      <c r="E385" s="1">
        <v>35657</v>
      </c>
      <c r="F385">
        <v>0.87</v>
      </c>
      <c r="G385" t="s">
        <v>8</v>
      </c>
      <c r="H385" t="s">
        <v>36</v>
      </c>
    </row>
    <row r="386" spans="1:8" x14ac:dyDescent="0.3">
      <c r="A386">
        <v>10632</v>
      </c>
      <c r="B386" t="s">
        <v>66</v>
      </c>
      <c r="C386" s="1">
        <v>35656</v>
      </c>
      <c r="D386">
        <v>620</v>
      </c>
      <c r="E386" s="1">
        <v>35661</v>
      </c>
      <c r="F386">
        <v>41.38</v>
      </c>
      <c r="G386" t="s">
        <v>11</v>
      </c>
      <c r="H386" t="s">
        <v>36</v>
      </c>
    </row>
    <row r="387" spans="1:8" x14ac:dyDescent="0.3">
      <c r="A387">
        <v>10633</v>
      </c>
      <c r="B387" t="s">
        <v>27</v>
      </c>
      <c r="C387" s="1">
        <v>35657</v>
      </c>
      <c r="D387">
        <v>6483.05</v>
      </c>
      <c r="E387" s="1">
        <v>35660</v>
      </c>
      <c r="F387">
        <v>477.9</v>
      </c>
      <c r="G387" t="s">
        <v>28</v>
      </c>
      <c r="H387" t="s">
        <v>61</v>
      </c>
    </row>
    <row r="388" spans="1:8" x14ac:dyDescent="0.3">
      <c r="A388">
        <v>10634</v>
      </c>
      <c r="B388" t="s">
        <v>104</v>
      </c>
      <c r="C388" s="1">
        <v>35657</v>
      </c>
      <c r="D388">
        <v>4985.5</v>
      </c>
      <c r="E388" s="1">
        <v>35663</v>
      </c>
      <c r="F388">
        <v>487.38</v>
      </c>
      <c r="G388" t="s">
        <v>8</v>
      </c>
      <c r="H388" t="s">
        <v>15</v>
      </c>
    </row>
    <row r="389" spans="1:8" x14ac:dyDescent="0.3">
      <c r="A389">
        <v>10635</v>
      </c>
      <c r="B389" t="s">
        <v>48</v>
      </c>
      <c r="C389" s="1">
        <v>35660</v>
      </c>
      <c r="D389">
        <v>1380.25</v>
      </c>
      <c r="E389" s="1">
        <v>35663</v>
      </c>
      <c r="F389">
        <v>47.46</v>
      </c>
      <c r="G389" t="s">
        <v>49</v>
      </c>
      <c r="H389" t="s">
        <v>36</v>
      </c>
    </row>
    <row r="390" spans="1:8" x14ac:dyDescent="0.3">
      <c r="A390">
        <v>10636</v>
      </c>
      <c r="B390" t="s">
        <v>41</v>
      </c>
      <c r="C390" s="1">
        <v>35661</v>
      </c>
      <c r="D390">
        <v>629.5</v>
      </c>
      <c r="E390" s="1">
        <v>35668</v>
      </c>
      <c r="F390">
        <v>1.1499999999999999</v>
      </c>
      <c r="G390" t="s">
        <v>42</v>
      </c>
      <c r="H390" t="s">
        <v>15</v>
      </c>
    </row>
    <row r="391" spans="1:8" x14ac:dyDescent="0.3">
      <c r="A391">
        <v>10637</v>
      </c>
      <c r="B391" t="s">
        <v>96</v>
      </c>
      <c r="C391" s="1">
        <v>35661</v>
      </c>
      <c r="D391">
        <v>2896.25</v>
      </c>
      <c r="E391" s="1">
        <v>35668</v>
      </c>
      <c r="F391">
        <v>201.29</v>
      </c>
      <c r="G391" t="s">
        <v>14</v>
      </c>
      <c r="H391" t="s">
        <v>12</v>
      </c>
    </row>
    <row r="392" spans="1:8" x14ac:dyDescent="0.3">
      <c r="A392">
        <v>10638</v>
      </c>
      <c r="B392" t="s">
        <v>103</v>
      </c>
      <c r="C392" s="1">
        <v>35662</v>
      </c>
      <c r="D392">
        <v>2720.05</v>
      </c>
      <c r="E392" s="1">
        <v>35674</v>
      </c>
      <c r="F392">
        <v>158.44</v>
      </c>
      <c r="G392" t="s">
        <v>26</v>
      </c>
      <c r="H392" t="s">
        <v>17</v>
      </c>
    </row>
    <row r="393" spans="1:8" x14ac:dyDescent="0.3">
      <c r="A393">
        <v>10639</v>
      </c>
      <c r="B393" t="s">
        <v>100</v>
      </c>
      <c r="C393" s="1">
        <v>35662</v>
      </c>
      <c r="D393">
        <v>500</v>
      </c>
      <c r="E393" s="1">
        <v>35669</v>
      </c>
      <c r="F393">
        <v>38.64</v>
      </c>
      <c r="G393" t="s">
        <v>101</v>
      </c>
      <c r="H393" t="s">
        <v>61</v>
      </c>
    </row>
    <row r="394" spans="1:8" x14ac:dyDescent="0.3">
      <c r="A394">
        <v>10640</v>
      </c>
      <c r="B394" t="s">
        <v>66</v>
      </c>
      <c r="C394" s="1">
        <v>35663</v>
      </c>
      <c r="D394">
        <v>945</v>
      </c>
      <c r="E394" s="1">
        <v>35670</v>
      </c>
      <c r="F394">
        <v>23.55</v>
      </c>
      <c r="G394" t="s">
        <v>11</v>
      </c>
      <c r="H394" t="s">
        <v>15</v>
      </c>
    </row>
    <row r="395" spans="1:8" x14ac:dyDescent="0.3">
      <c r="A395">
        <v>10641</v>
      </c>
      <c r="B395" t="s">
        <v>25</v>
      </c>
      <c r="C395" s="1">
        <v>35664</v>
      </c>
      <c r="D395">
        <v>2054</v>
      </c>
      <c r="E395" s="1">
        <v>35668</v>
      </c>
      <c r="F395">
        <v>179.61</v>
      </c>
      <c r="G395" t="s">
        <v>26</v>
      </c>
      <c r="H395" t="s">
        <v>15</v>
      </c>
    </row>
    <row r="396" spans="1:8" x14ac:dyDescent="0.3">
      <c r="A396">
        <v>10642</v>
      </c>
      <c r="B396" t="s">
        <v>84</v>
      </c>
      <c r="C396" s="1">
        <v>35664</v>
      </c>
      <c r="D396">
        <v>870</v>
      </c>
      <c r="E396" s="1">
        <v>35678</v>
      </c>
      <c r="F396">
        <v>41.89</v>
      </c>
      <c r="G396" t="s">
        <v>85</v>
      </c>
      <c r="H396" t="s">
        <v>61</v>
      </c>
    </row>
    <row r="397" spans="1:8" x14ac:dyDescent="0.3">
      <c r="A397">
        <v>10643</v>
      </c>
      <c r="B397" t="s">
        <v>122</v>
      </c>
      <c r="C397" s="1">
        <v>35667</v>
      </c>
      <c r="D397">
        <v>1086</v>
      </c>
      <c r="E397" s="1">
        <v>35675</v>
      </c>
      <c r="F397">
        <v>29.46</v>
      </c>
      <c r="G397" t="s">
        <v>11</v>
      </c>
      <c r="H397" t="s">
        <v>12</v>
      </c>
    </row>
    <row r="398" spans="1:8" x14ac:dyDescent="0.3">
      <c r="A398">
        <v>10644</v>
      </c>
      <c r="B398" t="s">
        <v>24</v>
      </c>
      <c r="C398" s="1">
        <v>35667</v>
      </c>
      <c r="D398">
        <v>1422</v>
      </c>
      <c r="E398" s="1">
        <v>35674</v>
      </c>
      <c r="F398">
        <v>0.14000000000000001</v>
      </c>
      <c r="G398" t="s">
        <v>14</v>
      </c>
      <c r="H398" t="s">
        <v>17</v>
      </c>
    </row>
    <row r="399" spans="1:8" x14ac:dyDescent="0.3">
      <c r="A399">
        <v>10645</v>
      </c>
      <c r="B399" t="s">
        <v>13</v>
      </c>
      <c r="C399" s="1">
        <v>35668</v>
      </c>
      <c r="D399">
        <v>1535</v>
      </c>
      <c r="E399" s="1">
        <v>35675</v>
      </c>
      <c r="F399">
        <v>12.41</v>
      </c>
      <c r="G399" t="s">
        <v>14</v>
      </c>
      <c r="H399" t="s">
        <v>15</v>
      </c>
    </row>
    <row r="400" spans="1:8" x14ac:dyDescent="0.3">
      <c r="A400">
        <v>10646</v>
      </c>
      <c r="B400" t="s">
        <v>64</v>
      </c>
      <c r="C400" s="1">
        <v>35669</v>
      </c>
      <c r="D400">
        <v>1928</v>
      </c>
      <c r="E400" s="1">
        <v>35676</v>
      </c>
      <c r="F400">
        <v>142.33000000000001</v>
      </c>
      <c r="G400" t="s">
        <v>65</v>
      </c>
      <c r="H400" t="s">
        <v>23</v>
      </c>
    </row>
    <row r="401" spans="1:8" x14ac:dyDescent="0.3">
      <c r="A401">
        <v>10647</v>
      </c>
      <c r="B401" t="s">
        <v>33</v>
      </c>
      <c r="C401" s="1">
        <v>35669</v>
      </c>
      <c r="D401">
        <v>636</v>
      </c>
      <c r="E401" s="1">
        <v>35676</v>
      </c>
      <c r="F401">
        <v>45.54</v>
      </c>
      <c r="G401" t="s">
        <v>14</v>
      </c>
      <c r="H401" t="s">
        <v>15</v>
      </c>
    </row>
    <row r="402" spans="1:8" x14ac:dyDescent="0.3">
      <c r="A402">
        <v>10648</v>
      </c>
      <c r="B402" t="s">
        <v>57</v>
      </c>
      <c r="C402" s="1">
        <v>35670</v>
      </c>
      <c r="D402">
        <v>382.5</v>
      </c>
      <c r="E402" s="1">
        <v>35682</v>
      </c>
      <c r="F402">
        <v>14.25</v>
      </c>
      <c r="G402" t="s">
        <v>14</v>
      </c>
      <c r="H402" t="s">
        <v>9</v>
      </c>
    </row>
    <row r="403" spans="1:8" x14ac:dyDescent="0.3">
      <c r="A403">
        <v>10649</v>
      </c>
      <c r="B403" t="s">
        <v>117</v>
      </c>
      <c r="C403" s="1">
        <v>35670</v>
      </c>
      <c r="D403">
        <v>1434</v>
      </c>
      <c r="E403" s="1">
        <v>35671</v>
      </c>
      <c r="F403">
        <v>6.2</v>
      </c>
      <c r="G403" t="s">
        <v>19</v>
      </c>
      <c r="H403" t="s">
        <v>9</v>
      </c>
    </row>
    <row r="404" spans="1:8" x14ac:dyDescent="0.3">
      <c r="A404">
        <v>10650</v>
      </c>
      <c r="B404" t="s">
        <v>86</v>
      </c>
      <c r="C404" s="1">
        <v>35671</v>
      </c>
      <c r="D404">
        <v>1820.2</v>
      </c>
      <c r="E404" s="1">
        <v>35676</v>
      </c>
      <c r="F404">
        <v>176.81</v>
      </c>
      <c r="G404" t="s">
        <v>14</v>
      </c>
      <c r="H404" t="s">
        <v>9</v>
      </c>
    </row>
    <row r="405" spans="1:8" x14ac:dyDescent="0.3">
      <c r="A405">
        <v>10651</v>
      </c>
      <c r="B405" t="s">
        <v>66</v>
      </c>
      <c r="C405" s="1">
        <v>35674</v>
      </c>
      <c r="D405">
        <v>530.4</v>
      </c>
      <c r="E405" s="1">
        <v>35684</v>
      </c>
      <c r="F405">
        <v>20.6</v>
      </c>
      <c r="G405" t="s">
        <v>11</v>
      </c>
      <c r="H405" t="s">
        <v>36</v>
      </c>
    </row>
    <row r="406" spans="1:8" x14ac:dyDescent="0.3">
      <c r="A406">
        <v>10652</v>
      </c>
      <c r="B406" t="s">
        <v>108</v>
      </c>
      <c r="C406" s="1">
        <v>35674</v>
      </c>
      <c r="D406">
        <v>331.78</v>
      </c>
      <c r="E406" s="1">
        <v>35681</v>
      </c>
      <c r="F406">
        <v>7.14</v>
      </c>
      <c r="G406" t="s">
        <v>14</v>
      </c>
      <c r="H406" t="s">
        <v>15</v>
      </c>
    </row>
    <row r="407" spans="1:8" x14ac:dyDescent="0.3">
      <c r="A407">
        <v>10653</v>
      </c>
      <c r="B407" t="s">
        <v>43</v>
      </c>
      <c r="C407" s="1">
        <v>35675</v>
      </c>
      <c r="D407">
        <v>1203.5</v>
      </c>
      <c r="E407" s="1">
        <v>35692</v>
      </c>
      <c r="F407">
        <v>93.25</v>
      </c>
      <c r="G407" t="s">
        <v>11</v>
      </c>
      <c r="H407" t="s">
        <v>29</v>
      </c>
    </row>
    <row r="408" spans="1:8" x14ac:dyDescent="0.3">
      <c r="A408">
        <v>10654</v>
      </c>
      <c r="B408" t="s">
        <v>52</v>
      </c>
      <c r="C408" s="1">
        <v>35675</v>
      </c>
      <c r="D408">
        <v>668.7</v>
      </c>
      <c r="E408" s="1">
        <v>35684</v>
      </c>
      <c r="F408">
        <v>55.26</v>
      </c>
      <c r="G408" t="s">
        <v>38</v>
      </c>
      <c r="H408" t="s">
        <v>9</v>
      </c>
    </row>
    <row r="409" spans="1:8" x14ac:dyDescent="0.3">
      <c r="A409">
        <v>10655</v>
      </c>
      <c r="B409" t="s">
        <v>58</v>
      </c>
      <c r="C409" s="1">
        <v>35676</v>
      </c>
      <c r="D409">
        <v>193</v>
      </c>
      <c r="E409" s="1">
        <v>35684</v>
      </c>
      <c r="F409">
        <v>4.41</v>
      </c>
      <c r="G409" t="s">
        <v>49</v>
      </c>
      <c r="H409" t="s">
        <v>29</v>
      </c>
    </row>
    <row r="410" spans="1:8" x14ac:dyDescent="0.3">
      <c r="A410">
        <v>10656</v>
      </c>
      <c r="B410" t="s">
        <v>116</v>
      </c>
      <c r="C410" s="1">
        <v>35677</v>
      </c>
      <c r="D410">
        <v>671.35</v>
      </c>
      <c r="E410" s="1">
        <v>35683</v>
      </c>
      <c r="F410">
        <v>57.15</v>
      </c>
      <c r="G410" t="s">
        <v>35</v>
      </c>
      <c r="H410" t="s">
        <v>12</v>
      </c>
    </row>
    <row r="411" spans="1:8" x14ac:dyDescent="0.3">
      <c r="A411">
        <v>10657</v>
      </c>
      <c r="B411" t="s">
        <v>76</v>
      </c>
      <c r="C411" s="1">
        <v>35677</v>
      </c>
      <c r="D411">
        <v>4371.6000000000004</v>
      </c>
      <c r="E411" s="1">
        <v>35688</v>
      </c>
      <c r="F411">
        <v>352.69</v>
      </c>
      <c r="G411" t="s">
        <v>35</v>
      </c>
      <c r="H411" t="s">
        <v>40</v>
      </c>
    </row>
    <row r="412" spans="1:8" x14ac:dyDescent="0.3">
      <c r="A412">
        <v>10658</v>
      </c>
      <c r="B412" t="s">
        <v>47</v>
      </c>
      <c r="C412" s="1">
        <v>35678</v>
      </c>
      <c r="D412">
        <v>4668</v>
      </c>
      <c r="E412" s="1">
        <v>35681</v>
      </c>
      <c r="F412">
        <v>364.15</v>
      </c>
      <c r="G412" t="s">
        <v>11</v>
      </c>
      <c r="H412" t="s">
        <v>15</v>
      </c>
    </row>
    <row r="413" spans="1:8" x14ac:dyDescent="0.3">
      <c r="A413">
        <v>10659</v>
      </c>
      <c r="B413" t="s">
        <v>96</v>
      </c>
      <c r="C413" s="1">
        <v>35678</v>
      </c>
      <c r="D413">
        <v>1291.5999999999999</v>
      </c>
      <c r="E413" s="1">
        <v>35683</v>
      </c>
      <c r="F413">
        <v>105.81</v>
      </c>
      <c r="G413" t="s">
        <v>14</v>
      </c>
      <c r="H413" t="s">
        <v>61</v>
      </c>
    </row>
    <row r="414" spans="1:8" x14ac:dyDescent="0.3">
      <c r="A414">
        <v>10660</v>
      </c>
      <c r="B414" t="s">
        <v>99</v>
      </c>
      <c r="C414" s="1">
        <v>35681</v>
      </c>
      <c r="D414">
        <v>1701</v>
      </c>
      <c r="E414" s="1">
        <v>35718</v>
      </c>
      <c r="F414">
        <v>111.29</v>
      </c>
      <c r="G414" t="s">
        <v>35</v>
      </c>
      <c r="H414" t="s">
        <v>36</v>
      </c>
    </row>
    <row r="415" spans="1:8" x14ac:dyDescent="0.3">
      <c r="A415">
        <v>10661</v>
      </c>
      <c r="B415" t="s">
        <v>64</v>
      </c>
      <c r="C415" s="1">
        <v>35682</v>
      </c>
      <c r="D415">
        <v>703.25</v>
      </c>
      <c r="E415" s="1">
        <v>35688</v>
      </c>
      <c r="F415">
        <v>17.55</v>
      </c>
      <c r="G415" t="s">
        <v>65</v>
      </c>
      <c r="H415" t="s">
        <v>61</v>
      </c>
    </row>
    <row r="416" spans="1:8" x14ac:dyDescent="0.3">
      <c r="A416">
        <v>10662</v>
      </c>
      <c r="B416" t="s">
        <v>69</v>
      </c>
      <c r="C416" s="1">
        <v>35682</v>
      </c>
      <c r="D416">
        <v>125</v>
      </c>
      <c r="E416" s="1">
        <v>35691</v>
      </c>
      <c r="F416">
        <v>1.28</v>
      </c>
      <c r="G416" t="s">
        <v>35</v>
      </c>
      <c r="H416" t="s">
        <v>17</v>
      </c>
    </row>
    <row r="417" spans="1:8" x14ac:dyDescent="0.3">
      <c r="A417">
        <v>10663</v>
      </c>
      <c r="B417" t="s">
        <v>80</v>
      </c>
      <c r="C417" s="1">
        <v>35683</v>
      </c>
      <c r="D417">
        <v>2032</v>
      </c>
      <c r="E417" s="1">
        <v>35706</v>
      </c>
      <c r="F417">
        <v>113.15</v>
      </c>
      <c r="G417" t="s">
        <v>8</v>
      </c>
      <c r="H417" t="s">
        <v>40</v>
      </c>
    </row>
    <row r="418" spans="1:8" x14ac:dyDescent="0.3">
      <c r="A418">
        <v>10664</v>
      </c>
      <c r="B418" t="s">
        <v>78</v>
      </c>
      <c r="C418" s="1">
        <v>35683</v>
      </c>
      <c r="D418">
        <v>1515.75</v>
      </c>
      <c r="E418" s="1">
        <v>35692</v>
      </c>
      <c r="F418">
        <v>1.27</v>
      </c>
      <c r="G418" t="s">
        <v>79</v>
      </c>
      <c r="H418" t="s">
        <v>29</v>
      </c>
    </row>
    <row r="419" spans="1:8" x14ac:dyDescent="0.3">
      <c r="A419">
        <v>10665</v>
      </c>
      <c r="B419" t="s">
        <v>69</v>
      </c>
      <c r="C419" s="1">
        <v>35684</v>
      </c>
      <c r="D419">
        <v>1295</v>
      </c>
      <c r="E419" s="1">
        <v>35690</v>
      </c>
      <c r="F419">
        <v>26.31</v>
      </c>
      <c r="G419" t="s">
        <v>35</v>
      </c>
      <c r="H419" t="s">
        <v>29</v>
      </c>
    </row>
    <row r="420" spans="1:8" x14ac:dyDescent="0.3">
      <c r="A420">
        <v>10666</v>
      </c>
      <c r="B420" t="s">
        <v>22</v>
      </c>
      <c r="C420" s="1">
        <v>35685</v>
      </c>
      <c r="D420">
        <v>4666.9399999999996</v>
      </c>
      <c r="E420" s="1">
        <v>35695</v>
      </c>
      <c r="F420">
        <v>232.42</v>
      </c>
      <c r="G420" t="s">
        <v>21</v>
      </c>
      <c r="H420" t="s">
        <v>61</v>
      </c>
    </row>
    <row r="421" spans="1:8" x14ac:dyDescent="0.3">
      <c r="A421">
        <v>10667</v>
      </c>
      <c r="B421" t="s">
        <v>27</v>
      </c>
      <c r="C421" s="1">
        <v>35685</v>
      </c>
      <c r="D421">
        <v>1921</v>
      </c>
      <c r="E421" s="1">
        <v>35692</v>
      </c>
      <c r="F421">
        <v>78.09</v>
      </c>
      <c r="G421" t="s">
        <v>28</v>
      </c>
      <c r="H421" t="s">
        <v>61</v>
      </c>
    </row>
    <row r="422" spans="1:8" x14ac:dyDescent="0.3">
      <c r="A422">
        <v>10668</v>
      </c>
      <c r="B422" t="s">
        <v>66</v>
      </c>
      <c r="C422" s="1">
        <v>35688</v>
      </c>
      <c r="D422">
        <v>694.75</v>
      </c>
      <c r="E422" s="1">
        <v>35696</v>
      </c>
      <c r="F422">
        <v>47.22</v>
      </c>
      <c r="G422" t="s">
        <v>11</v>
      </c>
      <c r="H422" t="s">
        <v>29</v>
      </c>
    </row>
    <row r="423" spans="1:8" x14ac:dyDescent="0.3">
      <c r="A423">
        <v>10669</v>
      </c>
      <c r="B423" t="s">
        <v>84</v>
      </c>
      <c r="C423" s="1">
        <v>35688</v>
      </c>
      <c r="D423">
        <v>570</v>
      </c>
      <c r="E423" s="1">
        <v>35695</v>
      </c>
      <c r="F423">
        <v>24.39</v>
      </c>
      <c r="G423" t="s">
        <v>85</v>
      </c>
      <c r="H423" t="s">
        <v>40</v>
      </c>
    </row>
    <row r="424" spans="1:8" x14ac:dyDescent="0.3">
      <c r="A424">
        <v>10670</v>
      </c>
      <c r="B424" t="s">
        <v>43</v>
      </c>
      <c r="C424" s="1">
        <v>35689</v>
      </c>
      <c r="D424">
        <v>2301.75</v>
      </c>
      <c r="E424" s="1">
        <v>35691</v>
      </c>
      <c r="F424">
        <v>203.48</v>
      </c>
      <c r="G424" t="s">
        <v>11</v>
      </c>
      <c r="H424" t="s">
        <v>15</v>
      </c>
    </row>
    <row r="425" spans="1:8" x14ac:dyDescent="0.3">
      <c r="A425">
        <v>10671</v>
      </c>
      <c r="B425" t="s">
        <v>123</v>
      </c>
      <c r="C425" s="1">
        <v>35690</v>
      </c>
      <c r="D425">
        <v>920.1</v>
      </c>
      <c r="E425" s="1">
        <v>35697</v>
      </c>
      <c r="F425">
        <v>30.34</v>
      </c>
      <c r="G425" t="s">
        <v>8</v>
      </c>
      <c r="H425" t="s">
        <v>29</v>
      </c>
    </row>
    <row r="426" spans="1:8" x14ac:dyDescent="0.3">
      <c r="A426">
        <v>10672</v>
      </c>
      <c r="B426" t="s">
        <v>52</v>
      </c>
      <c r="C426" s="1">
        <v>35690</v>
      </c>
      <c r="D426">
        <v>4210.5</v>
      </c>
      <c r="E426" s="1">
        <v>35699</v>
      </c>
      <c r="F426">
        <v>95.75</v>
      </c>
      <c r="G426" t="s">
        <v>38</v>
      </c>
      <c r="H426" t="s">
        <v>23</v>
      </c>
    </row>
    <row r="427" spans="1:8" x14ac:dyDescent="0.3">
      <c r="A427">
        <v>10673</v>
      </c>
      <c r="B427" t="s">
        <v>120</v>
      </c>
      <c r="C427" s="1">
        <v>35691</v>
      </c>
      <c r="D427">
        <v>412.35</v>
      </c>
      <c r="E427" s="1">
        <v>35692</v>
      </c>
      <c r="F427">
        <v>22.76</v>
      </c>
      <c r="G427" t="s">
        <v>42</v>
      </c>
      <c r="H427" t="s">
        <v>40</v>
      </c>
    </row>
    <row r="428" spans="1:8" x14ac:dyDescent="0.3">
      <c r="A428">
        <v>10674</v>
      </c>
      <c r="B428" t="s">
        <v>73</v>
      </c>
      <c r="C428" s="1">
        <v>35691</v>
      </c>
      <c r="D428">
        <v>45</v>
      </c>
      <c r="E428" s="1">
        <v>35703</v>
      </c>
      <c r="F428">
        <v>0.9</v>
      </c>
      <c r="G428" t="s">
        <v>60</v>
      </c>
      <c r="H428" t="s">
        <v>15</v>
      </c>
    </row>
    <row r="429" spans="1:8" x14ac:dyDescent="0.3">
      <c r="A429">
        <v>10675</v>
      </c>
      <c r="B429" t="s">
        <v>43</v>
      </c>
      <c r="C429" s="1">
        <v>35692</v>
      </c>
      <c r="D429">
        <v>1423</v>
      </c>
      <c r="E429" s="1">
        <v>35696</v>
      </c>
      <c r="F429">
        <v>31.85</v>
      </c>
      <c r="G429" t="s">
        <v>11</v>
      </c>
      <c r="H429" t="s">
        <v>9</v>
      </c>
    </row>
    <row r="430" spans="1:8" x14ac:dyDescent="0.3">
      <c r="A430">
        <v>10676</v>
      </c>
      <c r="B430" t="s">
        <v>50</v>
      </c>
      <c r="C430" s="1">
        <v>35695</v>
      </c>
      <c r="D430">
        <v>534.85</v>
      </c>
      <c r="E430" s="1">
        <v>35702</v>
      </c>
      <c r="F430">
        <v>2.0099999999999998</v>
      </c>
      <c r="G430" t="s">
        <v>31</v>
      </c>
      <c r="H430" t="s">
        <v>40</v>
      </c>
    </row>
    <row r="431" spans="1:8" x14ac:dyDescent="0.3">
      <c r="A431">
        <v>10677</v>
      </c>
      <c r="B431" t="s">
        <v>93</v>
      </c>
      <c r="C431" s="1">
        <v>35695</v>
      </c>
      <c r="D431">
        <v>956.9</v>
      </c>
      <c r="E431" s="1">
        <v>35699</v>
      </c>
      <c r="F431">
        <v>4.03</v>
      </c>
      <c r="G431" t="s">
        <v>31</v>
      </c>
      <c r="H431" t="s">
        <v>29</v>
      </c>
    </row>
    <row r="432" spans="1:8" x14ac:dyDescent="0.3">
      <c r="A432">
        <v>10678</v>
      </c>
      <c r="B432" t="s">
        <v>76</v>
      </c>
      <c r="C432" s="1">
        <v>35696</v>
      </c>
      <c r="D432">
        <v>5256.5</v>
      </c>
      <c r="E432" s="1">
        <v>35719</v>
      </c>
      <c r="F432">
        <v>388.98</v>
      </c>
      <c r="G432" t="s">
        <v>35</v>
      </c>
      <c r="H432" t="s">
        <v>61</v>
      </c>
    </row>
    <row r="433" spans="1:8" x14ac:dyDescent="0.3">
      <c r="A433">
        <v>10679</v>
      </c>
      <c r="B433" t="s">
        <v>39</v>
      </c>
      <c r="C433" s="1">
        <v>35696</v>
      </c>
      <c r="D433">
        <v>660</v>
      </c>
      <c r="E433" s="1">
        <v>35703</v>
      </c>
      <c r="F433">
        <v>27.94</v>
      </c>
      <c r="G433" t="s">
        <v>8</v>
      </c>
      <c r="H433" t="s">
        <v>36</v>
      </c>
    </row>
    <row r="434" spans="1:8" x14ac:dyDescent="0.3">
      <c r="A434">
        <v>10680</v>
      </c>
      <c r="B434" t="s">
        <v>68</v>
      </c>
      <c r="C434" s="1">
        <v>35697</v>
      </c>
      <c r="D434">
        <v>1682.5</v>
      </c>
      <c r="E434" s="1">
        <v>35699</v>
      </c>
      <c r="F434">
        <v>26.61</v>
      </c>
      <c r="G434" t="s">
        <v>35</v>
      </c>
      <c r="H434" t="s">
        <v>29</v>
      </c>
    </row>
    <row r="435" spans="1:8" x14ac:dyDescent="0.3">
      <c r="A435">
        <v>10681</v>
      </c>
      <c r="B435" t="s">
        <v>116</v>
      </c>
      <c r="C435" s="1">
        <v>35698</v>
      </c>
      <c r="D435">
        <v>1327</v>
      </c>
      <c r="E435" s="1">
        <v>35703</v>
      </c>
      <c r="F435">
        <v>76.13</v>
      </c>
      <c r="G435" t="s">
        <v>35</v>
      </c>
      <c r="H435" t="s">
        <v>17</v>
      </c>
    </row>
    <row r="436" spans="1:8" x14ac:dyDescent="0.3">
      <c r="A436">
        <v>10682</v>
      </c>
      <c r="B436" t="s">
        <v>93</v>
      </c>
      <c r="C436" s="1">
        <v>35698</v>
      </c>
      <c r="D436">
        <v>375.5</v>
      </c>
      <c r="E436" s="1">
        <v>35704</v>
      </c>
      <c r="F436">
        <v>36.130000000000003</v>
      </c>
      <c r="G436" t="s">
        <v>31</v>
      </c>
      <c r="H436" t="s">
        <v>17</v>
      </c>
    </row>
    <row r="437" spans="1:8" x14ac:dyDescent="0.3">
      <c r="A437">
        <v>10683</v>
      </c>
      <c r="B437" t="s">
        <v>72</v>
      </c>
      <c r="C437" s="1">
        <v>35699</v>
      </c>
      <c r="D437">
        <v>63</v>
      </c>
      <c r="E437" s="1">
        <v>35704</v>
      </c>
      <c r="F437">
        <v>4.4000000000000004</v>
      </c>
      <c r="G437" t="s">
        <v>8</v>
      </c>
      <c r="H437" t="s">
        <v>40</v>
      </c>
    </row>
    <row r="438" spans="1:8" x14ac:dyDescent="0.3">
      <c r="A438">
        <v>10684</v>
      </c>
      <c r="B438" t="s">
        <v>32</v>
      </c>
      <c r="C438" s="1">
        <v>35699</v>
      </c>
      <c r="D438">
        <v>1768</v>
      </c>
      <c r="E438" s="1">
        <v>35703</v>
      </c>
      <c r="F438">
        <v>145.63</v>
      </c>
      <c r="G438" t="s">
        <v>11</v>
      </c>
      <c r="H438" t="s">
        <v>17</v>
      </c>
    </row>
    <row r="439" spans="1:8" x14ac:dyDescent="0.3">
      <c r="A439">
        <v>10685</v>
      </c>
      <c r="B439" t="s">
        <v>108</v>
      </c>
      <c r="C439" s="1">
        <v>35702</v>
      </c>
      <c r="D439">
        <v>801.1</v>
      </c>
      <c r="E439" s="1">
        <v>35706</v>
      </c>
      <c r="F439">
        <v>33.75</v>
      </c>
      <c r="G439" t="s">
        <v>14</v>
      </c>
      <c r="H439" t="s">
        <v>15</v>
      </c>
    </row>
    <row r="440" spans="1:8" x14ac:dyDescent="0.3">
      <c r="A440">
        <v>10686</v>
      </c>
      <c r="B440" t="s">
        <v>88</v>
      </c>
      <c r="C440" s="1">
        <v>35703</v>
      </c>
      <c r="D440">
        <v>1638.45</v>
      </c>
      <c r="E440" s="1">
        <v>35711</v>
      </c>
      <c r="F440">
        <v>96.5</v>
      </c>
      <c r="G440" t="s">
        <v>28</v>
      </c>
      <c r="H440" t="s">
        <v>40</v>
      </c>
    </row>
    <row r="441" spans="1:8" x14ac:dyDescent="0.3">
      <c r="A441">
        <v>10687</v>
      </c>
      <c r="B441" t="s">
        <v>64</v>
      </c>
      <c r="C441" s="1">
        <v>35703</v>
      </c>
      <c r="D441">
        <v>6201.9</v>
      </c>
      <c r="E441" s="1">
        <v>35733</v>
      </c>
      <c r="F441">
        <v>296.43</v>
      </c>
      <c r="G441" t="s">
        <v>65</v>
      </c>
      <c r="H441" t="s">
        <v>23</v>
      </c>
    </row>
    <row r="442" spans="1:8" x14ac:dyDescent="0.3">
      <c r="A442">
        <v>10688</v>
      </c>
      <c r="B442" t="s">
        <v>95</v>
      </c>
      <c r="C442" s="1">
        <v>35704</v>
      </c>
      <c r="D442">
        <v>3490</v>
      </c>
      <c r="E442" s="1">
        <v>35710</v>
      </c>
      <c r="F442">
        <v>299.08999999999997</v>
      </c>
      <c r="G442" t="s">
        <v>85</v>
      </c>
      <c r="H442" t="s">
        <v>15</v>
      </c>
    </row>
    <row r="443" spans="1:8" x14ac:dyDescent="0.3">
      <c r="A443">
        <v>10689</v>
      </c>
      <c r="B443" t="s">
        <v>52</v>
      </c>
      <c r="C443" s="1">
        <v>35704</v>
      </c>
      <c r="D443">
        <v>630</v>
      </c>
      <c r="E443" s="1">
        <v>35710</v>
      </c>
      <c r="F443">
        <v>13.42</v>
      </c>
      <c r="G443" t="s">
        <v>38</v>
      </c>
      <c r="H443" t="s">
        <v>29</v>
      </c>
    </row>
    <row r="444" spans="1:8" x14ac:dyDescent="0.3">
      <c r="A444">
        <v>10690</v>
      </c>
      <c r="B444" t="s">
        <v>13</v>
      </c>
      <c r="C444" s="1">
        <v>35705</v>
      </c>
      <c r="D444">
        <v>1150</v>
      </c>
      <c r="E444" s="1">
        <v>35706</v>
      </c>
      <c r="F444">
        <v>15.8</v>
      </c>
      <c r="G444" t="s">
        <v>14</v>
      </c>
      <c r="H444" t="s">
        <v>29</v>
      </c>
    </row>
    <row r="445" spans="1:8" x14ac:dyDescent="0.3">
      <c r="A445">
        <v>10691</v>
      </c>
      <c r="B445" t="s">
        <v>47</v>
      </c>
      <c r="C445" s="1">
        <v>35706</v>
      </c>
      <c r="D445">
        <v>10164.799999999999</v>
      </c>
      <c r="E445" s="1">
        <v>35725</v>
      </c>
      <c r="F445">
        <v>810.05</v>
      </c>
      <c r="G445" t="s">
        <v>11</v>
      </c>
      <c r="H445" t="s">
        <v>40</v>
      </c>
    </row>
    <row r="446" spans="1:8" x14ac:dyDescent="0.3">
      <c r="A446">
        <v>10692</v>
      </c>
      <c r="B446" t="s">
        <v>122</v>
      </c>
      <c r="C446" s="1">
        <v>35706</v>
      </c>
      <c r="D446">
        <v>878</v>
      </c>
      <c r="E446" s="1">
        <v>35716</v>
      </c>
      <c r="F446">
        <v>61.02</v>
      </c>
      <c r="G446" t="s">
        <v>11</v>
      </c>
      <c r="H446" t="s">
        <v>15</v>
      </c>
    </row>
    <row r="447" spans="1:8" x14ac:dyDescent="0.3">
      <c r="A447">
        <v>10693</v>
      </c>
      <c r="B447" t="s">
        <v>45</v>
      </c>
      <c r="C447" s="1">
        <v>35709</v>
      </c>
      <c r="D447">
        <v>2334</v>
      </c>
      <c r="E447" s="1">
        <v>35713</v>
      </c>
      <c r="F447">
        <v>139.34</v>
      </c>
      <c r="G447" t="s">
        <v>35</v>
      </c>
      <c r="H447" t="s">
        <v>17</v>
      </c>
    </row>
    <row r="448" spans="1:8" x14ac:dyDescent="0.3">
      <c r="A448">
        <v>10694</v>
      </c>
      <c r="B448" t="s">
        <v>47</v>
      </c>
      <c r="C448" s="1">
        <v>35709</v>
      </c>
      <c r="D448">
        <v>4825</v>
      </c>
      <c r="E448" s="1">
        <v>35712</v>
      </c>
      <c r="F448">
        <v>398.36</v>
      </c>
      <c r="G448" t="s">
        <v>11</v>
      </c>
      <c r="H448" t="s">
        <v>36</v>
      </c>
    </row>
    <row r="449" spans="1:8" x14ac:dyDescent="0.3">
      <c r="A449">
        <v>10695</v>
      </c>
      <c r="B449" t="s">
        <v>120</v>
      </c>
      <c r="C449" s="1">
        <v>35710</v>
      </c>
      <c r="D449">
        <v>642</v>
      </c>
      <c r="E449" s="1">
        <v>35717</v>
      </c>
      <c r="F449">
        <v>16.72</v>
      </c>
      <c r="G449" t="s">
        <v>42</v>
      </c>
      <c r="H449" t="s">
        <v>61</v>
      </c>
    </row>
    <row r="450" spans="1:8" x14ac:dyDescent="0.3">
      <c r="A450">
        <v>10696</v>
      </c>
      <c r="B450" t="s">
        <v>45</v>
      </c>
      <c r="C450" s="1">
        <v>35711</v>
      </c>
      <c r="D450">
        <v>996</v>
      </c>
      <c r="E450" s="1">
        <v>35717</v>
      </c>
      <c r="F450">
        <v>102.55</v>
      </c>
      <c r="G450" t="s">
        <v>35</v>
      </c>
      <c r="H450" t="s">
        <v>36</v>
      </c>
    </row>
    <row r="451" spans="1:8" x14ac:dyDescent="0.3">
      <c r="A451">
        <v>10697</v>
      </c>
      <c r="B451" t="s">
        <v>103</v>
      </c>
      <c r="C451" s="1">
        <v>35711</v>
      </c>
      <c r="D451">
        <v>1073.9000000000001</v>
      </c>
      <c r="E451" s="1">
        <v>35717</v>
      </c>
      <c r="F451">
        <v>45.52</v>
      </c>
      <c r="G451" t="s">
        <v>26</v>
      </c>
      <c r="H451" t="s">
        <v>17</v>
      </c>
    </row>
    <row r="452" spans="1:8" x14ac:dyDescent="0.3">
      <c r="A452">
        <v>10698</v>
      </c>
      <c r="B452" t="s">
        <v>27</v>
      </c>
      <c r="C452" s="1">
        <v>35712</v>
      </c>
      <c r="D452">
        <v>3600.73</v>
      </c>
      <c r="E452" s="1">
        <v>35720</v>
      </c>
      <c r="F452">
        <v>272.47000000000003</v>
      </c>
      <c r="G452" t="s">
        <v>28</v>
      </c>
      <c r="H452" t="s">
        <v>15</v>
      </c>
    </row>
    <row r="453" spans="1:8" x14ac:dyDescent="0.3">
      <c r="A453">
        <v>10699</v>
      </c>
      <c r="B453" t="s">
        <v>51</v>
      </c>
      <c r="C453" s="1">
        <v>35712</v>
      </c>
      <c r="D453">
        <v>114</v>
      </c>
      <c r="E453" s="1">
        <v>35716</v>
      </c>
      <c r="F453">
        <v>0.57999999999999996</v>
      </c>
      <c r="G453" t="s">
        <v>11</v>
      </c>
      <c r="H453" t="s">
        <v>17</v>
      </c>
    </row>
    <row r="454" spans="1:8" x14ac:dyDescent="0.3">
      <c r="A454">
        <v>10700</v>
      </c>
      <c r="B454" t="s">
        <v>76</v>
      </c>
      <c r="C454" s="1">
        <v>35713</v>
      </c>
      <c r="D454">
        <v>2048</v>
      </c>
      <c r="E454" s="1">
        <v>35719</v>
      </c>
      <c r="F454">
        <v>65.099999999999994</v>
      </c>
      <c r="G454" t="s">
        <v>35</v>
      </c>
      <c r="H454" t="s">
        <v>17</v>
      </c>
    </row>
    <row r="455" spans="1:8" x14ac:dyDescent="0.3">
      <c r="A455">
        <v>10701</v>
      </c>
      <c r="B455" t="s">
        <v>64</v>
      </c>
      <c r="C455" s="1">
        <v>35716</v>
      </c>
      <c r="D455">
        <v>3370</v>
      </c>
      <c r="E455" s="1">
        <v>35718</v>
      </c>
      <c r="F455">
        <v>220.31</v>
      </c>
      <c r="G455" t="s">
        <v>65</v>
      </c>
      <c r="H455" t="s">
        <v>12</v>
      </c>
    </row>
    <row r="456" spans="1:8" x14ac:dyDescent="0.3">
      <c r="A456">
        <v>10702</v>
      </c>
      <c r="B456" t="s">
        <v>122</v>
      </c>
      <c r="C456" s="1">
        <v>35716</v>
      </c>
      <c r="D456">
        <v>330</v>
      </c>
      <c r="E456" s="1">
        <v>35724</v>
      </c>
      <c r="F456">
        <v>23.94</v>
      </c>
      <c r="G456" t="s">
        <v>11</v>
      </c>
      <c r="H456" t="s">
        <v>15</v>
      </c>
    </row>
    <row r="457" spans="1:8" x14ac:dyDescent="0.3">
      <c r="A457">
        <v>10703</v>
      </c>
      <c r="B457" t="s">
        <v>37</v>
      </c>
      <c r="C457" s="1">
        <v>35717</v>
      </c>
      <c r="D457">
        <v>2545</v>
      </c>
      <c r="E457" s="1">
        <v>35723</v>
      </c>
      <c r="F457">
        <v>152.30000000000001</v>
      </c>
      <c r="G457" t="s">
        <v>38</v>
      </c>
      <c r="H457" t="s">
        <v>12</v>
      </c>
    </row>
    <row r="458" spans="1:8" x14ac:dyDescent="0.3">
      <c r="A458">
        <v>10704</v>
      </c>
      <c r="B458" t="s">
        <v>96</v>
      </c>
      <c r="C458" s="1">
        <v>35717</v>
      </c>
      <c r="D458">
        <v>595.5</v>
      </c>
      <c r="E458" s="1">
        <v>35741</v>
      </c>
      <c r="F458">
        <v>4.78</v>
      </c>
      <c r="G458" t="s">
        <v>14</v>
      </c>
      <c r="H458" t="s">
        <v>12</v>
      </c>
    </row>
    <row r="459" spans="1:8" x14ac:dyDescent="0.3">
      <c r="A459">
        <v>10705</v>
      </c>
      <c r="B459" t="s">
        <v>25</v>
      </c>
      <c r="C459" s="1">
        <v>35718</v>
      </c>
      <c r="D459">
        <v>378</v>
      </c>
      <c r="E459" s="1">
        <v>35752</v>
      </c>
      <c r="F459">
        <v>3.52</v>
      </c>
      <c r="G459" t="s">
        <v>26</v>
      </c>
      <c r="H459" t="s">
        <v>23</v>
      </c>
    </row>
    <row r="460" spans="1:8" x14ac:dyDescent="0.3">
      <c r="A460">
        <v>10706</v>
      </c>
      <c r="B460" t="s">
        <v>68</v>
      </c>
      <c r="C460" s="1">
        <v>35719</v>
      </c>
      <c r="D460">
        <v>1893</v>
      </c>
      <c r="E460" s="1">
        <v>35724</v>
      </c>
      <c r="F460">
        <v>135.63</v>
      </c>
      <c r="G460" t="s">
        <v>35</v>
      </c>
      <c r="H460" t="s">
        <v>36</v>
      </c>
    </row>
    <row r="461" spans="1:8" x14ac:dyDescent="0.3">
      <c r="A461">
        <v>10707</v>
      </c>
      <c r="B461" t="s">
        <v>89</v>
      </c>
      <c r="C461" s="1">
        <v>35719</v>
      </c>
      <c r="D461">
        <v>1704</v>
      </c>
      <c r="E461" s="1">
        <v>35726</v>
      </c>
      <c r="F461">
        <v>21.74</v>
      </c>
      <c r="G461" t="s">
        <v>60</v>
      </c>
      <c r="H461" t="s">
        <v>15</v>
      </c>
    </row>
    <row r="462" spans="1:8" x14ac:dyDescent="0.3">
      <c r="A462">
        <v>10708</v>
      </c>
      <c r="B462" t="s">
        <v>71</v>
      </c>
      <c r="C462" s="1">
        <v>35720</v>
      </c>
      <c r="D462">
        <v>180.4</v>
      </c>
      <c r="E462" s="1">
        <v>35739</v>
      </c>
      <c r="F462">
        <v>2.96</v>
      </c>
      <c r="G462" t="s">
        <v>35</v>
      </c>
      <c r="H462" t="s">
        <v>12</v>
      </c>
    </row>
    <row r="463" spans="1:8" x14ac:dyDescent="0.3">
      <c r="A463">
        <v>10709</v>
      </c>
      <c r="B463" t="s">
        <v>108</v>
      </c>
      <c r="C463" s="1">
        <v>35720</v>
      </c>
      <c r="D463">
        <v>3424</v>
      </c>
      <c r="E463" s="1">
        <v>35754</v>
      </c>
      <c r="F463">
        <v>210.8</v>
      </c>
      <c r="G463" t="s">
        <v>14</v>
      </c>
      <c r="H463" t="s">
        <v>29</v>
      </c>
    </row>
    <row r="464" spans="1:8" x14ac:dyDescent="0.3">
      <c r="A464">
        <v>10710</v>
      </c>
      <c r="B464" t="s">
        <v>107</v>
      </c>
      <c r="C464" s="1">
        <v>35723</v>
      </c>
      <c r="D464">
        <v>93.5</v>
      </c>
      <c r="E464" s="1">
        <v>35726</v>
      </c>
      <c r="F464">
        <v>4.9800000000000004</v>
      </c>
      <c r="G464" t="s">
        <v>49</v>
      </c>
      <c r="H464" t="s">
        <v>29</v>
      </c>
    </row>
    <row r="465" spans="1:8" x14ac:dyDescent="0.3">
      <c r="A465">
        <v>10711</v>
      </c>
      <c r="B465" t="s">
        <v>76</v>
      </c>
      <c r="C465" s="1">
        <v>35724</v>
      </c>
      <c r="D465">
        <v>4451.7</v>
      </c>
      <c r="E465" s="1">
        <v>35732</v>
      </c>
      <c r="F465">
        <v>52.41</v>
      </c>
      <c r="G465" t="s">
        <v>35</v>
      </c>
      <c r="H465" t="s">
        <v>9</v>
      </c>
    </row>
    <row r="466" spans="1:8" x14ac:dyDescent="0.3">
      <c r="A466">
        <v>10712</v>
      </c>
      <c r="B466" t="s">
        <v>64</v>
      </c>
      <c r="C466" s="1">
        <v>35724</v>
      </c>
      <c r="D466">
        <v>1238.4000000000001</v>
      </c>
      <c r="E466" s="1">
        <v>35734</v>
      </c>
      <c r="F466">
        <v>89.93</v>
      </c>
      <c r="G466" t="s">
        <v>65</v>
      </c>
      <c r="H466" t="s">
        <v>17</v>
      </c>
    </row>
    <row r="467" spans="1:8" x14ac:dyDescent="0.3">
      <c r="A467">
        <v>10713</v>
      </c>
      <c r="B467" t="s">
        <v>76</v>
      </c>
      <c r="C467" s="1">
        <v>35725</v>
      </c>
      <c r="D467">
        <v>2827.9</v>
      </c>
      <c r="E467" s="1">
        <v>35727</v>
      </c>
      <c r="F467">
        <v>167.05</v>
      </c>
      <c r="G467" t="s">
        <v>35</v>
      </c>
      <c r="H467" t="s">
        <v>29</v>
      </c>
    </row>
    <row r="468" spans="1:8" x14ac:dyDescent="0.3">
      <c r="A468">
        <v>10714</v>
      </c>
      <c r="B468" t="s">
        <v>76</v>
      </c>
      <c r="C468" s="1">
        <v>35725</v>
      </c>
      <c r="D468">
        <v>2941</v>
      </c>
      <c r="E468" s="1">
        <v>35730</v>
      </c>
      <c r="F468">
        <v>24.49</v>
      </c>
      <c r="G468" t="s">
        <v>35</v>
      </c>
      <c r="H468" t="s">
        <v>9</v>
      </c>
    </row>
    <row r="469" spans="1:8" x14ac:dyDescent="0.3">
      <c r="A469">
        <v>10715</v>
      </c>
      <c r="B469" t="s">
        <v>80</v>
      </c>
      <c r="C469" s="1">
        <v>35726</v>
      </c>
      <c r="D469">
        <v>1296</v>
      </c>
      <c r="E469" s="1">
        <v>35732</v>
      </c>
      <c r="F469">
        <v>63.2</v>
      </c>
      <c r="G469" t="s">
        <v>8</v>
      </c>
      <c r="H469" t="s">
        <v>17</v>
      </c>
    </row>
    <row r="470" spans="1:8" x14ac:dyDescent="0.3">
      <c r="A470">
        <v>10716</v>
      </c>
      <c r="B470" t="s">
        <v>110</v>
      </c>
      <c r="C470" s="1">
        <v>35727</v>
      </c>
      <c r="D470">
        <v>706</v>
      </c>
      <c r="E470" s="1">
        <v>35730</v>
      </c>
      <c r="F470">
        <v>22.57</v>
      </c>
      <c r="G470" t="s">
        <v>106</v>
      </c>
      <c r="H470" t="s">
        <v>15</v>
      </c>
    </row>
    <row r="471" spans="1:8" x14ac:dyDescent="0.3">
      <c r="A471">
        <v>10717</v>
      </c>
      <c r="B471" t="s">
        <v>43</v>
      </c>
      <c r="C471" s="1">
        <v>35727</v>
      </c>
      <c r="D471">
        <v>1331.75</v>
      </c>
      <c r="E471" s="1">
        <v>35732</v>
      </c>
      <c r="F471">
        <v>59.25</v>
      </c>
      <c r="G471" t="s">
        <v>11</v>
      </c>
      <c r="H471" t="s">
        <v>29</v>
      </c>
    </row>
    <row r="472" spans="1:8" x14ac:dyDescent="0.3">
      <c r="A472">
        <v>10718</v>
      </c>
      <c r="B472" t="s">
        <v>75</v>
      </c>
      <c r="C472" s="1">
        <v>35730</v>
      </c>
      <c r="D472">
        <v>3463</v>
      </c>
      <c r="E472" s="1">
        <v>35732</v>
      </c>
      <c r="F472">
        <v>170.88</v>
      </c>
      <c r="G472" t="s">
        <v>11</v>
      </c>
      <c r="H472" t="s">
        <v>29</v>
      </c>
    </row>
    <row r="473" spans="1:8" x14ac:dyDescent="0.3">
      <c r="A473">
        <v>10719</v>
      </c>
      <c r="B473" t="s">
        <v>119</v>
      </c>
      <c r="C473" s="1">
        <v>35730</v>
      </c>
      <c r="D473">
        <v>1125.67</v>
      </c>
      <c r="E473" s="1">
        <v>35739</v>
      </c>
      <c r="F473">
        <v>51.44</v>
      </c>
      <c r="G473" t="s">
        <v>35</v>
      </c>
      <c r="H473" t="s">
        <v>36</v>
      </c>
    </row>
    <row r="474" spans="1:8" x14ac:dyDescent="0.3">
      <c r="A474">
        <v>10720</v>
      </c>
      <c r="B474" t="s">
        <v>33</v>
      </c>
      <c r="C474" s="1">
        <v>35731</v>
      </c>
      <c r="D474">
        <v>550</v>
      </c>
      <c r="E474" s="1">
        <v>35739</v>
      </c>
      <c r="F474">
        <v>9.5299999999999994</v>
      </c>
      <c r="G474" t="s">
        <v>14</v>
      </c>
      <c r="H474" t="s">
        <v>36</v>
      </c>
    </row>
    <row r="475" spans="1:8" x14ac:dyDescent="0.3">
      <c r="A475">
        <v>10721</v>
      </c>
      <c r="B475" t="s">
        <v>47</v>
      </c>
      <c r="C475" s="1">
        <v>35732</v>
      </c>
      <c r="D475">
        <v>972.5</v>
      </c>
      <c r="E475" s="1">
        <v>35734</v>
      </c>
      <c r="F475">
        <v>48.92</v>
      </c>
      <c r="G475" t="s">
        <v>11</v>
      </c>
      <c r="H475" t="s">
        <v>9</v>
      </c>
    </row>
    <row r="476" spans="1:8" x14ac:dyDescent="0.3">
      <c r="A476">
        <v>10722</v>
      </c>
      <c r="B476" t="s">
        <v>76</v>
      </c>
      <c r="C476" s="1">
        <v>35732</v>
      </c>
      <c r="D476">
        <v>1570</v>
      </c>
      <c r="E476" s="1">
        <v>35738</v>
      </c>
      <c r="F476">
        <v>74.58</v>
      </c>
      <c r="G476" t="s">
        <v>35</v>
      </c>
      <c r="H476" t="s">
        <v>36</v>
      </c>
    </row>
    <row r="477" spans="1:8" x14ac:dyDescent="0.3">
      <c r="A477">
        <v>10723</v>
      </c>
      <c r="B477" t="s">
        <v>45</v>
      </c>
      <c r="C477" s="1">
        <v>35733</v>
      </c>
      <c r="D477">
        <v>468.45</v>
      </c>
      <c r="E477" s="1">
        <v>35759</v>
      </c>
      <c r="F477">
        <v>21.72</v>
      </c>
      <c r="G477" t="s">
        <v>35</v>
      </c>
      <c r="H477" t="s">
        <v>17</v>
      </c>
    </row>
    <row r="478" spans="1:8" x14ac:dyDescent="0.3">
      <c r="A478">
        <v>10724</v>
      </c>
      <c r="B478" t="s">
        <v>81</v>
      </c>
      <c r="C478" s="1">
        <v>35733</v>
      </c>
      <c r="D478">
        <v>638.5</v>
      </c>
      <c r="E478" s="1">
        <v>35739</v>
      </c>
      <c r="F478">
        <v>57.75</v>
      </c>
      <c r="G478" t="s">
        <v>82</v>
      </c>
      <c r="H478" t="s">
        <v>36</v>
      </c>
    </row>
    <row r="479" spans="1:8" x14ac:dyDescent="0.3">
      <c r="A479">
        <v>10725</v>
      </c>
      <c r="B479" t="s">
        <v>86</v>
      </c>
      <c r="C479" s="1">
        <v>35734</v>
      </c>
      <c r="D479">
        <v>287.8</v>
      </c>
      <c r="E479" s="1">
        <v>35739</v>
      </c>
      <c r="F479">
        <v>10.83</v>
      </c>
      <c r="G479" t="s">
        <v>14</v>
      </c>
      <c r="H479" t="s">
        <v>15</v>
      </c>
    </row>
    <row r="480" spans="1:8" x14ac:dyDescent="0.3">
      <c r="A480">
        <v>10726</v>
      </c>
      <c r="B480" t="s">
        <v>92</v>
      </c>
      <c r="C480" s="1">
        <v>35737</v>
      </c>
      <c r="D480">
        <v>655</v>
      </c>
      <c r="E480" s="1">
        <v>35769</v>
      </c>
      <c r="F480">
        <v>16.559999999999999</v>
      </c>
      <c r="G480" t="s">
        <v>60</v>
      </c>
      <c r="H480" t="s">
        <v>15</v>
      </c>
    </row>
    <row r="481" spans="1:8" x14ac:dyDescent="0.3">
      <c r="A481">
        <v>10727</v>
      </c>
      <c r="B481" t="s">
        <v>58</v>
      </c>
      <c r="C481" s="1">
        <v>35737</v>
      </c>
      <c r="D481">
        <v>1710</v>
      </c>
      <c r="E481" s="1">
        <v>35769</v>
      </c>
      <c r="F481">
        <v>89.9</v>
      </c>
      <c r="G481" t="s">
        <v>49</v>
      </c>
      <c r="H481" t="s">
        <v>40</v>
      </c>
    </row>
    <row r="482" spans="1:8" x14ac:dyDescent="0.3">
      <c r="A482">
        <v>10728</v>
      </c>
      <c r="B482" t="s">
        <v>96</v>
      </c>
      <c r="C482" s="1">
        <v>35738</v>
      </c>
      <c r="D482">
        <v>1296.75</v>
      </c>
      <c r="E482" s="1">
        <v>35745</v>
      </c>
      <c r="F482">
        <v>58.33</v>
      </c>
      <c r="G482" t="s">
        <v>14</v>
      </c>
      <c r="H482" t="s">
        <v>15</v>
      </c>
    </row>
    <row r="483" spans="1:8" x14ac:dyDescent="0.3">
      <c r="A483">
        <v>10729</v>
      </c>
      <c r="B483" t="s">
        <v>103</v>
      </c>
      <c r="C483" s="1">
        <v>35738</v>
      </c>
      <c r="D483">
        <v>1850</v>
      </c>
      <c r="E483" s="1">
        <v>35748</v>
      </c>
      <c r="F483">
        <v>141.06</v>
      </c>
      <c r="G483" t="s">
        <v>26</v>
      </c>
      <c r="H483" t="s">
        <v>36</v>
      </c>
    </row>
    <row r="484" spans="1:8" x14ac:dyDescent="0.3">
      <c r="A484">
        <v>10730</v>
      </c>
      <c r="B484" t="s">
        <v>80</v>
      </c>
      <c r="C484" s="1">
        <v>35739</v>
      </c>
      <c r="D484">
        <v>509.75</v>
      </c>
      <c r="E484" s="1">
        <v>35748</v>
      </c>
      <c r="F484">
        <v>20.12</v>
      </c>
      <c r="G484" t="s">
        <v>8</v>
      </c>
      <c r="H484" t="s">
        <v>9</v>
      </c>
    </row>
    <row r="485" spans="1:8" x14ac:dyDescent="0.3">
      <c r="A485">
        <v>10731</v>
      </c>
      <c r="B485" t="s">
        <v>20</v>
      </c>
      <c r="C485" s="1">
        <v>35740</v>
      </c>
      <c r="D485">
        <v>1990</v>
      </c>
      <c r="E485" s="1">
        <v>35748</v>
      </c>
      <c r="F485">
        <v>96.65</v>
      </c>
      <c r="G485" t="s">
        <v>21</v>
      </c>
      <c r="H485" t="s">
        <v>61</v>
      </c>
    </row>
    <row r="486" spans="1:8" x14ac:dyDescent="0.3">
      <c r="A486">
        <v>10732</v>
      </c>
      <c r="B486" t="s">
        <v>80</v>
      </c>
      <c r="C486" s="1">
        <v>35740</v>
      </c>
      <c r="D486">
        <v>360</v>
      </c>
      <c r="E486" s="1">
        <v>35741</v>
      </c>
      <c r="F486">
        <v>16.97</v>
      </c>
      <c r="G486" t="s">
        <v>8</v>
      </c>
      <c r="H486" t="s">
        <v>17</v>
      </c>
    </row>
    <row r="487" spans="1:8" x14ac:dyDescent="0.3">
      <c r="A487">
        <v>10733</v>
      </c>
      <c r="B487" t="s">
        <v>52</v>
      </c>
      <c r="C487" s="1">
        <v>35741</v>
      </c>
      <c r="D487">
        <v>1459</v>
      </c>
      <c r="E487" s="1">
        <v>35744</v>
      </c>
      <c r="F487">
        <v>110.11</v>
      </c>
      <c r="G487" t="s">
        <v>38</v>
      </c>
      <c r="H487" t="s">
        <v>29</v>
      </c>
    </row>
    <row r="488" spans="1:8" x14ac:dyDescent="0.3">
      <c r="A488">
        <v>10734</v>
      </c>
      <c r="B488" t="s">
        <v>108</v>
      </c>
      <c r="C488" s="1">
        <v>35741</v>
      </c>
      <c r="D488">
        <v>1498.35</v>
      </c>
      <c r="E488" s="1">
        <v>35746</v>
      </c>
      <c r="F488">
        <v>1.63</v>
      </c>
      <c r="G488" t="s">
        <v>14</v>
      </c>
      <c r="H488" t="s">
        <v>40</v>
      </c>
    </row>
    <row r="489" spans="1:8" x14ac:dyDescent="0.3">
      <c r="A489">
        <v>10735</v>
      </c>
      <c r="B489" t="s">
        <v>119</v>
      </c>
      <c r="C489" s="1">
        <v>35744</v>
      </c>
      <c r="D489">
        <v>596</v>
      </c>
      <c r="E489" s="1">
        <v>35755</v>
      </c>
      <c r="F489">
        <v>45.97</v>
      </c>
      <c r="G489" t="s">
        <v>35</v>
      </c>
      <c r="H489" t="s">
        <v>12</v>
      </c>
    </row>
    <row r="490" spans="1:8" x14ac:dyDescent="0.3">
      <c r="A490">
        <v>10736</v>
      </c>
      <c r="B490" t="s">
        <v>64</v>
      </c>
      <c r="C490" s="1">
        <v>35745</v>
      </c>
      <c r="D490">
        <v>997</v>
      </c>
      <c r="E490" s="1">
        <v>35755</v>
      </c>
      <c r="F490">
        <v>44.1</v>
      </c>
      <c r="G490" t="s">
        <v>65</v>
      </c>
      <c r="H490" t="s">
        <v>23</v>
      </c>
    </row>
    <row r="491" spans="1:8" x14ac:dyDescent="0.3">
      <c r="A491">
        <v>10737</v>
      </c>
      <c r="B491" t="s">
        <v>7</v>
      </c>
      <c r="C491" s="1">
        <v>35745</v>
      </c>
      <c r="D491">
        <v>139.80000000000001</v>
      </c>
      <c r="E491" s="1">
        <v>35752</v>
      </c>
      <c r="F491">
        <v>7.79</v>
      </c>
      <c r="G491" t="s">
        <v>8</v>
      </c>
      <c r="H491" t="s">
        <v>40</v>
      </c>
    </row>
    <row r="492" spans="1:8" x14ac:dyDescent="0.3">
      <c r="A492">
        <v>10738</v>
      </c>
      <c r="B492" t="s">
        <v>124</v>
      </c>
      <c r="C492" s="1">
        <v>35746</v>
      </c>
      <c r="D492">
        <v>52.35</v>
      </c>
      <c r="E492" s="1">
        <v>35752</v>
      </c>
      <c r="F492">
        <v>2.91</v>
      </c>
      <c r="G492" t="s">
        <v>8</v>
      </c>
      <c r="H492" t="s">
        <v>40</v>
      </c>
    </row>
    <row r="493" spans="1:8" x14ac:dyDescent="0.3">
      <c r="A493">
        <v>10739</v>
      </c>
      <c r="B493" t="s">
        <v>7</v>
      </c>
      <c r="C493" s="1">
        <v>35746</v>
      </c>
      <c r="D493">
        <v>240</v>
      </c>
      <c r="E493" s="1">
        <v>35751</v>
      </c>
      <c r="F493">
        <v>11.08</v>
      </c>
      <c r="G493" t="s">
        <v>8</v>
      </c>
      <c r="H493" t="s">
        <v>17</v>
      </c>
    </row>
    <row r="494" spans="1:8" x14ac:dyDescent="0.3">
      <c r="A494">
        <v>10740</v>
      </c>
      <c r="B494" t="s">
        <v>45</v>
      </c>
      <c r="C494" s="1">
        <v>35747</v>
      </c>
      <c r="D494">
        <v>1770</v>
      </c>
      <c r="E494" s="1">
        <v>35759</v>
      </c>
      <c r="F494">
        <v>81.88</v>
      </c>
      <c r="G494" t="s">
        <v>35</v>
      </c>
      <c r="H494" t="s">
        <v>15</v>
      </c>
    </row>
    <row r="495" spans="1:8" x14ac:dyDescent="0.3">
      <c r="A495">
        <v>10741</v>
      </c>
      <c r="B495" t="s">
        <v>89</v>
      </c>
      <c r="C495" s="1">
        <v>35748</v>
      </c>
      <c r="D495">
        <v>285</v>
      </c>
      <c r="E495" s="1">
        <v>35752</v>
      </c>
      <c r="F495">
        <v>10.96</v>
      </c>
      <c r="G495" t="s">
        <v>60</v>
      </c>
      <c r="H495" t="s">
        <v>15</v>
      </c>
    </row>
    <row r="496" spans="1:8" x14ac:dyDescent="0.3">
      <c r="A496">
        <v>10742</v>
      </c>
      <c r="B496" t="s">
        <v>102</v>
      </c>
      <c r="C496" s="1">
        <v>35748</v>
      </c>
      <c r="D496">
        <v>3118</v>
      </c>
      <c r="E496" s="1">
        <v>35752</v>
      </c>
      <c r="F496">
        <v>243.73</v>
      </c>
      <c r="G496" t="s">
        <v>82</v>
      </c>
      <c r="H496" t="s">
        <v>17</v>
      </c>
    </row>
    <row r="497" spans="1:8" x14ac:dyDescent="0.3">
      <c r="A497">
        <v>10743</v>
      </c>
      <c r="B497" t="s">
        <v>89</v>
      </c>
      <c r="C497" s="1">
        <v>35751</v>
      </c>
      <c r="D497">
        <v>336</v>
      </c>
      <c r="E497" s="1">
        <v>35755</v>
      </c>
      <c r="F497">
        <v>23.72</v>
      </c>
      <c r="G497" t="s">
        <v>60</v>
      </c>
      <c r="H497" t="s">
        <v>29</v>
      </c>
    </row>
    <row r="498" spans="1:8" x14ac:dyDescent="0.3">
      <c r="A498">
        <v>10744</v>
      </c>
      <c r="B498" t="s">
        <v>95</v>
      </c>
      <c r="C498" s="1">
        <v>35751</v>
      </c>
      <c r="D498">
        <v>920</v>
      </c>
      <c r="E498" s="1">
        <v>35758</v>
      </c>
      <c r="F498">
        <v>69.19</v>
      </c>
      <c r="G498" t="s">
        <v>85</v>
      </c>
      <c r="H498" t="s">
        <v>12</v>
      </c>
    </row>
    <row r="499" spans="1:8" x14ac:dyDescent="0.3">
      <c r="A499">
        <v>10745</v>
      </c>
      <c r="B499" t="s">
        <v>47</v>
      </c>
      <c r="C499" s="1">
        <v>35752</v>
      </c>
      <c r="D499">
        <v>4529.8</v>
      </c>
      <c r="E499" s="1">
        <v>35761</v>
      </c>
      <c r="F499">
        <v>3.52</v>
      </c>
      <c r="G499" t="s">
        <v>11</v>
      </c>
      <c r="H499" t="s">
        <v>23</v>
      </c>
    </row>
    <row r="500" spans="1:8" x14ac:dyDescent="0.3">
      <c r="A500">
        <v>10746</v>
      </c>
      <c r="B500" t="s">
        <v>20</v>
      </c>
      <c r="C500" s="1">
        <v>35753</v>
      </c>
      <c r="D500">
        <v>2311.6999999999998</v>
      </c>
      <c r="E500" s="1">
        <v>35755</v>
      </c>
      <c r="F500">
        <v>31.43</v>
      </c>
      <c r="G500" t="s">
        <v>21</v>
      </c>
      <c r="H500" t="s">
        <v>29</v>
      </c>
    </row>
    <row r="501" spans="1:8" x14ac:dyDescent="0.3">
      <c r="A501">
        <v>10747</v>
      </c>
      <c r="B501" t="s">
        <v>88</v>
      </c>
      <c r="C501" s="1">
        <v>35753</v>
      </c>
      <c r="D501">
        <v>1912.85</v>
      </c>
      <c r="E501" s="1">
        <v>35760</v>
      </c>
      <c r="F501">
        <v>117.33</v>
      </c>
      <c r="G501" t="s">
        <v>28</v>
      </c>
      <c r="H501" t="s">
        <v>12</v>
      </c>
    </row>
    <row r="502" spans="1:8" x14ac:dyDescent="0.3">
      <c r="A502">
        <v>10748</v>
      </c>
      <c r="B502" t="s">
        <v>76</v>
      </c>
      <c r="C502" s="1">
        <v>35754</v>
      </c>
      <c r="D502">
        <v>2196</v>
      </c>
      <c r="E502" s="1">
        <v>35762</v>
      </c>
      <c r="F502">
        <v>232.55</v>
      </c>
      <c r="G502" t="s">
        <v>35</v>
      </c>
      <c r="H502" t="s">
        <v>17</v>
      </c>
    </row>
    <row r="503" spans="1:8" x14ac:dyDescent="0.3">
      <c r="A503">
        <v>10749</v>
      </c>
      <c r="B503" t="s">
        <v>73</v>
      </c>
      <c r="C503" s="1">
        <v>35754</v>
      </c>
      <c r="D503">
        <v>1080</v>
      </c>
      <c r="E503" s="1">
        <v>35783</v>
      </c>
      <c r="F503">
        <v>61.53</v>
      </c>
      <c r="G503" t="s">
        <v>60</v>
      </c>
      <c r="H503" t="s">
        <v>15</v>
      </c>
    </row>
    <row r="504" spans="1:8" x14ac:dyDescent="0.3">
      <c r="A504">
        <v>10750</v>
      </c>
      <c r="B504" t="s">
        <v>41</v>
      </c>
      <c r="C504" s="1">
        <v>35755</v>
      </c>
      <c r="D504">
        <v>1871.25</v>
      </c>
      <c r="E504" s="1">
        <v>35758</v>
      </c>
      <c r="F504">
        <v>79.3</v>
      </c>
      <c r="G504" t="s">
        <v>42</v>
      </c>
      <c r="H504" t="s">
        <v>23</v>
      </c>
    </row>
    <row r="505" spans="1:8" x14ac:dyDescent="0.3">
      <c r="A505">
        <v>10751</v>
      </c>
      <c r="B505" t="s">
        <v>22</v>
      </c>
      <c r="C505" s="1">
        <v>35758</v>
      </c>
      <c r="D505">
        <v>1701.46</v>
      </c>
      <c r="E505" s="1">
        <v>35767</v>
      </c>
      <c r="F505">
        <v>130.79</v>
      </c>
      <c r="G505" t="s">
        <v>21</v>
      </c>
      <c r="H505" t="s">
        <v>17</v>
      </c>
    </row>
    <row r="506" spans="1:8" x14ac:dyDescent="0.3">
      <c r="A506">
        <v>10752</v>
      </c>
      <c r="B506" t="s">
        <v>114</v>
      </c>
      <c r="C506" s="1">
        <v>35758</v>
      </c>
      <c r="D506">
        <v>252</v>
      </c>
      <c r="E506" s="1">
        <v>35762</v>
      </c>
      <c r="F506">
        <v>1.39</v>
      </c>
      <c r="G506" t="s">
        <v>60</v>
      </c>
      <c r="H506" t="s">
        <v>40</v>
      </c>
    </row>
    <row r="507" spans="1:8" x14ac:dyDescent="0.3">
      <c r="A507">
        <v>10753</v>
      </c>
      <c r="B507" t="s">
        <v>107</v>
      </c>
      <c r="C507" s="1">
        <v>35759</v>
      </c>
      <c r="D507">
        <v>88</v>
      </c>
      <c r="E507" s="1">
        <v>35761</v>
      </c>
      <c r="F507">
        <v>7.7</v>
      </c>
      <c r="G507" t="s">
        <v>49</v>
      </c>
      <c r="H507" t="s">
        <v>17</v>
      </c>
    </row>
    <row r="508" spans="1:8" x14ac:dyDescent="0.3">
      <c r="A508">
        <v>10754</v>
      </c>
      <c r="B508" t="s">
        <v>48</v>
      </c>
      <c r="C508" s="1">
        <v>35759</v>
      </c>
      <c r="D508">
        <v>55.2</v>
      </c>
      <c r="E508" s="1">
        <v>35761</v>
      </c>
      <c r="F508">
        <v>2.38</v>
      </c>
      <c r="G508" t="s">
        <v>49</v>
      </c>
      <c r="H508" t="s">
        <v>12</v>
      </c>
    </row>
    <row r="509" spans="1:8" x14ac:dyDescent="0.3">
      <c r="A509">
        <v>10755</v>
      </c>
      <c r="B509" t="s">
        <v>80</v>
      </c>
      <c r="C509" s="1">
        <v>35760</v>
      </c>
      <c r="D509">
        <v>2598</v>
      </c>
      <c r="E509" s="1">
        <v>35762</v>
      </c>
      <c r="F509">
        <v>16.71</v>
      </c>
      <c r="G509" t="s">
        <v>8</v>
      </c>
      <c r="H509" t="s">
        <v>15</v>
      </c>
    </row>
    <row r="510" spans="1:8" x14ac:dyDescent="0.3">
      <c r="A510">
        <v>10756</v>
      </c>
      <c r="B510" t="s">
        <v>46</v>
      </c>
      <c r="C510" s="1">
        <v>35761</v>
      </c>
      <c r="D510">
        <v>2487.5</v>
      </c>
      <c r="E510" s="1">
        <v>35766</v>
      </c>
      <c r="F510">
        <v>73.209999999999994</v>
      </c>
      <c r="G510" t="s">
        <v>35</v>
      </c>
      <c r="H510" t="s">
        <v>36</v>
      </c>
    </row>
    <row r="511" spans="1:8" x14ac:dyDescent="0.3">
      <c r="A511">
        <v>10757</v>
      </c>
      <c r="B511" t="s">
        <v>76</v>
      </c>
      <c r="C511" s="1">
        <v>35761</v>
      </c>
      <c r="D511">
        <v>3082</v>
      </c>
      <c r="E511" s="1">
        <v>35779</v>
      </c>
      <c r="F511">
        <v>8.19</v>
      </c>
      <c r="G511" t="s">
        <v>35</v>
      </c>
      <c r="H511" t="s">
        <v>12</v>
      </c>
    </row>
    <row r="512" spans="1:8" x14ac:dyDescent="0.3">
      <c r="A512">
        <v>10758</v>
      </c>
      <c r="B512" t="s">
        <v>22</v>
      </c>
      <c r="C512" s="1">
        <v>35762</v>
      </c>
      <c r="D512">
        <v>1644.6</v>
      </c>
      <c r="E512" s="1">
        <v>35768</v>
      </c>
      <c r="F512">
        <v>138.16999999999999</v>
      </c>
      <c r="G512" t="s">
        <v>21</v>
      </c>
      <c r="H512" t="s">
        <v>17</v>
      </c>
    </row>
    <row r="513" spans="1:8" x14ac:dyDescent="0.3">
      <c r="A513">
        <v>10759</v>
      </c>
      <c r="B513" t="s">
        <v>70</v>
      </c>
      <c r="C513" s="1">
        <v>35762</v>
      </c>
      <c r="D513">
        <v>320</v>
      </c>
      <c r="E513" s="1">
        <v>35776</v>
      </c>
      <c r="F513">
        <v>11.99</v>
      </c>
      <c r="G513" t="s">
        <v>31</v>
      </c>
      <c r="H513" t="s">
        <v>17</v>
      </c>
    </row>
    <row r="514" spans="1:8" x14ac:dyDescent="0.3">
      <c r="A514">
        <v>10760</v>
      </c>
      <c r="B514" t="s">
        <v>117</v>
      </c>
      <c r="C514" s="1">
        <v>35765</v>
      </c>
      <c r="D514">
        <v>3304</v>
      </c>
      <c r="E514" s="1">
        <v>35774</v>
      </c>
      <c r="F514">
        <v>155.63999999999999</v>
      </c>
      <c r="G514" t="s">
        <v>19</v>
      </c>
      <c r="H514" t="s">
        <v>15</v>
      </c>
    </row>
    <row r="515" spans="1:8" x14ac:dyDescent="0.3">
      <c r="A515">
        <v>10761</v>
      </c>
      <c r="B515" t="s">
        <v>34</v>
      </c>
      <c r="C515" s="1">
        <v>35766</v>
      </c>
      <c r="D515">
        <v>629.5</v>
      </c>
      <c r="E515" s="1">
        <v>35772</v>
      </c>
      <c r="F515">
        <v>18.66</v>
      </c>
      <c r="G515" t="s">
        <v>35</v>
      </c>
      <c r="H515" t="s">
        <v>9</v>
      </c>
    </row>
    <row r="516" spans="1:8" x14ac:dyDescent="0.3">
      <c r="A516">
        <v>10762</v>
      </c>
      <c r="B516" t="s">
        <v>37</v>
      </c>
      <c r="C516" s="1">
        <v>35766</v>
      </c>
      <c r="D516">
        <v>4337</v>
      </c>
      <c r="E516" s="1">
        <v>35773</v>
      </c>
      <c r="F516">
        <v>328.74</v>
      </c>
      <c r="G516" t="s">
        <v>38</v>
      </c>
      <c r="H516" t="s">
        <v>17</v>
      </c>
    </row>
    <row r="517" spans="1:8" x14ac:dyDescent="0.3">
      <c r="A517">
        <v>10763</v>
      </c>
      <c r="B517" t="s">
        <v>104</v>
      </c>
      <c r="C517" s="1">
        <v>35767</v>
      </c>
      <c r="D517">
        <v>616</v>
      </c>
      <c r="E517" s="1">
        <v>35772</v>
      </c>
      <c r="F517">
        <v>37.35</v>
      </c>
      <c r="G517" t="s">
        <v>8</v>
      </c>
      <c r="H517" t="s">
        <v>17</v>
      </c>
    </row>
    <row r="518" spans="1:8" x14ac:dyDescent="0.3">
      <c r="A518">
        <v>10764</v>
      </c>
      <c r="B518" t="s">
        <v>27</v>
      </c>
      <c r="C518" s="1">
        <v>35767</v>
      </c>
      <c r="D518">
        <v>2540</v>
      </c>
      <c r="E518" s="1">
        <v>35772</v>
      </c>
      <c r="F518">
        <v>145.44999999999999</v>
      </c>
      <c r="G518" t="s">
        <v>28</v>
      </c>
      <c r="H518" t="s">
        <v>12</v>
      </c>
    </row>
    <row r="519" spans="1:8" x14ac:dyDescent="0.3">
      <c r="A519">
        <v>10765</v>
      </c>
      <c r="B519" t="s">
        <v>47</v>
      </c>
      <c r="C519" s="1">
        <v>35768</v>
      </c>
      <c r="D519">
        <v>1684</v>
      </c>
      <c r="E519" s="1">
        <v>35773</v>
      </c>
      <c r="F519">
        <v>42.74</v>
      </c>
      <c r="G519" t="s">
        <v>11</v>
      </c>
      <c r="H519" t="s">
        <v>17</v>
      </c>
    </row>
    <row r="520" spans="1:8" x14ac:dyDescent="0.3">
      <c r="A520">
        <v>10766</v>
      </c>
      <c r="B520" t="s">
        <v>32</v>
      </c>
      <c r="C520" s="1">
        <v>35769</v>
      </c>
      <c r="D520">
        <v>2310</v>
      </c>
      <c r="E520" s="1">
        <v>35773</v>
      </c>
      <c r="F520">
        <v>157.55000000000001</v>
      </c>
      <c r="G520" t="s">
        <v>11</v>
      </c>
      <c r="H520" t="s">
        <v>15</v>
      </c>
    </row>
    <row r="521" spans="1:8" x14ac:dyDescent="0.3">
      <c r="A521">
        <v>10767</v>
      </c>
      <c r="B521" t="s">
        <v>18</v>
      </c>
      <c r="C521" s="1">
        <v>35769</v>
      </c>
      <c r="D521">
        <v>28</v>
      </c>
      <c r="E521" s="1">
        <v>35779</v>
      </c>
      <c r="F521">
        <v>1.59</v>
      </c>
      <c r="G521" t="s">
        <v>19</v>
      </c>
      <c r="H521" t="s">
        <v>15</v>
      </c>
    </row>
    <row r="522" spans="1:8" x14ac:dyDescent="0.3">
      <c r="A522">
        <v>10768</v>
      </c>
      <c r="B522" t="s">
        <v>89</v>
      </c>
      <c r="C522" s="1">
        <v>35772</v>
      </c>
      <c r="D522">
        <v>1477</v>
      </c>
      <c r="E522" s="1">
        <v>35779</v>
      </c>
      <c r="F522">
        <v>146.32</v>
      </c>
      <c r="G522" t="s">
        <v>60</v>
      </c>
      <c r="H522" t="s">
        <v>17</v>
      </c>
    </row>
    <row r="523" spans="1:8" x14ac:dyDescent="0.3">
      <c r="A523">
        <v>10769</v>
      </c>
      <c r="B523" t="s">
        <v>95</v>
      </c>
      <c r="C523" s="1">
        <v>35772</v>
      </c>
      <c r="D523">
        <v>1704</v>
      </c>
      <c r="E523" s="1">
        <v>35776</v>
      </c>
      <c r="F523">
        <v>65.06</v>
      </c>
      <c r="G523" t="s">
        <v>85</v>
      </c>
      <c r="H523" t="s">
        <v>17</v>
      </c>
    </row>
    <row r="524" spans="1:8" x14ac:dyDescent="0.3">
      <c r="A524">
        <v>10770</v>
      </c>
      <c r="B524" t="s">
        <v>13</v>
      </c>
      <c r="C524" s="1">
        <v>35773</v>
      </c>
      <c r="D524">
        <v>315</v>
      </c>
      <c r="E524" s="1">
        <v>35781</v>
      </c>
      <c r="F524">
        <v>5.32</v>
      </c>
      <c r="G524" t="s">
        <v>14</v>
      </c>
      <c r="H524" t="s">
        <v>36</v>
      </c>
    </row>
    <row r="525" spans="1:8" x14ac:dyDescent="0.3">
      <c r="A525">
        <v>10771</v>
      </c>
      <c r="B525" t="s">
        <v>27</v>
      </c>
      <c r="C525" s="1">
        <v>35774</v>
      </c>
      <c r="D525">
        <v>344</v>
      </c>
      <c r="E525" s="1">
        <v>35797</v>
      </c>
      <c r="F525">
        <v>11.19</v>
      </c>
      <c r="G525" t="s">
        <v>28</v>
      </c>
      <c r="H525" t="s">
        <v>23</v>
      </c>
    </row>
    <row r="526" spans="1:8" x14ac:dyDescent="0.3">
      <c r="A526">
        <v>10772</v>
      </c>
      <c r="B526" t="s">
        <v>53</v>
      </c>
      <c r="C526" s="1">
        <v>35774</v>
      </c>
      <c r="D526">
        <v>3603.22</v>
      </c>
      <c r="E526" s="1">
        <v>35783</v>
      </c>
      <c r="F526">
        <v>91.28</v>
      </c>
      <c r="G526" t="s">
        <v>11</v>
      </c>
      <c r="H526" t="s">
        <v>17</v>
      </c>
    </row>
    <row r="527" spans="1:8" x14ac:dyDescent="0.3">
      <c r="A527">
        <v>10773</v>
      </c>
      <c r="B527" t="s">
        <v>27</v>
      </c>
      <c r="C527" s="1">
        <v>35775</v>
      </c>
      <c r="D527">
        <v>2216.25</v>
      </c>
      <c r="E527" s="1">
        <v>35780</v>
      </c>
      <c r="F527">
        <v>96.43</v>
      </c>
      <c r="G527" t="s">
        <v>28</v>
      </c>
      <c r="H527" t="s">
        <v>29</v>
      </c>
    </row>
    <row r="528" spans="1:8" x14ac:dyDescent="0.3">
      <c r="A528">
        <v>10774</v>
      </c>
      <c r="B528" t="s">
        <v>37</v>
      </c>
      <c r="C528" s="1">
        <v>35775</v>
      </c>
      <c r="D528">
        <v>875</v>
      </c>
      <c r="E528" s="1">
        <v>35776</v>
      </c>
      <c r="F528">
        <v>48.2</v>
      </c>
      <c r="G528" t="s">
        <v>38</v>
      </c>
      <c r="H528" t="s">
        <v>15</v>
      </c>
    </row>
    <row r="529" spans="1:8" x14ac:dyDescent="0.3">
      <c r="A529">
        <v>10775</v>
      </c>
      <c r="B529" t="s">
        <v>121</v>
      </c>
      <c r="C529" s="1">
        <v>35776</v>
      </c>
      <c r="D529">
        <v>228</v>
      </c>
      <c r="E529" s="1">
        <v>35790</v>
      </c>
      <c r="F529">
        <v>20.25</v>
      </c>
      <c r="G529" t="s">
        <v>35</v>
      </c>
      <c r="H529" t="s">
        <v>61</v>
      </c>
    </row>
    <row r="530" spans="1:8" x14ac:dyDescent="0.3">
      <c r="A530">
        <v>10776</v>
      </c>
      <c r="B530" t="s">
        <v>27</v>
      </c>
      <c r="C530" s="1">
        <v>35779</v>
      </c>
      <c r="D530">
        <v>6984.5</v>
      </c>
      <c r="E530" s="1">
        <v>35782</v>
      </c>
      <c r="F530">
        <v>351.53</v>
      </c>
      <c r="G530" t="s">
        <v>28</v>
      </c>
      <c r="H530" t="s">
        <v>29</v>
      </c>
    </row>
    <row r="531" spans="1:8" x14ac:dyDescent="0.3">
      <c r="A531">
        <v>10777</v>
      </c>
      <c r="B531" t="s">
        <v>108</v>
      </c>
      <c r="C531" s="1">
        <v>35779</v>
      </c>
      <c r="D531">
        <v>280</v>
      </c>
      <c r="E531" s="1">
        <v>35816</v>
      </c>
      <c r="F531">
        <v>3.01</v>
      </c>
      <c r="G531" t="s">
        <v>14</v>
      </c>
      <c r="H531" t="s">
        <v>61</v>
      </c>
    </row>
    <row r="532" spans="1:8" x14ac:dyDescent="0.3">
      <c r="A532">
        <v>10778</v>
      </c>
      <c r="B532" t="s">
        <v>52</v>
      </c>
      <c r="C532" s="1">
        <v>35780</v>
      </c>
      <c r="D532">
        <v>96.5</v>
      </c>
      <c r="E532" s="1">
        <v>35788</v>
      </c>
      <c r="F532">
        <v>6.79</v>
      </c>
      <c r="G532" t="s">
        <v>38</v>
      </c>
      <c r="H532" t="s">
        <v>17</v>
      </c>
    </row>
    <row r="533" spans="1:8" x14ac:dyDescent="0.3">
      <c r="A533">
        <v>10779</v>
      </c>
      <c r="B533" t="s">
        <v>51</v>
      </c>
      <c r="C533" s="1">
        <v>35780</v>
      </c>
      <c r="D533">
        <v>1335</v>
      </c>
      <c r="E533" s="1">
        <v>35809</v>
      </c>
      <c r="F533">
        <v>58.13</v>
      </c>
      <c r="G533" t="s">
        <v>11</v>
      </c>
      <c r="H533" t="s">
        <v>17</v>
      </c>
    </row>
    <row r="534" spans="1:8" x14ac:dyDescent="0.3">
      <c r="A534">
        <v>10780</v>
      </c>
      <c r="B534" t="s">
        <v>56</v>
      </c>
      <c r="C534" s="1">
        <v>35780</v>
      </c>
      <c r="D534">
        <v>720</v>
      </c>
      <c r="E534" s="1">
        <v>35789</v>
      </c>
      <c r="F534">
        <v>42.13</v>
      </c>
      <c r="G534" t="s">
        <v>26</v>
      </c>
      <c r="H534" t="s">
        <v>40</v>
      </c>
    </row>
    <row r="535" spans="1:8" x14ac:dyDescent="0.3">
      <c r="A535">
        <v>10781</v>
      </c>
      <c r="B535" t="s">
        <v>41</v>
      </c>
      <c r="C535" s="1">
        <v>35781</v>
      </c>
      <c r="D535">
        <v>1132.3499999999999</v>
      </c>
      <c r="E535" s="1">
        <v>35783</v>
      </c>
      <c r="F535">
        <v>73.16</v>
      </c>
      <c r="G535" t="s">
        <v>42</v>
      </c>
      <c r="H535" t="s">
        <v>40</v>
      </c>
    </row>
    <row r="536" spans="1:8" x14ac:dyDescent="0.3">
      <c r="A536">
        <v>10782</v>
      </c>
      <c r="B536" t="s">
        <v>115</v>
      </c>
      <c r="C536" s="1">
        <v>35781</v>
      </c>
      <c r="D536">
        <v>12.5</v>
      </c>
      <c r="E536" s="1">
        <v>35786</v>
      </c>
      <c r="F536">
        <v>1.1000000000000001</v>
      </c>
      <c r="G536" t="s">
        <v>106</v>
      </c>
      <c r="H536" t="s">
        <v>23</v>
      </c>
    </row>
    <row r="537" spans="1:8" x14ac:dyDescent="0.3">
      <c r="A537">
        <v>10783</v>
      </c>
      <c r="B537" t="s">
        <v>13</v>
      </c>
      <c r="C537" s="1">
        <v>35782</v>
      </c>
      <c r="D537">
        <v>1442.5</v>
      </c>
      <c r="E537" s="1">
        <v>35783</v>
      </c>
      <c r="F537">
        <v>124.98</v>
      </c>
      <c r="G537" t="s">
        <v>14</v>
      </c>
      <c r="H537" t="s">
        <v>15</v>
      </c>
    </row>
    <row r="538" spans="1:8" x14ac:dyDescent="0.3">
      <c r="A538">
        <v>10784</v>
      </c>
      <c r="B538" t="s">
        <v>48</v>
      </c>
      <c r="C538" s="1">
        <v>35782</v>
      </c>
      <c r="D538">
        <v>1650</v>
      </c>
      <c r="E538" s="1">
        <v>35786</v>
      </c>
      <c r="F538">
        <v>70.09</v>
      </c>
      <c r="G538" t="s">
        <v>49</v>
      </c>
      <c r="H538" t="s">
        <v>15</v>
      </c>
    </row>
    <row r="539" spans="1:8" x14ac:dyDescent="0.3">
      <c r="A539">
        <v>10785</v>
      </c>
      <c r="B539" t="s">
        <v>44</v>
      </c>
      <c r="C539" s="1">
        <v>35782</v>
      </c>
      <c r="D539">
        <v>387.5</v>
      </c>
      <c r="E539" s="1">
        <v>35788</v>
      </c>
      <c r="F539">
        <v>1.51</v>
      </c>
      <c r="G539" t="s">
        <v>26</v>
      </c>
      <c r="H539" t="s">
        <v>29</v>
      </c>
    </row>
    <row r="540" spans="1:8" x14ac:dyDescent="0.3">
      <c r="A540">
        <v>10786</v>
      </c>
      <c r="B540" t="s">
        <v>96</v>
      </c>
      <c r="C540" s="1">
        <v>35783</v>
      </c>
      <c r="D540">
        <v>1913.85</v>
      </c>
      <c r="E540" s="1">
        <v>35787</v>
      </c>
      <c r="F540">
        <v>110.87</v>
      </c>
      <c r="G540" t="s">
        <v>14</v>
      </c>
      <c r="H540" t="s">
        <v>36</v>
      </c>
    </row>
    <row r="541" spans="1:8" x14ac:dyDescent="0.3">
      <c r="A541">
        <v>10787</v>
      </c>
      <c r="B541" t="s">
        <v>87</v>
      </c>
      <c r="C541" s="1">
        <v>35783</v>
      </c>
      <c r="D541">
        <v>2760.8</v>
      </c>
      <c r="E541" s="1">
        <v>35790</v>
      </c>
      <c r="F541">
        <v>249.93</v>
      </c>
      <c r="G541" t="s">
        <v>8</v>
      </c>
      <c r="H541" t="s">
        <v>40</v>
      </c>
    </row>
    <row r="542" spans="1:8" x14ac:dyDescent="0.3">
      <c r="A542">
        <v>10788</v>
      </c>
      <c r="B542" t="s">
        <v>47</v>
      </c>
      <c r="C542" s="1">
        <v>35786</v>
      </c>
      <c r="D542">
        <v>770</v>
      </c>
      <c r="E542" s="1">
        <v>35814</v>
      </c>
      <c r="F542">
        <v>42.7</v>
      </c>
      <c r="G542" t="s">
        <v>11</v>
      </c>
      <c r="H542" t="s">
        <v>29</v>
      </c>
    </row>
    <row r="543" spans="1:8" x14ac:dyDescent="0.3">
      <c r="A543">
        <v>10789</v>
      </c>
      <c r="B543" t="s">
        <v>104</v>
      </c>
      <c r="C543" s="1">
        <v>35786</v>
      </c>
      <c r="D543">
        <v>3687</v>
      </c>
      <c r="E543" s="1">
        <v>35795</v>
      </c>
      <c r="F543">
        <v>100.6</v>
      </c>
      <c r="G543" t="s">
        <v>8</v>
      </c>
      <c r="H543" t="s">
        <v>29</v>
      </c>
    </row>
    <row r="544" spans="1:8" x14ac:dyDescent="0.3">
      <c r="A544">
        <v>10790</v>
      </c>
      <c r="B544" t="s">
        <v>108</v>
      </c>
      <c r="C544" s="1">
        <v>35786</v>
      </c>
      <c r="D544">
        <v>850</v>
      </c>
      <c r="E544" s="1">
        <v>35790</v>
      </c>
      <c r="F544">
        <v>28.23</v>
      </c>
      <c r="G544" t="s">
        <v>14</v>
      </c>
      <c r="H544" t="s">
        <v>12</v>
      </c>
    </row>
    <row r="545" spans="1:8" x14ac:dyDescent="0.3">
      <c r="A545">
        <v>10791</v>
      </c>
      <c r="B545" t="s">
        <v>43</v>
      </c>
      <c r="C545" s="1">
        <v>35787</v>
      </c>
      <c r="D545">
        <v>1926.06</v>
      </c>
      <c r="E545" s="1">
        <v>35796</v>
      </c>
      <c r="F545">
        <v>16.850000000000001</v>
      </c>
      <c r="G545" t="s">
        <v>11</v>
      </c>
      <c r="H545" t="s">
        <v>12</v>
      </c>
    </row>
    <row r="546" spans="1:8" x14ac:dyDescent="0.3">
      <c r="A546">
        <v>10792</v>
      </c>
      <c r="B546" t="s">
        <v>97</v>
      </c>
      <c r="C546" s="1">
        <v>35787</v>
      </c>
      <c r="D546">
        <v>399.85</v>
      </c>
      <c r="E546" s="1">
        <v>35795</v>
      </c>
      <c r="F546">
        <v>23.79</v>
      </c>
      <c r="G546" t="s">
        <v>98</v>
      </c>
      <c r="H546" t="s">
        <v>29</v>
      </c>
    </row>
    <row r="547" spans="1:8" x14ac:dyDescent="0.3">
      <c r="A547">
        <v>10793</v>
      </c>
      <c r="B547" t="s">
        <v>89</v>
      </c>
      <c r="C547" s="1">
        <v>35788</v>
      </c>
      <c r="D547">
        <v>191.1</v>
      </c>
      <c r="E547" s="1">
        <v>35803</v>
      </c>
      <c r="F547">
        <v>4.5199999999999996</v>
      </c>
      <c r="G547" t="s">
        <v>60</v>
      </c>
      <c r="H547" t="s">
        <v>17</v>
      </c>
    </row>
    <row r="548" spans="1:8" x14ac:dyDescent="0.3">
      <c r="A548">
        <v>10794</v>
      </c>
      <c r="B548" t="s">
        <v>33</v>
      </c>
      <c r="C548" s="1">
        <v>35788</v>
      </c>
      <c r="D548">
        <v>393.45</v>
      </c>
      <c r="E548" s="1">
        <v>35797</v>
      </c>
      <c r="F548">
        <v>21.49</v>
      </c>
      <c r="G548" t="s">
        <v>14</v>
      </c>
      <c r="H548" t="s">
        <v>12</v>
      </c>
    </row>
    <row r="549" spans="1:8" x14ac:dyDescent="0.3">
      <c r="A549">
        <v>10795</v>
      </c>
      <c r="B549" t="s">
        <v>27</v>
      </c>
      <c r="C549" s="1">
        <v>35788</v>
      </c>
      <c r="D549">
        <v>2499.25</v>
      </c>
      <c r="E549" s="1">
        <v>35815</v>
      </c>
      <c r="F549">
        <v>126.66</v>
      </c>
      <c r="G549" t="s">
        <v>28</v>
      </c>
      <c r="H549" t="s">
        <v>36</v>
      </c>
    </row>
    <row r="550" spans="1:8" x14ac:dyDescent="0.3">
      <c r="A550">
        <v>10796</v>
      </c>
      <c r="B550" t="s">
        <v>25</v>
      </c>
      <c r="C550" s="1">
        <v>35789</v>
      </c>
      <c r="D550">
        <v>2878.08</v>
      </c>
      <c r="E550" s="1">
        <v>35809</v>
      </c>
      <c r="F550">
        <v>26.52</v>
      </c>
      <c r="G550" t="s">
        <v>26</v>
      </c>
      <c r="H550" t="s">
        <v>17</v>
      </c>
    </row>
    <row r="551" spans="1:8" x14ac:dyDescent="0.3">
      <c r="A551">
        <v>10797</v>
      </c>
      <c r="B551" t="s">
        <v>91</v>
      </c>
      <c r="C551" s="1">
        <v>35789</v>
      </c>
      <c r="D551">
        <v>420</v>
      </c>
      <c r="E551" s="1">
        <v>35800</v>
      </c>
      <c r="F551">
        <v>33.35</v>
      </c>
      <c r="G551" t="s">
        <v>11</v>
      </c>
      <c r="H551" t="s">
        <v>61</v>
      </c>
    </row>
    <row r="552" spans="1:8" x14ac:dyDescent="0.3">
      <c r="A552">
        <v>10798</v>
      </c>
      <c r="B552" t="s">
        <v>73</v>
      </c>
      <c r="C552" s="1">
        <v>35790</v>
      </c>
      <c r="D552">
        <v>446.6</v>
      </c>
      <c r="E552" s="1">
        <v>35800</v>
      </c>
      <c r="F552">
        <v>2.33</v>
      </c>
      <c r="G552" t="s">
        <v>60</v>
      </c>
      <c r="H552" t="s">
        <v>40</v>
      </c>
    </row>
    <row r="553" spans="1:8" x14ac:dyDescent="0.3">
      <c r="A553">
        <v>10799</v>
      </c>
      <c r="B553" t="s">
        <v>75</v>
      </c>
      <c r="C553" s="1">
        <v>35790</v>
      </c>
      <c r="D553">
        <v>1585</v>
      </c>
      <c r="E553" s="1">
        <v>35800</v>
      </c>
      <c r="F553">
        <v>30.76</v>
      </c>
      <c r="G553" t="s">
        <v>11</v>
      </c>
      <c r="H553" t="s">
        <v>23</v>
      </c>
    </row>
    <row r="554" spans="1:8" x14ac:dyDescent="0.3">
      <c r="A554">
        <v>10800</v>
      </c>
      <c r="B554" t="s">
        <v>90</v>
      </c>
      <c r="C554" s="1">
        <v>35790</v>
      </c>
      <c r="D554">
        <v>1632.15</v>
      </c>
      <c r="E554" s="1">
        <v>35800</v>
      </c>
      <c r="F554">
        <v>137.44</v>
      </c>
      <c r="G554" t="s">
        <v>60</v>
      </c>
      <c r="H554" t="s">
        <v>29</v>
      </c>
    </row>
    <row r="555" spans="1:8" x14ac:dyDescent="0.3">
      <c r="A555">
        <v>10801</v>
      </c>
      <c r="B555" t="s">
        <v>77</v>
      </c>
      <c r="C555" s="1">
        <v>35793</v>
      </c>
      <c r="D555">
        <v>4035.8</v>
      </c>
      <c r="E555" s="1">
        <v>35795</v>
      </c>
      <c r="F555">
        <v>97.09</v>
      </c>
      <c r="G555" t="s">
        <v>55</v>
      </c>
      <c r="H555" t="s">
        <v>15</v>
      </c>
    </row>
    <row r="556" spans="1:8" x14ac:dyDescent="0.3">
      <c r="A556">
        <v>10802</v>
      </c>
      <c r="B556" t="s">
        <v>84</v>
      </c>
      <c r="C556" s="1">
        <v>35793</v>
      </c>
      <c r="D556">
        <v>3923.75</v>
      </c>
      <c r="E556" s="1">
        <v>35797</v>
      </c>
      <c r="F556">
        <v>257.26</v>
      </c>
      <c r="G556" t="s">
        <v>85</v>
      </c>
      <c r="H556" t="s">
        <v>15</v>
      </c>
    </row>
    <row r="557" spans="1:8" x14ac:dyDescent="0.3">
      <c r="A557">
        <v>10803</v>
      </c>
      <c r="B557" t="s">
        <v>24</v>
      </c>
      <c r="C557" s="1">
        <v>35794</v>
      </c>
      <c r="D557">
        <v>1255.8</v>
      </c>
      <c r="E557" s="1">
        <v>35801</v>
      </c>
      <c r="F557">
        <v>55.23</v>
      </c>
      <c r="G557" t="s">
        <v>14</v>
      </c>
      <c r="H557" t="s">
        <v>15</v>
      </c>
    </row>
    <row r="558" spans="1:8" x14ac:dyDescent="0.3">
      <c r="A558">
        <v>10804</v>
      </c>
      <c r="B558" t="s">
        <v>90</v>
      </c>
      <c r="C558" s="1">
        <v>35794</v>
      </c>
      <c r="D558">
        <v>2290.4</v>
      </c>
      <c r="E558" s="1">
        <v>35802</v>
      </c>
      <c r="F558">
        <v>27.33</v>
      </c>
      <c r="G558" t="s">
        <v>60</v>
      </c>
      <c r="H558" t="s">
        <v>12</v>
      </c>
    </row>
    <row r="559" spans="1:8" x14ac:dyDescent="0.3">
      <c r="A559">
        <v>10805</v>
      </c>
      <c r="B559" t="s">
        <v>71</v>
      </c>
      <c r="C559" s="1">
        <v>35794</v>
      </c>
      <c r="D559">
        <v>2775</v>
      </c>
      <c r="E559" s="1">
        <v>35804</v>
      </c>
      <c r="F559">
        <v>237.34</v>
      </c>
      <c r="G559" t="s">
        <v>35</v>
      </c>
      <c r="H559" t="s">
        <v>40</v>
      </c>
    </row>
    <row r="560" spans="1:8" x14ac:dyDescent="0.3">
      <c r="A560">
        <v>10806</v>
      </c>
      <c r="B560" t="s">
        <v>16</v>
      </c>
      <c r="C560" s="1">
        <v>35795</v>
      </c>
      <c r="D560">
        <v>572.1</v>
      </c>
      <c r="E560" s="1">
        <v>35800</v>
      </c>
      <c r="F560">
        <v>22.11</v>
      </c>
      <c r="G560" t="s">
        <v>8</v>
      </c>
      <c r="H560" t="s">
        <v>17</v>
      </c>
    </row>
    <row r="561" spans="1:8" x14ac:dyDescent="0.3">
      <c r="A561">
        <v>10807</v>
      </c>
      <c r="B561" t="s">
        <v>107</v>
      </c>
      <c r="C561" s="1">
        <v>35795</v>
      </c>
      <c r="D561">
        <v>18.399999999999999</v>
      </c>
      <c r="E561" s="1">
        <v>35825</v>
      </c>
      <c r="F561">
        <v>1.36</v>
      </c>
      <c r="G561" t="s">
        <v>49</v>
      </c>
      <c r="H561" t="s">
        <v>15</v>
      </c>
    </row>
    <row r="562" spans="1:8" x14ac:dyDescent="0.3">
      <c r="A562">
        <v>10808</v>
      </c>
      <c r="B562" t="s">
        <v>68</v>
      </c>
      <c r="C562" s="1">
        <v>35796</v>
      </c>
      <c r="D562">
        <v>1660</v>
      </c>
      <c r="E562" s="1">
        <v>35804</v>
      </c>
      <c r="F562">
        <v>45.53</v>
      </c>
      <c r="G562" t="s">
        <v>35</v>
      </c>
      <c r="H562" t="s">
        <v>40</v>
      </c>
    </row>
    <row r="563" spans="1:8" x14ac:dyDescent="0.3">
      <c r="A563">
        <v>10809</v>
      </c>
      <c r="B563" t="s">
        <v>24</v>
      </c>
      <c r="C563" s="1">
        <v>35796</v>
      </c>
      <c r="D563">
        <v>140</v>
      </c>
      <c r="E563" s="1">
        <v>35802</v>
      </c>
      <c r="F563">
        <v>4.87</v>
      </c>
      <c r="G563" t="s">
        <v>14</v>
      </c>
      <c r="H563" t="s">
        <v>61</v>
      </c>
    </row>
    <row r="564" spans="1:8" x14ac:dyDescent="0.3">
      <c r="A564">
        <v>10810</v>
      </c>
      <c r="B564" t="s">
        <v>112</v>
      </c>
      <c r="C564" s="1">
        <v>35796</v>
      </c>
      <c r="D564">
        <v>187</v>
      </c>
      <c r="E564" s="1">
        <v>35802</v>
      </c>
      <c r="F564">
        <v>4.33</v>
      </c>
      <c r="G564" t="s">
        <v>82</v>
      </c>
      <c r="H564" t="s">
        <v>40</v>
      </c>
    </row>
    <row r="565" spans="1:8" x14ac:dyDescent="0.3">
      <c r="A565">
        <v>10811</v>
      </c>
      <c r="B565" t="s">
        <v>103</v>
      </c>
      <c r="C565" s="1">
        <v>35797</v>
      </c>
      <c r="D565">
        <v>852</v>
      </c>
      <c r="E565" s="1">
        <v>35803</v>
      </c>
      <c r="F565">
        <v>31.22</v>
      </c>
      <c r="G565" t="s">
        <v>26</v>
      </c>
      <c r="H565" t="s">
        <v>36</v>
      </c>
    </row>
    <row r="566" spans="1:8" x14ac:dyDescent="0.3">
      <c r="A566">
        <v>10812</v>
      </c>
      <c r="B566" t="s">
        <v>58</v>
      </c>
      <c r="C566" s="1">
        <v>35797</v>
      </c>
      <c r="D566">
        <v>1852</v>
      </c>
      <c r="E566" s="1">
        <v>35807</v>
      </c>
      <c r="F566">
        <v>59.78</v>
      </c>
      <c r="G566" t="s">
        <v>49</v>
      </c>
      <c r="H566" t="s">
        <v>9</v>
      </c>
    </row>
    <row r="567" spans="1:8" x14ac:dyDescent="0.3">
      <c r="A567">
        <v>10813</v>
      </c>
      <c r="B567" t="s">
        <v>57</v>
      </c>
      <c r="C567" s="1">
        <v>35800</v>
      </c>
      <c r="D567">
        <v>648</v>
      </c>
      <c r="E567" s="1">
        <v>35804</v>
      </c>
      <c r="F567">
        <v>47.38</v>
      </c>
      <c r="G567" t="s">
        <v>14</v>
      </c>
      <c r="H567" t="s">
        <v>29</v>
      </c>
    </row>
    <row r="568" spans="1:8" x14ac:dyDescent="0.3">
      <c r="A568">
        <v>10814</v>
      </c>
      <c r="B568" t="s">
        <v>16</v>
      </c>
      <c r="C568" s="1">
        <v>35800</v>
      </c>
      <c r="D568">
        <v>2070</v>
      </c>
      <c r="E568" s="1">
        <v>35809</v>
      </c>
      <c r="F568">
        <v>130.94</v>
      </c>
      <c r="G568" t="s">
        <v>8</v>
      </c>
      <c r="H568" t="s">
        <v>17</v>
      </c>
    </row>
    <row r="569" spans="1:8" x14ac:dyDescent="0.3">
      <c r="A569">
        <v>10815</v>
      </c>
      <c r="B569" t="s">
        <v>76</v>
      </c>
      <c r="C569" s="1">
        <v>35800</v>
      </c>
      <c r="D569">
        <v>40</v>
      </c>
      <c r="E569" s="1">
        <v>35809</v>
      </c>
      <c r="F569">
        <v>14.62</v>
      </c>
      <c r="G569" t="s">
        <v>35</v>
      </c>
      <c r="H569" t="s">
        <v>40</v>
      </c>
    </row>
    <row r="570" spans="1:8" x14ac:dyDescent="0.3">
      <c r="A570">
        <v>10816</v>
      </c>
      <c r="B570" t="s">
        <v>116</v>
      </c>
      <c r="C570" s="1">
        <v>35801</v>
      </c>
      <c r="D570">
        <v>8891</v>
      </c>
      <c r="E570" s="1">
        <v>35830</v>
      </c>
      <c r="F570">
        <v>719.78</v>
      </c>
      <c r="G570" t="s">
        <v>35</v>
      </c>
      <c r="H570" t="s">
        <v>15</v>
      </c>
    </row>
    <row r="571" spans="1:8" x14ac:dyDescent="0.3">
      <c r="A571">
        <v>10817</v>
      </c>
      <c r="B571" t="s">
        <v>75</v>
      </c>
      <c r="C571" s="1">
        <v>35801</v>
      </c>
      <c r="D571">
        <v>11490.7</v>
      </c>
      <c r="E571" s="1">
        <v>35808</v>
      </c>
      <c r="F571">
        <v>306.07</v>
      </c>
      <c r="G571" t="s">
        <v>11</v>
      </c>
      <c r="H571" t="s">
        <v>17</v>
      </c>
    </row>
    <row r="572" spans="1:8" x14ac:dyDescent="0.3">
      <c r="A572">
        <v>10818</v>
      </c>
      <c r="B572" t="s">
        <v>48</v>
      </c>
      <c r="C572" s="1">
        <v>35802</v>
      </c>
      <c r="D572">
        <v>833</v>
      </c>
      <c r="E572" s="1">
        <v>35807</v>
      </c>
      <c r="F572">
        <v>65.48</v>
      </c>
      <c r="G572" t="s">
        <v>49</v>
      </c>
      <c r="H572" t="s">
        <v>61</v>
      </c>
    </row>
    <row r="573" spans="1:8" x14ac:dyDescent="0.3">
      <c r="A573">
        <v>10819</v>
      </c>
      <c r="B573" t="s">
        <v>115</v>
      </c>
      <c r="C573" s="1">
        <v>35802</v>
      </c>
      <c r="D573">
        <v>477</v>
      </c>
      <c r="E573" s="1">
        <v>35811</v>
      </c>
      <c r="F573">
        <v>19.760000000000002</v>
      </c>
      <c r="G573" t="s">
        <v>106</v>
      </c>
      <c r="H573" t="s">
        <v>40</v>
      </c>
    </row>
    <row r="574" spans="1:8" x14ac:dyDescent="0.3">
      <c r="A574">
        <v>10820</v>
      </c>
      <c r="B574" t="s">
        <v>34</v>
      </c>
      <c r="C574" s="1">
        <v>35802</v>
      </c>
      <c r="D574">
        <v>1140</v>
      </c>
      <c r="E574" s="1">
        <v>35808</v>
      </c>
      <c r="F574">
        <v>37.520000000000003</v>
      </c>
      <c r="G574" t="s">
        <v>35</v>
      </c>
      <c r="H574" t="s">
        <v>17</v>
      </c>
    </row>
    <row r="575" spans="1:8" x14ac:dyDescent="0.3">
      <c r="A575">
        <v>10821</v>
      </c>
      <c r="B575" t="s">
        <v>46</v>
      </c>
      <c r="C575" s="1">
        <v>35803</v>
      </c>
      <c r="D575">
        <v>678</v>
      </c>
      <c r="E575" s="1">
        <v>35810</v>
      </c>
      <c r="F575">
        <v>36.68</v>
      </c>
      <c r="G575" t="s">
        <v>35</v>
      </c>
      <c r="H575" t="s">
        <v>29</v>
      </c>
    </row>
    <row r="576" spans="1:8" x14ac:dyDescent="0.3">
      <c r="A576">
        <v>10822</v>
      </c>
      <c r="B576" t="s">
        <v>118</v>
      </c>
      <c r="C576" s="1">
        <v>35803</v>
      </c>
      <c r="D576">
        <v>237.9</v>
      </c>
      <c r="E576" s="1">
        <v>35811</v>
      </c>
      <c r="F576">
        <v>7</v>
      </c>
      <c r="G576" t="s">
        <v>35</v>
      </c>
      <c r="H576" t="s">
        <v>12</v>
      </c>
    </row>
    <row r="577" spans="1:8" x14ac:dyDescent="0.3">
      <c r="A577">
        <v>10823</v>
      </c>
      <c r="B577" t="s">
        <v>56</v>
      </c>
      <c r="C577" s="1">
        <v>35804</v>
      </c>
      <c r="D577">
        <v>3107.5</v>
      </c>
      <c r="E577" s="1">
        <v>35808</v>
      </c>
      <c r="F577">
        <v>163.97</v>
      </c>
      <c r="G577" t="s">
        <v>26</v>
      </c>
      <c r="H577" t="s">
        <v>9</v>
      </c>
    </row>
    <row r="578" spans="1:8" x14ac:dyDescent="0.3">
      <c r="A578">
        <v>10824</v>
      </c>
      <c r="B578" t="s">
        <v>37</v>
      </c>
      <c r="C578" s="1">
        <v>35804</v>
      </c>
      <c r="D578">
        <v>250.8</v>
      </c>
      <c r="E578" s="1">
        <v>35825</v>
      </c>
      <c r="F578">
        <v>1.23</v>
      </c>
      <c r="G578" t="s">
        <v>38</v>
      </c>
      <c r="H578" t="s">
        <v>36</v>
      </c>
    </row>
    <row r="579" spans="1:8" x14ac:dyDescent="0.3">
      <c r="A579">
        <v>10825</v>
      </c>
      <c r="B579" t="s">
        <v>91</v>
      </c>
      <c r="C579" s="1">
        <v>35804</v>
      </c>
      <c r="D579">
        <v>1030.76</v>
      </c>
      <c r="E579" s="1">
        <v>35809</v>
      </c>
      <c r="F579">
        <v>79.25</v>
      </c>
      <c r="G579" t="s">
        <v>11</v>
      </c>
      <c r="H579" t="s">
        <v>29</v>
      </c>
    </row>
    <row r="580" spans="1:8" x14ac:dyDescent="0.3">
      <c r="A580">
        <v>10826</v>
      </c>
      <c r="B580" t="s">
        <v>39</v>
      </c>
      <c r="C580" s="1">
        <v>35807</v>
      </c>
      <c r="D580">
        <v>730</v>
      </c>
      <c r="E580" s="1">
        <v>35832</v>
      </c>
      <c r="F580">
        <v>7.09</v>
      </c>
      <c r="G580" t="s">
        <v>8</v>
      </c>
      <c r="H580" t="s">
        <v>12</v>
      </c>
    </row>
    <row r="581" spans="1:8" x14ac:dyDescent="0.3">
      <c r="A581">
        <v>10827</v>
      </c>
      <c r="B581" t="s">
        <v>80</v>
      </c>
      <c r="C581" s="1">
        <v>35807</v>
      </c>
      <c r="D581">
        <v>843</v>
      </c>
      <c r="E581" s="1">
        <v>35832</v>
      </c>
      <c r="F581">
        <v>63.54</v>
      </c>
      <c r="G581" t="s">
        <v>8</v>
      </c>
      <c r="H581" t="s">
        <v>29</v>
      </c>
    </row>
    <row r="582" spans="1:8" x14ac:dyDescent="0.3">
      <c r="A582">
        <v>10828</v>
      </c>
      <c r="B582" t="s">
        <v>110</v>
      </c>
      <c r="C582" s="1">
        <v>35808</v>
      </c>
      <c r="D582">
        <v>932</v>
      </c>
      <c r="E582" s="1">
        <v>35830</v>
      </c>
      <c r="F582">
        <v>90.85</v>
      </c>
      <c r="G582" t="s">
        <v>106</v>
      </c>
      <c r="H582" t="s">
        <v>23</v>
      </c>
    </row>
    <row r="583" spans="1:8" x14ac:dyDescent="0.3">
      <c r="A583">
        <v>10829</v>
      </c>
      <c r="B583" t="s">
        <v>73</v>
      </c>
      <c r="C583" s="1">
        <v>35808</v>
      </c>
      <c r="D583">
        <v>1764</v>
      </c>
      <c r="E583" s="1">
        <v>35818</v>
      </c>
      <c r="F583">
        <v>154.72</v>
      </c>
      <c r="G583" t="s">
        <v>60</v>
      </c>
      <c r="H583" t="s">
        <v>23</v>
      </c>
    </row>
    <row r="584" spans="1:8" x14ac:dyDescent="0.3">
      <c r="A584">
        <v>10830</v>
      </c>
      <c r="B584" t="s">
        <v>63</v>
      </c>
      <c r="C584" s="1">
        <v>35808</v>
      </c>
      <c r="D584">
        <v>1974</v>
      </c>
      <c r="E584" s="1">
        <v>35816</v>
      </c>
      <c r="F584">
        <v>81.83</v>
      </c>
      <c r="G584" t="s">
        <v>14</v>
      </c>
      <c r="H584" t="s">
        <v>15</v>
      </c>
    </row>
    <row r="585" spans="1:8" x14ac:dyDescent="0.3">
      <c r="A585">
        <v>10831</v>
      </c>
      <c r="B585" t="s">
        <v>100</v>
      </c>
      <c r="C585" s="1">
        <v>35809</v>
      </c>
      <c r="D585">
        <v>2684.4</v>
      </c>
      <c r="E585" s="1">
        <v>35818</v>
      </c>
      <c r="F585">
        <v>72.19</v>
      </c>
      <c r="G585" t="s">
        <v>101</v>
      </c>
      <c r="H585" t="s">
        <v>17</v>
      </c>
    </row>
    <row r="586" spans="1:8" x14ac:dyDescent="0.3">
      <c r="A586">
        <v>10832</v>
      </c>
      <c r="B586" t="s">
        <v>87</v>
      </c>
      <c r="C586" s="1">
        <v>35809</v>
      </c>
      <c r="D586">
        <v>568.95000000000005</v>
      </c>
      <c r="E586" s="1">
        <v>35814</v>
      </c>
      <c r="F586">
        <v>43.26</v>
      </c>
      <c r="G586" t="s">
        <v>8</v>
      </c>
      <c r="H586" t="s">
        <v>40</v>
      </c>
    </row>
    <row r="587" spans="1:8" x14ac:dyDescent="0.3">
      <c r="A587">
        <v>10833</v>
      </c>
      <c r="B587" t="s">
        <v>32</v>
      </c>
      <c r="C587" s="1">
        <v>35810</v>
      </c>
      <c r="D587">
        <v>1007.7</v>
      </c>
      <c r="E587" s="1">
        <v>35818</v>
      </c>
      <c r="F587">
        <v>71.489999999999995</v>
      </c>
      <c r="G587" t="s">
        <v>11</v>
      </c>
      <c r="H587" t="s">
        <v>12</v>
      </c>
    </row>
    <row r="588" spans="1:8" x14ac:dyDescent="0.3">
      <c r="A588">
        <v>10834</v>
      </c>
      <c r="B588" t="s">
        <v>63</v>
      </c>
      <c r="C588" s="1">
        <v>35810</v>
      </c>
      <c r="D588">
        <v>1508.12</v>
      </c>
      <c r="E588" s="1">
        <v>35814</v>
      </c>
      <c r="F588">
        <v>29.78</v>
      </c>
      <c r="G588" t="s">
        <v>14</v>
      </c>
      <c r="H588" t="s">
        <v>29</v>
      </c>
    </row>
    <row r="589" spans="1:8" x14ac:dyDescent="0.3">
      <c r="A589">
        <v>10835</v>
      </c>
      <c r="B589" t="s">
        <v>122</v>
      </c>
      <c r="C589" s="1">
        <v>35810</v>
      </c>
      <c r="D589">
        <v>851</v>
      </c>
      <c r="E589" s="1">
        <v>35816</v>
      </c>
      <c r="F589">
        <v>69.53</v>
      </c>
      <c r="G589" t="s">
        <v>11</v>
      </c>
      <c r="H589" t="s">
        <v>29</v>
      </c>
    </row>
    <row r="590" spans="1:8" x14ac:dyDescent="0.3">
      <c r="A590">
        <v>10836</v>
      </c>
      <c r="B590" t="s">
        <v>27</v>
      </c>
      <c r="C590" s="1">
        <v>35811</v>
      </c>
      <c r="D590">
        <v>4705.5</v>
      </c>
      <c r="E590" s="1">
        <v>35816</v>
      </c>
      <c r="F590">
        <v>411.88</v>
      </c>
      <c r="G590" t="s">
        <v>28</v>
      </c>
      <c r="H590" t="s">
        <v>61</v>
      </c>
    </row>
    <row r="591" spans="1:8" x14ac:dyDescent="0.3">
      <c r="A591">
        <v>10837</v>
      </c>
      <c r="B591" t="s">
        <v>52</v>
      </c>
      <c r="C591" s="1">
        <v>35811</v>
      </c>
      <c r="D591">
        <v>1254</v>
      </c>
      <c r="E591" s="1">
        <v>35818</v>
      </c>
      <c r="F591">
        <v>13.32</v>
      </c>
      <c r="G591" t="s">
        <v>38</v>
      </c>
      <c r="H591" t="s">
        <v>23</v>
      </c>
    </row>
    <row r="592" spans="1:8" x14ac:dyDescent="0.3">
      <c r="A592">
        <v>10838</v>
      </c>
      <c r="B592" t="s">
        <v>103</v>
      </c>
      <c r="C592" s="1">
        <v>35814</v>
      </c>
      <c r="D592">
        <v>2584.5</v>
      </c>
      <c r="E592" s="1">
        <v>35818</v>
      </c>
      <c r="F592">
        <v>59.28</v>
      </c>
      <c r="G592" t="s">
        <v>26</v>
      </c>
      <c r="H592" t="s">
        <v>17</v>
      </c>
    </row>
    <row r="593" spans="1:8" x14ac:dyDescent="0.3">
      <c r="A593">
        <v>10839</v>
      </c>
      <c r="B593" t="s">
        <v>63</v>
      </c>
      <c r="C593" s="1">
        <v>35814</v>
      </c>
      <c r="D593">
        <v>919.5</v>
      </c>
      <c r="E593" s="1">
        <v>35817</v>
      </c>
      <c r="F593">
        <v>35.43</v>
      </c>
      <c r="G593" t="s">
        <v>14</v>
      </c>
      <c r="H593" t="s">
        <v>17</v>
      </c>
    </row>
    <row r="594" spans="1:8" x14ac:dyDescent="0.3">
      <c r="A594">
        <v>10840</v>
      </c>
      <c r="B594" t="s">
        <v>103</v>
      </c>
      <c r="C594" s="1">
        <v>35814</v>
      </c>
      <c r="D594">
        <v>264</v>
      </c>
      <c r="E594" s="1">
        <v>35842</v>
      </c>
      <c r="F594">
        <v>2.71</v>
      </c>
      <c r="G594" t="s">
        <v>26</v>
      </c>
      <c r="H594" t="s">
        <v>15</v>
      </c>
    </row>
    <row r="595" spans="1:8" x14ac:dyDescent="0.3">
      <c r="A595">
        <v>10841</v>
      </c>
      <c r="B595" t="s">
        <v>18</v>
      </c>
      <c r="C595" s="1">
        <v>35815</v>
      </c>
      <c r="D595">
        <v>4581</v>
      </c>
      <c r="E595" s="1">
        <v>35824</v>
      </c>
      <c r="F595">
        <v>424.3</v>
      </c>
      <c r="G595" t="s">
        <v>19</v>
      </c>
      <c r="H595" t="s">
        <v>9</v>
      </c>
    </row>
    <row r="596" spans="1:8" x14ac:dyDescent="0.3">
      <c r="A596">
        <v>10842</v>
      </c>
      <c r="B596" t="s">
        <v>50</v>
      </c>
      <c r="C596" s="1">
        <v>35815</v>
      </c>
      <c r="D596">
        <v>975</v>
      </c>
      <c r="E596" s="1">
        <v>35824</v>
      </c>
      <c r="F596">
        <v>54.42</v>
      </c>
      <c r="G596" t="s">
        <v>31</v>
      </c>
      <c r="H596" t="s">
        <v>29</v>
      </c>
    </row>
    <row r="597" spans="1:8" x14ac:dyDescent="0.3">
      <c r="A597">
        <v>10843</v>
      </c>
      <c r="B597" t="s">
        <v>16</v>
      </c>
      <c r="C597" s="1">
        <v>35816</v>
      </c>
      <c r="D597">
        <v>212</v>
      </c>
      <c r="E597" s="1">
        <v>35821</v>
      </c>
      <c r="F597">
        <v>9.26</v>
      </c>
      <c r="G597" t="s">
        <v>8</v>
      </c>
      <c r="H597" t="s">
        <v>15</v>
      </c>
    </row>
    <row r="598" spans="1:8" x14ac:dyDescent="0.3">
      <c r="A598">
        <v>10844</v>
      </c>
      <c r="B598" t="s">
        <v>88</v>
      </c>
      <c r="C598" s="1">
        <v>35816</v>
      </c>
      <c r="D598">
        <v>735</v>
      </c>
      <c r="E598" s="1">
        <v>35821</v>
      </c>
      <c r="F598">
        <v>25.22</v>
      </c>
      <c r="G598" t="s">
        <v>28</v>
      </c>
      <c r="H598" t="s">
        <v>36</v>
      </c>
    </row>
    <row r="599" spans="1:8" x14ac:dyDescent="0.3">
      <c r="A599">
        <v>10845</v>
      </c>
      <c r="B599" t="s">
        <v>47</v>
      </c>
      <c r="C599" s="1">
        <v>35816</v>
      </c>
      <c r="D599">
        <v>4059</v>
      </c>
      <c r="E599" s="1">
        <v>35825</v>
      </c>
      <c r="F599">
        <v>212.98</v>
      </c>
      <c r="G599" t="s">
        <v>11</v>
      </c>
      <c r="H599" t="s">
        <v>36</v>
      </c>
    </row>
    <row r="600" spans="1:8" x14ac:dyDescent="0.3">
      <c r="A600">
        <v>10846</v>
      </c>
      <c r="B600" t="s">
        <v>18</v>
      </c>
      <c r="C600" s="1">
        <v>35817</v>
      </c>
      <c r="D600">
        <v>1112</v>
      </c>
      <c r="E600" s="1">
        <v>35818</v>
      </c>
      <c r="F600">
        <v>56.46</v>
      </c>
      <c r="G600" t="s">
        <v>19</v>
      </c>
      <c r="H600" t="s">
        <v>40</v>
      </c>
    </row>
    <row r="601" spans="1:8" x14ac:dyDescent="0.3">
      <c r="A601">
        <v>10847</v>
      </c>
      <c r="B601" t="s">
        <v>76</v>
      </c>
      <c r="C601" s="1">
        <v>35817</v>
      </c>
      <c r="D601">
        <v>6164.9</v>
      </c>
      <c r="E601" s="1">
        <v>35836</v>
      </c>
      <c r="F601">
        <v>487.57</v>
      </c>
      <c r="G601" t="s">
        <v>35</v>
      </c>
      <c r="H601" t="s">
        <v>15</v>
      </c>
    </row>
    <row r="602" spans="1:8" x14ac:dyDescent="0.3">
      <c r="A602">
        <v>10848</v>
      </c>
      <c r="B602" t="s">
        <v>109</v>
      </c>
      <c r="C602" s="1">
        <v>35818</v>
      </c>
      <c r="D602">
        <v>931.5</v>
      </c>
      <c r="E602" s="1">
        <v>35824</v>
      </c>
      <c r="F602">
        <v>38.24</v>
      </c>
      <c r="G602" t="s">
        <v>60</v>
      </c>
      <c r="H602" t="s">
        <v>61</v>
      </c>
    </row>
    <row r="603" spans="1:8" x14ac:dyDescent="0.3">
      <c r="A603">
        <v>10849</v>
      </c>
      <c r="B603" t="s">
        <v>75</v>
      </c>
      <c r="C603" s="1">
        <v>35818</v>
      </c>
      <c r="D603">
        <v>1052.1400000000001</v>
      </c>
      <c r="E603" s="1">
        <v>35825</v>
      </c>
      <c r="F603">
        <v>0.56000000000000005</v>
      </c>
      <c r="G603" t="s">
        <v>11</v>
      </c>
      <c r="H603" t="s">
        <v>23</v>
      </c>
    </row>
    <row r="604" spans="1:8" x14ac:dyDescent="0.3">
      <c r="A604">
        <v>10850</v>
      </c>
      <c r="B604" t="s">
        <v>16</v>
      </c>
      <c r="C604" s="1">
        <v>35818</v>
      </c>
      <c r="D604">
        <v>740</v>
      </c>
      <c r="E604" s="1">
        <v>35825</v>
      </c>
      <c r="F604">
        <v>49.19</v>
      </c>
      <c r="G604" t="s">
        <v>8</v>
      </c>
      <c r="H604" t="s">
        <v>29</v>
      </c>
    </row>
    <row r="605" spans="1:8" x14ac:dyDescent="0.3">
      <c r="A605">
        <v>10851</v>
      </c>
      <c r="B605" t="s">
        <v>57</v>
      </c>
      <c r="C605" s="1">
        <v>35821</v>
      </c>
      <c r="D605">
        <v>2740</v>
      </c>
      <c r="E605" s="1">
        <v>35828</v>
      </c>
      <c r="F605">
        <v>160.55000000000001</v>
      </c>
      <c r="G605" t="s">
        <v>14</v>
      </c>
      <c r="H605" t="s">
        <v>9</v>
      </c>
    </row>
    <row r="606" spans="1:8" x14ac:dyDescent="0.3">
      <c r="A606">
        <v>10852</v>
      </c>
      <c r="B606" t="s">
        <v>34</v>
      </c>
      <c r="C606" s="1">
        <v>35821</v>
      </c>
      <c r="D606">
        <v>2984</v>
      </c>
      <c r="E606" s="1">
        <v>35825</v>
      </c>
      <c r="F606">
        <v>174.05</v>
      </c>
      <c r="G606" t="s">
        <v>35</v>
      </c>
      <c r="H606" t="s">
        <v>36</v>
      </c>
    </row>
    <row r="607" spans="1:8" x14ac:dyDescent="0.3">
      <c r="A607">
        <v>10853</v>
      </c>
      <c r="B607" t="s">
        <v>113</v>
      </c>
      <c r="C607" s="1">
        <v>35822</v>
      </c>
      <c r="D607">
        <v>625</v>
      </c>
      <c r="E607" s="1">
        <v>35829</v>
      </c>
      <c r="F607">
        <v>53.83</v>
      </c>
      <c r="G607" t="s">
        <v>11</v>
      </c>
      <c r="H607" t="s">
        <v>23</v>
      </c>
    </row>
    <row r="608" spans="1:8" x14ac:dyDescent="0.3">
      <c r="A608">
        <v>10854</v>
      </c>
      <c r="B608" t="s">
        <v>27</v>
      </c>
      <c r="C608" s="1">
        <v>35822</v>
      </c>
      <c r="D608">
        <v>3490</v>
      </c>
      <c r="E608" s="1">
        <v>35831</v>
      </c>
      <c r="F608">
        <v>100.22</v>
      </c>
      <c r="G608" t="s">
        <v>28</v>
      </c>
      <c r="H608" t="s">
        <v>17</v>
      </c>
    </row>
    <row r="609" spans="1:8" x14ac:dyDescent="0.3">
      <c r="A609">
        <v>10855</v>
      </c>
      <c r="B609" t="s">
        <v>68</v>
      </c>
      <c r="C609" s="1">
        <v>35822</v>
      </c>
      <c r="D609">
        <v>2275.25</v>
      </c>
      <c r="E609" s="1">
        <v>35830</v>
      </c>
      <c r="F609">
        <v>170.97</v>
      </c>
      <c r="G609" t="s">
        <v>35</v>
      </c>
      <c r="H609" t="s">
        <v>17</v>
      </c>
    </row>
    <row r="610" spans="1:8" x14ac:dyDescent="0.3">
      <c r="A610">
        <v>10856</v>
      </c>
      <c r="B610" t="s">
        <v>93</v>
      </c>
      <c r="C610" s="1">
        <v>35823</v>
      </c>
      <c r="D610">
        <v>660</v>
      </c>
      <c r="E610" s="1">
        <v>35836</v>
      </c>
      <c r="F610">
        <v>58.43</v>
      </c>
      <c r="G610" t="s">
        <v>31</v>
      </c>
      <c r="H610" t="s">
        <v>17</v>
      </c>
    </row>
    <row r="611" spans="1:8" x14ac:dyDescent="0.3">
      <c r="A611">
        <v>10857</v>
      </c>
      <c r="B611" t="s">
        <v>52</v>
      </c>
      <c r="C611" s="1">
        <v>35823</v>
      </c>
      <c r="D611">
        <v>2630.95</v>
      </c>
      <c r="E611" s="1">
        <v>35832</v>
      </c>
      <c r="F611">
        <v>188.85</v>
      </c>
      <c r="G611" t="s">
        <v>38</v>
      </c>
      <c r="H611" t="s">
        <v>36</v>
      </c>
    </row>
    <row r="612" spans="1:8" x14ac:dyDescent="0.3">
      <c r="A612">
        <v>10858</v>
      </c>
      <c r="B612" t="s">
        <v>125</v>
      </c>
      <c r="C612" s="1">
        <v>35824</v>
      </c>
      <c r="D612">
        <v>649</v>
      </c>
      <c r="E612" s="1">
        <v>35829</v>
      </c>
      <c r="F612">
        <v>52.51</v>
      </c>
      <c r="G612" t="s">
        <v>8</v>
      </c>
      <c r="H612" t="s">
        <v>40</v>
      </c>
    </row>
    <row r="613" spans="1:8" x14ac:dyDescent="0.3">
      <c r="A613">
        <v>10859</v>
      </c>
      <c r="B613" t="s">
        <v>43</v>
      </c>
      <c r="C613" s="1">
        <v>35824</v>
      </c>
      <c r="D613">
        <v>1438.25</v>
      </c>
      <c r="E613" s="1">
        <v>35828</v>
      </c>
      <c r="F613">
        <v>76.099999999999994</v>
      </c>
      <c r="G613" t="s">
        <v>11</v>
      </c>
      <c r="H613" t="s">
        <v>29</v>
      </c>
    </row>
    <row r="614" spans="1:8" x14ac:dyDescent="0.3">
      <c r="A614">
        <v>10860</v>
      </c>
      <c r="B614" t="s">
        <v>123</v>
      </c>
      <c r="C614" s="1">
        <v>35824</v>
      </c>
      <c r="D614">
        <v>519</v>
      </c>
      <c r="E614" s="1">
        <v>35830</v>
      </c>
      <c r="F614">
        <v>19.260000000000002</v>
      </c>
      <c r="G614" t="s">
        <v>8</v>
      </c>
      <c r="H614" t="s">
        <v>17</v>
      </c>
    </row>
    <row r="615" spans="1:8" x14ac:dyDescent="0.3">
      <c r="A615">
        <v>10861</v>
      </c>
      <c r="B615" t="s">
        <v>45</v>
      </c>
      <c r="C615" s="1">
        <v>35825</v>
      </c>
      <c r="D615">
        <v>3523.4</v>
      </c>
      <c r="E615" s="1">
        <v>35843</v>
      </c>
      <c r="F615">
        <v>14.93</v>
      </c>
      <c r="G615" t="s">
        <v>35</v>
      </c>
      <c r="H615" t="s">
        <v>15</v>
      </c>
    </row>
    <row r="616" spans="1:8" x14ac:dyDescent="0.3">
      <c r="A616">
        <v>10862</v>
      </c>
      <c r="B616" t="s">
        <v>53</v>
      </c>
      <c r="C616" s="1">
        <v>35825</v>
      </c>
      <c r="D616">
        <v>581</v>
      </c>
      <c r="E616" s="1">
        <v>35828</v>
      </c>
      <c r="F616">
        <v>53.23</v>
      </c>
      <c r="G616" t="s">
        <v>11</v>
      </c>
      <c r="H616" t="s">
        <v>36</v>
      </c>
    </row>
    <row r="617" spans="1:8" x14ac:dyDescent="0.3">
      <c r="A617">
        <v>10863</v>
      </c>
      <c r="B617" t="s">
        <v>25</v>
      </c>
      <c r="C617" s="1">
        <v>35828</v>
      </c>
      <c r="D617">
        <v>519</v>
      </c>
      <c r="E617" s="1">
        <v>35843</v>
      </c>
      <c r="F617">
        <v>30.26</v>
      </c>
      <c r="G617" t="s">
        <v>26</v>
      </c>
      <c r="H617" t="s">
        <v>15</v>
      </c>
    </row>
    <row r="618" spans="1:8" x14ac:dyDescent="0.3">
      <c r="A618">
        <v>10864</v>
      </c>
      <c r="B618" t="s">
        <v>89</v>
      </c>
      <c r="C618" s="1">
        <v>35828</v>
      </c>
      <c r="D618">
        <v>282</v>
      </c>
      <c r="E618" s="1">
        <v>35835</v>
      </c>
      <c r="F618">
        <v>3.04</v>
      </c>
      <c r="G618" t="s">
        <v>60</v>
      </c>
      <c r="H618" t="s">
        <v>15</v>
      </c>
    </row>
    <row r="619" spans="1:8" x14ac:dyDescent="0.3">
      <c r="A619">
        <v>10865</v>
      </c>
      <c r="B619" t="s">
        <v>47</v>
      </c>
      <c r="C619" s="1">
        <v>35828</v>
      </c>
      <c r="D619">
        <v>17250</v>
      </c>
      <c r="E619" s="1">
        <v>35838</v>
      </c>
      <c r="F619">
        <v>348.14</v>
      </c>
      <c r="G619" t="s">
        <v>11</v>
      </c>
      <c r="H619" t="s">
        <v>40</v>
      </c>
    </row>
    <row r="620" spans="1:8" x14ac:dyDescent="0.3">
      <c r="A620">
        <v>10866</v>
      </c>
      <c r="B620" t="s">
        <v>52</v>
      </c>
      <c r="C620" s="1">
        <v>35829</v>
      </c>
      <c r="D620">
        <v>1461.6</v>
      </c>
      <c r="E620" s="1">
        <v>35838</v>
      </c>
      <c r="F620">
        <v>109.11</v>
      </c>
      <c r="G620" t="s">
        <v>38</v>
      </c>
      <c r="H620" t="s">
        <v>9</v>
      </c>
    </row>
    <row r="621" spans="1:8" x14ac:dyDescent="0.3">
      <c r="A621">
        <v>10867</v>
      </c>
      <c r="B621" t="s">
        <v>69</v>
      </c>
      <c r="C621" s="1">
        <v>35829</v>
      </c>
      <c r="D621">
        <v>98.4</v>
      </c>
      <c r="E621" s="1">
        <v>35837</v>
      </c>
      <c r="F621">
        <v>1.93</v>
      </c>
      <c r="G621" t="s">
        <v>35</v>
      </c>
      <c r="H621" t="s">
        <v>12</v>
      </c>
    </row>
    <row r="622" spans="1:8" x14ac:dyDescent="0.3">
      <c r="A622">
        <v>10868</v>
      </c>
      <c r="B622" t="s">
        <v>96</v>
      </c>
      <c r="C622" s="1">
        <v>35830</v>
      </c>
      <c r="D622">
        <v>2004.6</v>
      </c>
      <c r="E622" s="1">
        <v>35849</v>
      </c>
      <c r="F622">
        <v>191.27</v>
      </c>
      <c r="G622" t="s">
        <v>14</v>
      </c>
      <c r="H622" t="s">
        <v>61</v>
      </c>
    </row>
    <row r="623" spans="1:8" x14ac:dyDescent="0.3">
      <c r="A623">
        <v>10869</v>
      </c>
      <c r="B623" t="s">
        <v>90</v>
      </c>
      <c r="C623" s="1">
        <v>35830</v>
      </c>
      <c r="D623">
        <v>1630</v>
      </c>
      <c r="E623" s="1">
        <v>35835</v>
      </c>
      <c r="F623">
        <v>143.28</v>
      </c>
      <c r="G623" t="s">
        <v>60</v>
      </c>
      <c r="H623" t="s">
        <v>9</v>
      </c>
    </row>
    <row r="624" spans="1:8" x14ac:dyDescent="0.3">
      <c r="A624">
        <v>10870</v>
      </c>
      <c r="B624" t="s">
        <v>97</v>
      </c>
      <c r="C624" s="1">
        <v>35830</v>
      </c>
      <c r="D624">
        <v>160</v>
      </c>
      <c r="E624" s="1">
        <v>35839</v>
      </c>
      <c r="F624">
        <v>12.04</v>
      </c>
      <c r="G624" t="s">
        <v>98</v>
      </c>
      <c r="H624" t="s">
        <v>9</v>
      </c>
    </row>
    <row r="625" spans="1:8" x14ac:dyDescent="0.3">
      <c r="A625">
        <v>10871</v>
      </c>
      <c r="B625" t="s">
        <v>80</v>
      </c>
      <c r="C625" s="1">
        <v>35831</v>
      </c>
      <c r="D625">
        <v>2083.4</v>
      </c>
      <c r="E625" s="1">
        <v>35836</v>
      </c>
      <c r="F625">
        <v>112.27</v>
      </c>
      <c r="G625" t="s">
        <v>8</v>
      </c>
      <c r="H625" t="s">
        <v>23</v>
      </c>
    </row>
    <row r="626" spans="1:8" x14ac:dyDescent="0.3">
      <c r="A626">
        <v>10872</v>
      </c>
      <c r="B626" t="s">
        <v>67</v>
      </c>
      <c r="C626" s="1">
        <v>35831</v>
      </c>
      <c r="D626">
        <v>2166.8000000000002</v>
      </c>
      <c r="E626" s="1">
        <v>35835</v>
      </c>
      <c r="F626">
        <v>175.32</v>
      </c>
      <c r="G626" t="s">
        <v>55</v>
      </c>
      <c r="H626" t="s">
        <v>9</v>
      </c>
    </row>
    <row r="627" spans="1:8" x14ac:dyDescent="0.3">
      <c r="A627">
        <v>10873</v>
      </c>
      <c r="B627" t="s">
        <v>120</v>
      </c>
      <c r="C627" s="1">
        <v>35832</v>
      </c>
      <c r="D627">
        <v>336.8</v>
      </c>
      <c r="E627" s="1">
        <v>35835</v>
      </c>
      <c r="F627">
        <v>0.82</v>
      </c>
      <c r="G627" t="s">
        <v>42</v>
      </c>
      <c r="H627" t="s">
        <v>15</v>
      </c>
    </row>
    <row r="628" spans="1:8" x14ac:dyDescent="0.3">
      <c r="A628">
        <v>10874</v>
      </c>
      <c r="B628" t="s">
        <v>67</v>
      </c>
      <c r="C628" s="1">
        <v>35832</v>
      </c>
      <c r="D628">
        <v>310</v>
      </c>
      <c r="E628" s="1">
        <v>35837</v>
      </c>
      <c r="F628">
        <v>19.579999999999998</v>
      </c>
      <c r="G628" t="s">
        <v>55</v>
      </c>
      <c r="H628" t="s">
        <v>9</v>
      </c>
    </row>
    <row r="629" spans="1:8" x14ac:dyDescent="0.3">
      <c r="A629">
        <v>10875</v>
      </c>
      <c r="B629" t="s">
        <v>52</v>
      </c>
      <c r="C629" s="1">
        <v>35832</v>
      </c>
      <c r="D629">
        <v>729.5</v>
      </c>
      <c r="E629" s="1">
        <v>35857</v>
      </c>
      <c r="F629">
        <v>32.369999999999997</v>
      </c>
      <c r="G629" t="s">
        <v>38</v>
      </c>
      <c r="H629" t="s">
        <v>15</v>
      </c>
    </row>
    <row r="630" spans="1:8" x14ac:dyDescent="0.3">
      <c r="A630">
        <v>10876</v>
      </c>
      <c r="B630" t="s">
        <v>80</v>
      </c>
      <c r="C630" s="1">
        <v>35835</v>
      </c>
      <c r="D630">
        <v>917</v>
      </c>
      <c r="E630" s="1">
        <v>35838</v>
      </c>
      <c r="F630">
        <v>60.42</v>
      </c>
      <c r="G630" t="s">
        <v>8</v>
      </c>
      <c r="H630" t="s">
        <v>61</v>
      </c>
    </row>
    <row r="631" spans="1:8" x14ac:dyDescent="0.3">
      <c r="A631">
        <v>10877</v>
      </c>
      <c r="B631" t="s">
        <v>57</v>
      </c>
      <c r="C631" s="1">
        <v>35835</v>
      </c>
      <c r="D631">
        <v>2086</v>
      </c>
      <c r="E631" s="1">
        <v>35845</v>
      </c>
      <c r="F631">
        <v>38.06</v>
      </c>
      <c r="G631" t="s">
        <v>14</v>
      </c>
      <c r="H631" t="s">
        <v>29</v>
      </c>
    </row>
    <row r="632" spans="1:8" x14ac:dyDescent="0.3">
      <c r="A632">
        <v>10878</v>
      </c>
      <c r="B632" t="s">
        <v>47</v>
      </c>
      <c r="C632" s="1">
        <v>35836</v>
      </c>
      <c r="D632">
        <v>1620</v>
      </c>
      <c r="E632" s="1">
        <v>35838</v>
      </c>
      <c r="F632">
        <v>46.69</v>
      </c>
      <c r="G632" t="s">
        <v>11</v>
      </c>
      <c r="H632" t="s">
        <v>15</v>
      </c>
    </row>
    <row r="633" spans="1:8" x14ac:dyDescent="0.3">
      <c r="A633">
        <v>10879</v>
      </c>
      <c r="B633" t="s">
        <v>120</v>
      </c>
      <c r="C633" s="1">
        <v>35836</v>
      </c>
      <c r="D633">
        <v>611.29999999999995</v>
      </c>
      <c r="E633" s="1">
        <v>35838</v>
      </c>
      <c r="F633">
        <v>8.5</v>
      </c>
      <c r="G633" t="s">
        <v>42</v>
      </c>
      <c r="H633" t="s">
        <v>17</v>
      </c>
    </row>
    <row r="634" spans="1:8" x14ac:dyDescent="0.3">
      <c r="A634">
        <v>10880</v>
      </c>
      <c r="B634" t="s">
        <v>37</v>
      </c>
      <c r="C634" s="1">
        <v>35836</v>
      </c>
      <c r="D634">
        <v>1875</v>
      </c>
      <c r="E634" s="1">
        <v>35844</v>
      </c>
      <c r="F634">
        <v>88.01</v>
      </c>
      <c r="G634" t="s">
        <v>38</v>
      </c>
      <c r="H634" t="s">
        <v>61</v>
      </c>
    </row>
    <row r="635" spans="1:8" x14ac:dyDescent="0.3">
      <c r="A635">
        <v>10881</v>
      </c>
      <c r="B635" t="s">
        <v>115</v>
      </c>
      <c r="C635" s="1">
        <v>35837</v>
      </c>
      <c r="D635">
        <v>150</v>
      </c>
      <c r="E635" s="1">
        <v>35844</v>
      </c>
      <c r="F635">
        <v>2.84</v>
      </c>
      <c r="G635" t="s">
        <v>106</v>
      </c>
      <c r="H635" t="s">
        <v>15</v>
      </c>
    </row>
    <row r="636" spans="1:8" x14ac:dyDescent="0.3">
      <c r="A636">
        <v>10882</v>
      </c>
      <c r="B636" t="s">
        <v>76</v>
      </c>
      <c r="C636" s="1">
        <v>35837</v>
      </c>
      <c r="D636">
        <v>988.4</v>
      </c>
      <c r="E636" s="1">
        <v>35846</v>
      </c>
      <c r="F636">
        <v>23.1</v>
      </c>
      <c r="G636" t="s">
        <v>35</v>
      </c>
      <c r="H636" t="s">
        <v>15</v>
      </c>
    </row>
    <row r="637" spans="1:8" x14ac:dyDescent="0.3">
      <c r="A637">
        <v>10883</v>
      </c>
      <c r="B637" t="s">
        <v>69</v>
      </c>
      <c r="C637" s="1">
        <v>35838</v>
      </c>
      <c r="D637">
        <v>36</v>
      </c>
      <c r="E637" s="1">
        <v>35846</v>
      </c>
      <c r="F637">
        <v>0.53</v>
      </c>
      <c r="G637" t="s">
        <v>35</v>
      </c>
      <c r="H637" t="s">
        <v>36</v>
      </c>
    </row>
    <row r="638" spans="1:8" x14ac:dyDescent="0.3">
      <c r="A638">
        <v>10884</v>
      </c>
      <c r="B638" t="s">
        <v>119</v>
      </c>
      <c r="C638" s="1">
        <v>35838</v>
      </c>
      <c r="D638">
        <v>1450.6</v>
      </c>
      <c r="E638" s="1">
        <v>35839</v>
      </c>
      <c r="F638">
        <v>90.97</v>
      </c>
      <c r="G638" t="s">
        <v>35</v>
      </c>
      <c r="H638" t="s">
        <v>15</v>
      </c>
    </row>
    <row r="639" spans="1:8" x14ac:dyDescent="0.3">
      <c r="A639">
        <v>10885</v>
      </c>
      <c r="B639" t="s">
        <v>18</v>
      </c>
      <c r="C639" s="1">
        <v>35838</v>
      </c>
      <c r="D639">
        <v>1209</v>
      </c>
      <c r="E639" s="1">
        <v>35844</v>
      </c>
      <c r="F639">
        <v>5.64</v>
      </c>
      <c r="G639" t="s">
        <v>19</v>
      </c>
      <c r="H639" t="s">
        <v>12</v>
      </c>
    </row>
    <row r="640" spans="1:8" x14ac:dyDescent="0.3">
      <c r="A640">
        <v>10886</v>
      </c>
      <c r="B640" t="s">
        <v>13</v>
      </c>
      <c r="C640" s="1">
        <v>35839</v>
      </c>
      <c r="D640">
        <v>3127.5</v>
      </c>
      <c r="E640" s="1">
        <v>35856</v>
      </c>
      <c r="F640">
        <v>4.99</v>
      </c>
      <c r="G640" t="s">
        <v>14</v>
      </c>
      <c r="H640" t="s">
        <v>29</v>
      </c>
    </row>
    <row r="641" spans="1:8" x14ac:dyDescent="0.3">
      <c r="A641">
        <v>10887</v>
      </c>
      <c r="B641" t="s">
        <v>94</v>
      </c>
      <c r="C641" s="1">
        <v>35839</v>
      </c>
      <c r="D641">
        <v>70</v>
      </c>
      <c r="E641" s="1">
        <v>35842</v>
      </c>
      <c r="F641">
        <v>1.25</v>
      </c>
      <c r="G641" t="s">
        <v>55</v>
      </c>
      <c r="H641" t="s">
        <v>36</v>
      </c>
    </row>
    <row r="642" spans="1:8" x14ac:dyDescent="0.3">
      <c r="A642">
        <v>10888</v>
      </c>
      <c r="B642" t="s">
        <v>67</v>
      </c>
      <c r="C642" s="1">
        <v>35842</v>
      </c>
      <c r="D642">
        <v>605</v>
      </c>
      <c r="E642" s="1">
        <v>35849</v>
      </c>
      <c r="F642">
        <v>51.87</v>
      </c>
      <c r="G642" t="s">
        <v>55</v>
      </c>
      <c r="H642" t="s">
        <v>29</v>
      </c>
    </row>
    <row r="643" spans="1:8" x14ac:dyDescent="0.3">
      <c r="A643">
        <v>10889</v>
      </c>
      <c r="B643" t="s">
        <v>34</v>
      </c>
      <c r="C643" s="1">
        <v>35842</v>
      </c>
      <c r="D643">
        <v>11380</v>
      </c>
      <c r="E643" s="1">
        <v>35849</v>
      </c>
      <c r="F643">
        <v>280.61</v>
      </c>
      <c r="G643" t="s">
        <v>35</v>
      </c>
      <c r="H643" t="s">
        <v>23</v>
      </c>
    </row>
    <row r="644" spans="1:8" x14ac:dyDescent="0.3">
      <c r="A644">
        <v>10890</v>
      </c>
      <c r="B644" t="s">
        <v>72</v>
      </c>
      <c r="C644" s="1">
        <v>35842</v>
      </c>
      <c r="D644">
        <v>860.1</v>
      </c>
      <c r="E644" s="1">
        <v>35844</v>
      </c>
      <c r="F644">
        <v>32.76</v>
      </c>
      <c r="G644" t="s">
        <v>8</v>
      </c>
      <c r="H644" t="s">
        <v>61</v>
      </c>
    </row>
    <row r="645" spans="1:8" x14ac:dyDescent="0.3">
      <c r="A645">
        <v>10891</v>
      </c>
      <c r="B645" t="s">
        <v>53</v>
      </c>
      <c r="C645" s="1">
        <v>35843</v>
      </c>
      <c r="D645">
        <v>388.35</v>
      </c>
      <c r="E645" s="1">
        <v>35845</v>
      </c>
      <c r="F645">
        <v>20.37</v>
      </c>
      <c r="G645" t="s">
        <v>11</v>
      </c>
      <c r="H645" t="s">
        <v>61</v>
      </c>
    </row>
    <row r="646" spans="1:8" x14ac:dyDescent="0.3">
      <c r="A646">
        <v>10892</v>
      </c>
      <c r="B646" t="s">
        <v>117</v>
      </c>
      <c r="C646" s="1">
        <v>35843</v>
      </c>
      <c r="D646">
        <v>2200</v>
      </c>
      <c r="E646" s="1">
        <v>35845</v>
      </c>
      <c r="F646">
        <v>120.27</v>
      </c>
      <c r="G646" t="s">
        <v>19</v>
      </c>
      <c r="H646" t="s">
        <v>15</v>
      </c>
    </row>
    <row r="647" spans="1:8" x14ac:dyDescent="0.3">
      <c r="A647">
        <v>10893</v>
      </c>
      <c r="B647" t="s">
        <v>75</v>
      </c>
      <c r="C647" s="1">
        <v>35844</v>
      </c>
      <c r="D647">
        <v>5502.11</v>
      </c>
      <c r="E647" s="1">
        <v>35846</v>
      </c>
      <c r="F647">
        <v>77.78</v>
      </c>
      <c r="G647" t="s">
        <v>11</v>
      </c>
      <c r="H647" t="s">
        <v>23</v>
      </c>
    </row>
    <row r="648" spans="1:8" x14ac:dyDescent="0.3">
      <c r="A648">
        <v>10894</v>
      </c>
      <c r="B648" t="s">
        <v>76</v>
      </c>
      <c r="C648" s="1">
        <v>35844</v>
      </c>
      <c r="D648">
        <v>2898</v>
      </c>
      <c r="E648" s="1">
        <v>35846</v>
      </c>
      <c r="F648">
        <v>116.13</v>
      </c>
      <c r="G648" t="s">
        <v>35</v>
      </c>
      <c r="H648" t="s">
        <v>29</v>
      </c>
    </row>
    <row r="649" spans="1:8" x14ac:dyDescent="0.3">
      <c r="A649">
        <v>10895</v>
      </c>
      <c r="B649" t="s">
        <v>27</v>
      </c>
      <c r="C649" s="1">
        <v>35844</v>
      </c>
      <c r="D649">
        <v>6379.4</v>
      </c>
      <c r="E649" s="1">
        <v>35849</v>
      </c>
      <c r="F649">
        <v>162.75</v>
      </c>
      <c r="G649" t="s">
        <v>28</v>
      </c>
      <c r="H649" t="s">
        <v>17</v>
      </c>
    </row>
    <row r="650" spans="1:8" x14ac:dyDescent="0.3">
      <c r="A650">
        <v>10896</v>
      </c>
      <c r="B650" t="s">
        <v>117</v>
      </c>
      <c r="C650" s="1">
        <v>35845</v>
      </c>
      <c r="D650">
        <v>750.5</v>
      </c>
      <c r="E650" s="1">
        <v>35853</v>
      </c>
      <c r="F650">
        <v>32.450000000000003</v>
      </c>
      <c r="G650" t="s">
        <v>19</v>
      </c>
      <c r="H650" t="s">
        <v>61</v>
      </c>
    </row>
    <row r="651" spans="1:8" x14ac:dyDescent="0.3">
      <c r="A651">
        <v>10897</v>
      </c>
      <c r="B651" t="s">
        <v>64</v>
      </c>
      <c r="C651" s="1">
        <v>35845</v>
      </c>
      <c r="D651">
        <v>10835.24</v>
      </c>
      <c r="E651" s="1">
        <v>35851</v>
      </c>
      <c r="F651">
        <v>603.54</v>
      </c>
      <c r="G651" t="s">
        <v>65</v>
      </c>
      <c r="H651" t="s">
        <v>17</v>
      </c>
    </row>
    <row r="652" spans="1:8" x14ac:dyDescent="0.3">
      <c r="A652">
        <v>10898</v>
      </c>
      <c r="B652" t="s">
        <v>105</v>
      </c>
      <c r="C652" s="1">
        <v>35846</v>
      </c>
      <c r="D652">
        <v>30</v>
      </c>
      <c r="E652" s="1">
        <v>35860</v>
      </c>
      <c r="F652">
        <v>1.27</v>
      </c>
      <c r="G652" t="s">
        <v>106</v>
      </c>
      <c r="H652" t="s">
        <v>15</v>
      </c>
    </row>
    <row r="653" spans="1:8" x14ac:dyDescent="0.3">
      <c r="A653">
        <v>10899</v>
      </c>
      <c r="B653" t="s">
        <v>56</v>
      </c>
      <c r="C653" s="1">
        <v>35846</v>
      </c>
      <c r="D653">
        <v>144</v>
      </c>
      <c r="E653" s="1">
        <v>35852</v>
      </c>
      <c r="F653">
        <v>1.21</v>
      </c>
      <c r="G653" t="s">
        <v>26</v>
      </c>
      <c r="H653" t="s">
        <v>9</v>
      </c>
    </row>
    <row r="654" spans="1:8" x14ac:dyDescent="0.3">
      <c r="A654">
        <v>10900</v>
      </c>
      <c r="B654" t="s">
        <v>24</v>
      </c>
      <c r="C654" s="1">
        <v>35846</v>
      </c>
      <c r="D654">
        <v>45</v>
      </c>
      <c r="E654" s="1">
        <v>35858</v>
      </c>
      <c r="F654">
        <v>1.66</v>
      </c>
      <c r="G654" t="s">
        <v>14</v>
      </c>
      <c r="H654" t="s">
        <v>29</v>
      </c>
    </row>
    <row r="655" spans="1:8" x14ac:dyDescent="0.3">
      <c r="A655">
        <v>10901</v>
      </c>
      <c r="B655" t="s">
        <v>25</v>
      </c>
      <c r="C655" s="1">
        <v>35849</v>
      </c>
      <c r="D655">
        <v>934.5</v>
      </c>
      <c r="E655" s="1">
        <v>35852</v>
      </c>
      <c r="F655">
        <v>62.09</v>
      </c>
      <c r="G655" t="s">
        <v>26</v>
      </c>
      <c r="H655" t="s">
        <v>15</v>
      </c>
    </row>
    <row r="656" spans="1:8" x14ac:dyDescent="0.3">
      <c r="A656">
        <v>10902</v>
      </c>
      <c r="B656" t="s">
        <v>37</v>
      </c>
      <c r="C656" s="1">
        <v>35849</v>
      </c>
      <c r="D656">
        <v>1015.8</v>
      </c>
      <c r="E656" s="1">
        <v>35857</v>
      </c>
      <c r="F656">
        <v>44.15</v>
      </c>
      <c r="G656" t="s">
        <v>38</v>
      </c>
      <c r="H656" t="s">
        <v>29</v>
      </c>
    </row>
    <row r="657" spans="1:8" x14ac:dyDescent="0.3">
      <c r="A657">
        <v>10903</v>
      </c>
      <c r="B657" t="s">
        <v>13</v>
      </c>
      <c r="C657" s="1">
        <v>35850</v>
      </c>
      <c r="D657">
        <v>932.05</v>
      </c>
      <c r="E657" s="1">
        <v>35858</v>
      </c>
      <c r="F657">
        <v>36.71</v>
      </c>
      <c r="G657" t="s">
        <v>14</v>
      </c>
      <c r="H657" t="s">
        <v>17</v>
      </c>
    </row>
    <row r="658" spans="1:8" x14ac:dyDescent="0.3">
      <c r="A658">
        <v>10904</v>
      </c>
      <c r="B658" t="s">
        <v>45</v>
      </c>
      <c r="C658" s="1">
        <v>35850</v>
      </c>
      <c r="D658">
        <v>1924.25</v>
      </c>
      <c r="E658" s="1">
        <v>35853</v>
      </c>
      <c r="F658">
        <v>162.94999999999999</v>
      </c>
      <c r="G658" t="s">
        <v>35</v>
      </c>
      <c r="H658" t="s">
        <v>17</v>
      </c>
    </row>
    <row r="659" spans="1:8" x14ac:dyDescent="0.3">
      <c r="A659">
        <v>10905</v>
      </c>
      <c r="B659" t="s">
        <v>24</v>
      </c>
      <c r="C659" s="1">
        <v>35850</v>
      </c>
      <c r="D659">
        <v>360</v>
      </c>
      <c r="E659" s="1">
        <v>35860</v>
      </c>
      <c r="F659">
        <v>13.72</v>
      </c>
      <c r="G659" t="s">
        <v>14</v>
      </c>
      <c r="H659" t="s">
        <v>23</v>
      </c>
    </row>
    <row r="660" spans="1:8" x14ac:dyDescent="0.3">
      <c r="A660">
        <v>10906</v>
      </c>
      <c r="B660" t="s">
        <v>97</v>
      </c>
      <c r="C660" s="1">
        <v>35851</v>
      </c>
      <c r="D660">
        <v>427.5</v>
      </c>
      <c r="E660" s="1">
        <v>35857</v>
      </c>
      <c r="F660">
        <v>26.29</v>
      </c>
      <c r="G660" t="s">
        <v>98</v>
      </c>
      <c r="H660" t="s">
        <v>15</v>
      </c>
    </row>
    <row r="661" spans="1:8" x14ac:dyDescent="0.3">
      <c r="A661">
        <v>10907</v>
      </c>
      <c r="B661" t="s">
        <v>124</v>
      </c>
      <c r="C661" s="1">
        <v>35851</v>
      </c>
      <c r="D661">
        <v>108.5</v>
      </c>
      <c r="E661" s="1">
        <v>35853</v>
      </c>
      <c r="F661">
        <v>9.19</v>
      </c>
      <c r="G661" t="s">
        <v>8</v>
      </c>
      <c r="H661" t="s">
        <v>12</v>
      </c>
    </row>
    <row r="662" spans="1:8" x14ac:dyDescent="0.3">
      <c r="A662">
        <v>10908</v>
      </c>
      <c r="B662" t="s">
        <v>58</v>
      </c>
      <c r="C662" s="1">
        <v>35852</v>
      </c>
      <c r="D662">
        <v>698</v>
      </c>
      <c r="E662" s="1">
        <v>35860</v>
      </c>
      <c r="F662">
        <v>32.96</v>
      </c>
      <c r="G662" t="s">
        <v>49</v>
      </c>
      <c r="H662" t="s">
        <v>15</v>
      </c>
    </row>
    <row r="663" spans="1:8" x14ac:dyDescent="0.3">
      <c r="A663">
        <v>10909</v>
      </c>
      <c r="B663" t="s">
        <v>100</v>
      </c>
      <c r="C663" s="1">
        <v>35852</v>
      </c>
      <c r="D663">
        <v>670</v>
      </c>
      <c r="E663" s="1">
        <v>35864</v>
      </c>
      <c r="F663">
        <v>53.05</v>
      </c>
      <c r="G663" t="s">
        <v>101</v>
      </c>
      <c r="H663" t="s">
        <v>29</v>
      </c>
    </row>
    <row r="664" spans="1:8" x14ac:dyDescent="0.3">
      <c r="A664">
        <v>10910</v>
      </c>
      <c r="B664" t="s">
        <v>120</v>
      </c>
      <c r="C664" s="1">
        <v>35852</v>
      </c>
      <c r="D664">
        <v>452.9</v>
      </c>
      <c r="E664" s="1">
        <v>35858</v>
      </c>
      <c r="F664">
        <v>38.11</v>
      </c>
      <c r="G664" t="s">
        <v>42</v>
      </c>
      <c r="H664" t="s">
        <v>29</v>
      </c>
    </row>
    <row r="665" spans="1:8" x14ac:dyDescent="0.3">
      <c r="A665">
        <v>10911</v>
      </c>
      <c r="B665" t="s">
        <v>67</v>
      </c>
      <c r="C665" s="1">
        <v>35852</v>
      </c>
      <c r="D665">
        <v>858</v>
      </c>
      <c r="E665" s="1">
        <v>35859</v>
      </c>
      <c r="F665">
        <v>38.19</v>
      </c>
      <c r="G665" t="s">
        <v>55</v>
      </c>
      <c r="H665" t="s">
        <v>17</v>
      </c>
    </row>
    <row r="666" spans="1:8" x14ac:dyDescent="0.3">
      <c r="A666">
        <v>10912</v>
      </c>
      <c r="B666" t="s">
        <v>64</v>
      </c>
      <c r="C666" s="1">
        <v>35852</v>
      </c>
      <c r="D666">
        <v>8267.4</v>
      </c>
      <c r="E666" s="1">
        <v>35872</v>
      </c>
      <c r="F666">
        <v>580.91</v>
      </c>
      <c r="G666" t="s">
        <v>65</v>
      </c>
      <c r="H666" t="s">
        <v>40</v>
      </c>
    </row>
    <row r="667" spans="1:8" x14ac:dyDescent="0.3">
      <c r="A667">
        <v>10913</v>
      </c>
      <c r="B667" t="s">
        <v>96</v>
      </c>
      <c r="C667" s="1">
        <v>35852</v>
      </c>
      <c r="D667">
        <v>958.75</v>
      </c>
      <c r="E667" s="1">
        <v>35858</v>
      </c>
      <c r="F667">
        <v>33.049999999999997</v>
      </c>
      <c r="G667" t="s">
        <v>14</v>
      </c>
      <c r="H667" t="s">
        <v>15</v>
      </c>
    </row>
    <row r="668" spans="1:8" x14ac:dyDescent="0.3">
      <c r="A668">
        <v>10914</v>
      </c>
      <c r="B668" t="s">
        <v>96</v>
      </c>
      <c r="C668" s="1">
        <v>35853</v>
      </c>
      <c r="D668">
        <v>537.5</v>
      </c>
      <c r="E668" s="1">
        <v>35856</v>
      </c>
      <c r="F668">
        <v>21.19</v>
      </c>
      <c r="G668" t="s">
        <v>14</v>
      </c>
      <c r="H668" t="s">
        <v>12</v>
      </c>
    </row>
    <row r="669" spans="1:8" x14ac:dyDescent="0.3">
      <c r="A669">
        <v>10915</v>
      </c>
      <c r="B669" t="s">
        <v>50</v>
      </c>
      <c r="C669" s="1">
        <v>35853</v>
      </c>
      <c r="D669">
        <v>539.5</v>
      </c>
      <c r="E669" s="1">
        <v>35856</v>
      </c>
      <c r="F669">
        <v>3.51</v>
      </c>
      <c r="G669" t="s">
        <v>31</v>
      </c>
      <c r="H669" t="s">
        <v>40</v>
      </c>
    </row>
    <row r="670" spans="1:8" x14ac:dyDescent="0.3">
      <c r="A670">
        <v>10916</v>
      </c>
      <c r="B670" t="s">
        <v>110</v>
      </c>
      <c r="C670" s="1">
        <v>35853</v>
      </c>
      <c r="D670">
        <v>686.7</v>
      </c>
      <c r="E670" s="1">
        <v>35863</v>
      </c>
      <c r="F670">
        <v>63.77</v>
      </c>
      <c r="G670" t="s">
        <v>106</v>
      </c>
      <c r="H670" t="s">
        <v>29</v>
      </c>
    </row>
    <row r="671" spans="1:8" x14ac:dyDescent="0.3">
      <c r="A671">
        <v>10917</v>
      </c>
      <c r="B671" t="s">
        <v>54</v>
      </c>
      <c r="C671" s="1">
        <v>35856</v>
      </c>
      <c r="D671">
        <v>365.89</v>
      </c>
      <c r="E671" s="1">
        <v>35865</v>
      </c>
      <c r="F671">
        <v>8.2899999999999991</v>
      </c>
      <c r="G671" t="s">
        <v>55</v>
      </c>
      <c r="H671" t="s">
        <v>15</v>
      </c>
    </row>
    <row r="672" spans="1:8" x14ac:dyDescent="0.3">
      <c r="A672">
        <v>10918</v>
      </c>
      <c r="B672" t="s">
        <v>102</v>
      </c>
      <c r="C672" s="1">
        <v>35856</v>
      </c>
      <c r="D672">
        <v>1930</v>
      </c>
      <c r="E672" s="1">
        <v>35865</v>
      </c>
      <c r="F672">
        <v>48.83</v>
      </c>
      <c r="G672" t="s">
        <v>82</v>
      </c>
      <c r="H672" t="s">
        <v>17</v>
      </c>
    </row>
    <row r="673" spans="1:8" x14ac:dyDescent="0.3">
      <c r="A673">
        <v>10919</v>
      </c>
      <c r="B673" t="s">
        <v>103</v>
      </c>
      <c r="C673" s="1">
        <v>35856</v>
      </c>
      <c r="D673">
        <v>1122.8</v>
      </c>
      <c r="E673" s="1">
        <v>35858</v>
      </c>
      <c r="F673">
        <v>19.8</v>
      </c>
      <c r="G673" t="s">
        <v>26</v>
      </c>
      <c r="H673" t="s">
        <v>40</v>
      </c>
    </row>
    <row r="674" spans="1:8" x14ac:dyDescent="0.3">
      <c r="A674">
        <v>10920</v>
      </c>
      <c r="B674" t="s">
        <v>89</v>
      </c>
      <c r="C674" s="1">
        <v>35857</v>
      </c>
      <c r="D674">
        <v>390</v>
      </c>
      <c r="E674" s="1">
        <v>35863</v>
      </c>
      <c r="F674">
        <v>29.61</v>
      </c>
      <c r="G674" t="s">
        <v>60</v>
      </c>
      <c r="H674" t="s">
        <v>15</v>
      </c>
    </row>
    <row r="675" spans="1:8" x14ac:dyDescent="0.3">
      <c r="A675">
        <v>10921</v>
      </c>
      <c r="B675" t="s">
        <v>95</v>
      </c>
      <c r="C675" s="1">
        <v>35857</v>
      </c>
      <c r="D675">
        <v>1936</v>
      </c>
      <c r="E675" s="1">
        <v>35863</v>
      </c>
      <c r="F675">
        <v>176.48</v>
      </c>
      <c r="G675" t="s">
        <v>85</v>
      </c>
      <c r="H675" t="s">
        <v>29</v>
      </c>
    </row>
    <row r="676" spans="1:8" x14ac:dyDescent="0.3">
      <c r="A676">
        <v>10922</v>
      </c>
      <c r="B676" t="s">
        <v>13</v>
      </c>
      <c r="C676" s="1">
        <v>35857</v>
      </c>
      <c r="D676">
        <v>742.5</v>
      </c>
      <c r="E676" s="1">
        <v>35859</v>
      </c>
      <c r="F676">
        <v>62.74</v>
      </c>
      <c r="G676" t="s">
        <v>14</v>
      </c>
      <c r="H676" t="s">
        <v>9</v>
      </c>
    </row>
    <row r="677" spans="1:8" x14ac:dyDescent="0.3">
      <c r="A677">
        <v>10923</v>
      </c>
      <c r="B677" t="s">
        <v>87</v>
      </c>
      <c r="C677" s="1">
        <v>35857</v>
      </c>
      <c r="D677">
        <v>936</v>
      </c>
      <c r="E677" s="1">
        <v>35867</v>
      </c>
      <c r="F677">
        <v>68.260000000000005</v>
      </c>
      <c r="G677" t="s">
        <v>8</v>
      </c>
      <c r="H677" t="s">
        <v>61</v>
      </c>
    </row>
    <row r="678" spans="1:8" x14ac:dyDescent="0.3">
      <c r="A678">
        <v>10924</v>
      </c>
      <c r="B678" t="s">
        <v>52</v>
      </c>
      <c r="C678" s="1">
        <v>35858</v>
      </c>
      <c r="D678">
        <v>2034.5</v>
      </c>
      <c r="E678" s="1">
        <v>35893</v>
      </c>
      <c r="F678">
        <v>151.52000000000001</v>
      </c>
      <c r="G678" t="s">
        <v>38</v>
      </c>
      <c r="H678" t="s">
        <v>17</v>
      </c>
    </row>
    <row r="679" spans="1:8" x14ac:dyDescent="0.3">
      <c r="A679">
        <v>10925</v>
      </c>
      <c r="B679" t="s">
        <v>13</v>
      </c>
      <c r="C679" s="1">
        <v>35858</v>
      </c>
      <c r="D679">
        <v>559</v>
      </c>
      <c r="E679" s="1">
        <v>35867</v>
      </c>
      <c r="F679">
        <v>2.27</v>
      </c>
      <c r="G679" t="s">
        <v>14</v>
      </c>
      <c r="H679" t="s">
        <v>17</v>
      </c>
    </row>
    <row r="680" spans="1:8" x14ac:dyDescent="0.3">
      <c r="A680">
        <v>10926</v>
      </c>
      <c r="B680" t="s">
        <v>70</v>
      </c>
      <c r="C680" s="1">
        <v>35858</v>
      </c>
      <c r="D680">
        <v>514.4</v>
      </c>
      <c r="E680" s="1">
        <v>35865</v>
      </c>
      <c r="F680">
        <v>39.92</v>
      </c>
      <c r="G680" t="s">
        <v>31</v>
      </c>
      <c r="H680" t="s">
        <v>15</v>
      </c>
    </row>
    <row r="681" spans="1:8" x14ac:dyDescent="0.3">
      <c r="A681">
        <v>10927</v>
      </c>
      <c r="B681" t="s">
        <v>125</v>
      </c>
      <c r="C681" s="1">
        <v>35859</v>
      </c>
      <c r="D681">
        <v>800</v>
      </c>
      <c r="E681" s="1">
        <v>35893</v>
      </c>
      <c r="F681">
        <v>19.79</v>
      </c>
      <c r="G681" t="s">
        <v>8</v>
      </c>
      <c r="H681" t="s">
        <v>15</v>
      </c>
    </row>
    <row r="682" spans="1:8" x14ac:dyDescent="0.3">
      <c r="A682">
        <v>10928</v>
      </c>
      <c r="B682" t="s">
        <v>94</v>
      </c>
      <c r="C682" s="1">
        <v>35859</v>
      </c>
      <c r="D682">
        <v>137.5</v>
      </c>
      <c r="E682" s="1">
        <v>35872</v>
      </c>
      <c r="F682">
        <v>1.36</v>
      </c>
      <c r="G682" t="s">
        <v>55</v>
      </c>
      <c r="H682" t="s">
        <v>29</v>
      </c>
    </row>
    <row r="683" spans="1:8" x14ac:dyDescent="0.3">
      <c r="A683">
        <v>10929</v>
      </c>
      <c r="B683" t="s">
        <v>43</v>
      </c>
      <c r="C683" s="1">
        <v>35859</v>
      </c>
      <c r="D683">
        <v>1174.75</v>
      </c>
      <c r="E683" s="1">
        <v>35866</v>
      </c>
      <c r="F683">
        <v>33.93</v>
      </c>
      <c r="G683" t="s">
        <v>11</v>
      </c>
      <c r="H683" t="s">
        <v>12</v>
      </c>
    </row>
    <row r="684" spans="1:8" x14ac:dyDescent="0.3">
      <c r="A684">
        <v>10930</v>
      </c>
      <c r="B684" t="s">
        <v>18</v>
      </c>
      <c r="C684" s="1">
        <v>35860</v>
      </c>
      <c r="D684">
        <v>2455</v>
      </c>
      <c r="E684" s="1">
        <v>35872</v>
      </c>
      <c r="F684">
        <v>15.55</v>
      </c>
      <c r="G684" t="s">
        <v>19</v>
      </c>
      <c r="H684" t="s">
        <v>15</v>
      </c>
    </row>
    <row r="685" spans="1:8" x14ac:dyDescent="0.3">
      <c r="A685">
        <v>10931</v>
      </c>
      <c r="B685" t="s">
        <v>22</v>
      </c>
      <c r="C685" s="1">
        <v>35860</v>
      </c>
      <c r="D685">
        <v>837</v>
      </c>
      <c r="E685" s="1">
        <v>35873</v>
      </c>
      <c r="F685">
        <v>13.6</v>
      </c>
      <c r="G685" t="s">
        <v>21</v>
      </c>
      <c r="H685" t="s">
        <v>15</v>
      </c>
    </row>
    <row r="686" spans="1:8" x14ac:dyDescent="0.3">
      <c r="A686">
        <v>10932</v>
      </c>
      <c r="B686" t="s">
        <v>80</v>
      </c>
      <c r="C686" s="1">
        <v>35860</v>
      </c>
      <c r="D686">
        <v>1925.5</v>
      </c>
      <c r="E686" s="1">
        <v>35878</v>
      </c>
      <c r="F686">
        <v>134.63999999999999</v>
      </c>
      <c r="G686" t="s">
        <v>8</v>
      </c>
      <c r="H686" t="s">
        <v>36</v>
      </c>
    </row>
    <row r="687" spans="1:8" x14ac:dyDescent="0.3">
      <c r="A687">
        <v>10933</v>
      </c>
      <c r="B687" t="s">
        <v>73</v>
      </c>
      <c r="C687" s="1">
        <v>35860</v>
      </c>
      <c r="D687">
        <v>920.6</v>
      </c>
      <c r="E687" s="1">
        <v>35870</v>
      </c>
      <c r="F687">
        <v>54.15</v>
      </c>
      <c r="G687" t="s">
        <v>60</v>
      </c>
      <c r="H687" t="s">
        <v>12</v>
      </c>
    </row>
    <row r="688" spans="1:8" x14ac:dyDescent="0.3">
      <c r="A688">
        <v>10934</v>
      </c>
      <c r="B688" t="s">
        <v>53</v>
      </c>
      <c r="C688" s="1">
        <v>35863</v>
      </c>
      <c r="D688">
        <v>500</v>
      </c>
      <c r="E688" s="1">
        <v>35866</v>
      </c>
      <c r="F688">
        <v>32.01</v>
      </c>
      <c r="G688" t="s">
        <v>11</v>
      </c>
      <c r="H688" t="s">
        <v>17</v>
      </c>
    </row>
    <row r="689" spans="1:8" x14ac:dyDescent="0.3">
      <c r="A689">
        <v>10935</v>
      </c>
      <c r="B689" t="s">
        <v>24</v>
      </c>
      <c r="C689" s="1">
        <v>35863</v>
      </c>
      <c r="D689">
        <v>700</v>
      </c>
      <c r="E689" s="1">
        <v>35872</v>
      </c>
      <c r="F689">
        <v>47.59</v>
      </c>
      <c r="G689" t="s">
        <v>14</v>
      </c>
      <c r="H689" t="s">
        <v>15</v>
      </c>
    </row>
    <row r="690" spans="1:8" x14ac:dyDescent="0.3">
      <c r="A690">
        <v>10936</v>
      </c>
      <c r="B690" t="s">
        <v>116</v>
      </c>
      <c r="C690" s="1">
        <v>35863</v>
      </c>
      <c r="D690">
        <v>570</v>
      </c>
      <c r="E690" s="1">
        <v>35872</v>
      </c>
      <c r="F690">
        <v>33.68</v>
      </c>
      <c r="G690" t="s">
        <v>35</v>
      </c>
      <c r="H690" t="s">
        <v>17</v>
      </c>
    </row>
    <row r="691" spans="1:8" x14ac:dyDescent="0.3">
      <c r="A691">
        <v>10937</v>
      </c>
      <c r="B691" t="s">
        <v>115</v>
      </c>
      <c r="C691" s="1">
        <v>35864</v>
      </c>
      <c r="D691">
        <v>644.79999999999995</v>
      </c>
      <c r="E691" s="1">
        <v>35867</v>
      </c>
      <c r="F691">
        <v>31.51</v>
      </c>
      <c r="G691" t="s">
        <v>106</v>
      </c>
      <c r="H691" t="s">
        <v>61</v>
      </c>
    </row>
    <row r="692" spans="1:8" x14ac:dyDescent="0.3">
      <c r="A692">
        <v>10938</v>
      </c>
      <c r="B692" t="s">
        <v>47</v>
      </c>
      <c r="C692" s="1">
        <v>35864</v>
      </c>
      <c r="D692">
        <v>3642.5</v>
      </c>
      <c r="E692" s="1">
        <v>35870</v>
      </c>
      <c r="F692">
        <v>31.89</v>
      </c>
      <c r="G692" t="s">
        <v>11</v>
      </c>
      <c r="H692" t="s">
        <v>17</v>
      </c>
    </row>
    <row r="693" spans="1:8" x14ac:dyDescent="0.3">
      <c r="A693">
        <v>10939</v>
      </c>
      <c r="B693" t="s">
        <v>48</v>
      </c>
      <c r="C693" s="1">
        <v>35864</v>
      </c>
      <c r="D693">
        <v>750</v>
      </c>
      <c r="E693" s="1">
        <v>35867</v>
      </c>
      <c r="F693">
        <v>76.33</v>
      </c>
      <c r="G693" t="s">
        <v>49</v>
      </c>
      <c r="H693" t="s">
        <v>40</v>
      </c>
    </row>
    <row r="694" spans="1:8" x14ac:dyDescent="0.3">
      <c r="A694">
        <v>10940</v>
      </c>
      <c r="B694" t="s">
        <v>80</v>
      </c>
      <c r="C694" s="1">
        <v>35865</v>
      </c>
      <c r="D694">
        <v>360</v>
      </c>
      <c r="E694" s="1">
        <v>35877</v>
      </c>
      <c r="F694">
        <v>19.77</v>
      </c>
      <c r="G694" t="s">
        <v>8</v>
      </c>
      <c r="H694" t="s">
        <v>36</v>
      </c>
    </row>
    <row r="695" spans="1:8" x14ac:dyDescent="0.3">
      <c r="A695">
        <v>10941</v>
      </c>
      <c r="B695" t="s">
        <v>76</v>
      </c>
      <c r="C695" s="1">
        <v>35865</v>
      </c>
      <c r="D695">
        <v>4769</v>
      </c>
      <c r="E695" s="1">
        <v>35874</v>
      </c>
      <c r="F695">
        <v>400.81</v>
      </c>
      <c r="G695" t="s">
        <v>35</v>
      </c>
      <c r="H695" t="s">
        <v>61</v>
      </c>
    </row>
    <row r="696" spans="1:8" x14ac:dyDescent="0.3">
      <c r="A696">
        <v>10942</v>
      </c>
      <c r="B696" t="s">
        <v>58</v>
      </c>
      <c r="C696" s="1">
        <v>35865</v>
      </c>
      <c r="D696">
        <v>560</v>
      </c>
      <c r="E696" s="1">
        <v>35872</v>
      </c>
      <c r="F696">
        <v>17.95</v>
      </c>
      <c r="G696" t="s">
        <v>49</v>
      </c>
      <c r="H696" t="s">
        <v>23</v>
      </c>
    </row>
    <row r="697" spans="1:8" x14ac:dyDescent="0.3">
      <c r="A697">
        <v>10943</v>
      </c>
      <c r="B697" t="s">
        <v>59</v>
      </c>
      <c r="C697" s="1">
        <v>35865</v>
      </c>
      <c r="D697">
        <v>711</v>
      </c>
      <c r="E697" s="1">
        <v>35873</v>
      </c>
      <c r="F697">
        <v>2.17</v>
      </c>
      <c r="G697" t="s">
        <v>60</v>
      </c>
      <c r="H697" t="s">
        <v>15</v>
      </c>
    </row>
    <row r="698" spans="1:8" x14ac:dyDescent="0.3">
      <c r="A698">
        <v>10944</v>
      </c>
      <c r="B698" t="s">
        <v>102</v>
      </c>
      <c r="C698" s="1">
        <v>35866</v>
      </c>
      <c r="D698">
        <v>1139.0999999999999</v>
      </c>
      <c r="E698" s="1">
        <v>35867</v>
      </c>
      <c r="F698">
        <v>52.92</v>
      </c>
      <c r="G698" t="s">
        <v>82</v>
      </c>
      <c r="H698" t="s">
        <v>12</v>
      </c>
    </row>
    <row r="699" spans="1:8" x14ac:dyDescent="0.3">
      <c r="A699">
        <v>10945</v>
      </c>
      <c r="B699" t="s">
        <v>51</v>
      </c>
      <c r="C699" s="1">
        <v>35866</v>
      </c>
      <c r="D699">
        <v>245</v>
      </c>
      <c r="E699" s="1">
        <v>35872</v>
      </c>
      <c r="F699">
        <v>10.220000000000001</v>
      </c>
      <c r="G699" t="s">
        <v>11</v>
      </c>
      <c r="H699" t="s">
        <v>15</v>
      </c>
    </row>
    <row r="700" spans="1:8" x14ac:dyDescent="0.3">
      <c r="A700">
        <v>10946</v>
      </c>
      <c r="B700" t="s">
        <v>95</v>
      </c>
      <c r="C700" s="1">
        <v>35866</v>
      </c>
      <c r="D700">
        <v>1407.5</v>
      </c>
      <c r="E700" s="1">
        <v>35873</v>
      </c>
      <c r="F700">
        <v>27.2</v>
      </c>
      <c r="G700" t="s">
        <v>85</v>
      </c>
      <c r="H700" t="s">
        <v>29</v>
      </c>
    </row>
    <row r="701" spans="1:8" x14ac:dyDescent="0.3">
      <c r="A701">
        <v>10947</v>
      </c>
      <c r="B701" t="s">
        <v>59</v>
      </c>
      <c r="C701" s="1">
        <v>35867</v>
      </c>
      <c r="D701">
        <v>220</v>
      </c>
      <c r="E701" s="1">
        <v>35870</v>
      </c>
      <c r="F701">
        <v>3.26</v>
      </c>
      <c r="G701" t="s">
        <v>60</v>
      </c>
      <c r="H701" t="s">
        <v>17</v>
      </c>
    </row>
    <row r="702" spans="1:8" x14ac:dyDescent="0.3">
      <c r="A702">
        <v>10948</v>
      </c>
      <c r="B702" t="s">
        <v>67</v>
      </c>
      <c r="C702" s="1">
        <v>35867</v>
      </c>
      <c r="D702">
        <v>2362.25</v>
      </c>
      <c r="E702" s="1">
        <v>35873</v>
      </c>
      <c r="F702">
        <v>23.39</v>
      </c>
      <c r="G702" t="s">
        <v>55</v>
      </c>
      <c r="H702" t="s">
        <v>17</v>
      </c>
    </row>
    <row r="703" spans="1:8" x14ac:dyDescent="0.3">
      <c r="A703">
        <v>10949</v>
      </c>
      <c r="B703" t="s">
        <v>102</v>
      </c>
      <c r="C703" s="1">
        <v>35867</v>
      </c>
      <c r="D703">
        <v>4422</v>
      </c>
      <c r="E703" s="1">
        <v>35871</v>
      </c>
      <c r="F703">
        <v>74.44</v>
      </c>
      <c r="G703" t="s">
        <v>82</v>
      </c>
      <c r="H703" t="s">
        <v>40</v>
      </c>
    </row>
    <row r="704" spans="1:8" x14ac:dyDescent="0.3">
      <c r="A704">
        <v>10950</v>
      </c>
      <c r="B704" t="s">
        <v>48</v>
      </c>
      <c r="C704" s="1">
        <v>35870</v>
      </c>
      <c r="D704">
        <v>110</v>
      </c>
      <c r="E704" s="1">
        <v>35877</v>
      </c>
      <c r="F704">
        <v>2.5</v>
      </c>
      <c r="G704" t="s">
        <v>49</v>
      </c>
      <c r="H704" t="s">
        <v>29</v>
      </c>
    </row>
    <row r="705" spans="1:8" x14ac:dyDescent="0.3">
      <c r="A705">
        <v>10951</v>
      </c>
      <c r="B705" t="s">
        <v>22</v>
      </c>
      <c r="C705" s="1">
        <v>35870</v>
      </c>
      <c r="D705">
        <v>482.9</v>
      </c>
      <c r="E705" s="1">
        <v>35892</v>
      </c>
      <c r="F705">
        <v>30.85</v>
      </c>
      <c r="G705" t="s">
        <v>21</v>
      </c>
      <c r="H705" t="s">
        <v>23</v>
      </c>
    </row>
    <row r="706" spans="1:8" x14ac:dyDescent="0.3">
      <c r="A706">
        <v>10952</v>
      </c>
      <c r="B706" t="s">
        <v>122</v>
      </c>
      <c r="C706" s="1">
        <v>35870</v>
      </c>
      <c r="D706">
        <v>491.2</v>
      </c>
      <c r="E706" s="1">
        <v>35878</v>
      </c>
      <c r="F706">
        <v>40.42</v>
      </c>
      <c r="G706" t="s">
        <v>11</v>
      </c>
      <c r="H706" t="s">
        <v>29</v>
      </c>
    </row>
    <row r="707" spans="1:8" x14ac:dyDescent="0.3">
      <c r="A707">
        <v>10953</v>
      </c>
      <c r="B707" t="s">
        <v>89</v>
      </c>
      <c r="C707" s="1">
        <v>35870</v>
      </c>
      <c r="D707">
        <v>4675</v>
      </c>
      <c r="E707" s="1">
        <v>35879</v>
      </c>
      <c r="F707">
        <v>23.72</v>
      </c>
      <c r="G707" t="s">
        <v>60</v>
      </c>
      <c r="H707" t="s">
        <v>23</v>
      </c>
    </row>
    <row r="708" spans="1:8" x14ac:dyDescent="0.3">
      <c r="A708">
        <v>10954</v>
      </c>
      <c r="B708" t="s">
        <v>103</v>
      </c>
      <c r="C708" s="1">
        <v>35871</v>
      </c>
      <c r="D708">
        <v>1902.1</v>
      </c>
      <c r="E708" s="1">
        <v>35874</v>
      </c>
      <c r="F708">
        <v>27.91</v>
      </c>
      <c r="G708" t="s">
        <v>26</v>
      </c>
      <c r="H708" t="s">
        <v>9</v>
      </c>
    </row>
    <row r="709" spans="1:8" x14ac:dyDescent="0.3">
      <c r="A709">
        <v>10955</v>
      </c>
      <c r="B709" t="s">
        <v>37</v>
      </c>
      <c r="C709" s="1">
        <v>35871</v>
      </c>
      <c r="D709">
        <v>93</v>
      </c>
      <c r="E709" s="1">
        <v>35874</v>
      </c>
      <c r="F709">
        <v>3.26</v>
      </c>
      <c r="G709" t="s">
        <v>38</v>
      </c>
      <c r="H709" t="s">
        <v>36</v>
      </c>
    </row>
    <row r="710" spans="1:8" x14ac:dyDescent="0.3">
      <c r="A710">
        <v>10956</v>
      </c>
      <c r="B710" t="s">
        <v>113</v>
      </c>
      <c r="C710" s="1">
        <v>35871</v>
      </c>
      <c r="D710">
        <v>677</v>
      </c>
      <c r="E710" s="1">
        <v>35874</v>
      </c>
      <c r="F710">
        <v>44.65</v>
      </c>
      <c r="G710" t="s">
        <v>11</v>
      </c>
      <c r="H710" t="s">
        <v>12</v>
      </c>
    </row>
    <row r="711" spans="1:8" x14ac:dyDescent="0.3">
      <c r="A711">
        <v>10957</v>
      </c>
      <c r="B711" t="s">
        <v>25</v>
      </c>
      <c r="C711" s="1">
        <v>35872</v>
      </c>
      <c r="D711">
        <v>1762.7</v>
      </c>
      <c r="E711" s="1">
        <v>35881</v>
      </c>
      <c r="F711">
        <v>105.36</v>
      </c>
      <c r="G711" t="s">
        <v>26</v>
      </c>
      <c r="H711" t="s">
        <v>36</v>
      </c>
    </row>
    <row r="712" spans="1:8" x14ac:dyDescent="0.3">
      <c r="A712">
        <v>10958</v>
      </c>
      <c r="B712" t="s">
        <v>105</v>
      </c>
      <c r="C712" s="1">
        <v>35872</v>
      </c>
      <c r="D712">
        <v>781</v>
      </c>
      <c r="E712" s="1">
        <v>35881</v>
      </c>
      <c r="F712">
        <v>49.56</v>
      </c>
      <c r="G712" t="s">
        <v>106</v>
      </c>
      <c r="H712" t="s">
        <v>61</v>
      </c>
    </row>
    <row r="713" spans="1:8" x14ac:dyDescent="0.3">
      <c r="A713">
        <v>10959</v>
      </c>
      <c r="B713" t="s">
        <v>108</v>
      </c>
      <c r="C713" s="1">
        <v>35872</v>
      </c>
      <c r="D713">
        <v>155</v>
      </c>
      <c r="E713" s="1">
        <v>35877</v>
      </c>
      <c r="F713">
        <v>4.9800000000000004</v>
      </c>
      <c r="G713" t="s">
        <v>14</v>
      </c>
      <c r="H713" t="s">
        <v>12</v>
      </c>
    </row>
    <row r="714" spans="1:8" x14ac:dyDescent="0.3">
      <c r="A714">
        <v>10960</v>
      </c>
      <c r="B714" t="s">
        <v>25</v>
      </c>
      <c r="C714" s="1">
        <v>35873</v>
      </c>
      <c r="D714">
        <v>276.60000000000002</v>
      </c>
      <c r="E714" s="1">
        <v>35893</v>
      </c>
      <c r="F714">
        <v>2.08</v>
      </c>
      <c r="G714" t="s">
        <v>26</v>
      </c>
      <c r="H714" t="s">
        <v>17</v>
      </c>
    </row>
    <row r="715" spans="1:8" x14ac:dyDescent="0.3">
      <c r="A715">
        <v>10961</v>
      </c>
      <c r="B715" t="s">
        <v>96</v>
      </c>
      <c r="C715" s="1">
        <v>35873</v>
      </c>
      <c r="D715">
        <v>1122</v>
      </c>
      <c r="E715" s="1">
        <v>35884</v>
      </c>
      <c r="F715">
        <v>104.47</v>
      </c>
      <c r="G715" t="s">
        <v>14</v>
      </c>
      <c r="H715" t="s">
        <v>36</v>
      </c>
    </row>
    <row r="716" spans="1:8" x14ac:dyDescent="0.3">
      <c r="A716">
        <v>10962</v>
      </c>
      <c r="B716" t="s">
        <v>47</v>
      </c>
      <c r="C716" s="1">
        <v>35873</v>
      </c>
      <c r="D716">
        <v>3584</v>
      </c>
      <c r="E716" s="1">
        <v>35877</v>
      </c>
      <c r="F716">
        <v>275.79000000000002</v>
      </c>
      <c r="G716" t="s">
        <v>11</v>
      </c>
      <c r="H716" t="s">
        <v>36</v>
      </c>
    </row>
    <row r="717" spans="1:8" x14ac:dyDescent="0.3">
      <c r="A717">
        <v>10963</v>
      </c>
      <c r="B717" t="s">
        <v>78</v>
      </c>
      <c r="C717" s="1">
        <v>35873</v>
      </c>
      <c r="D717">
        <v>68</v>
      </c>
      <c r="E717" s="1">
        <v>35880</v>
      </c>
      <c r="F717">
        <v>2.7</v>
      </c>
      <c r="G717" t="s">
        <v>79</v>
      </c>
      <c r="H717" t="s">
        <v>23</v>
      </c>
    </row>
    <row r="718" spans="1:8" x14ac:dyDescent="0.3">
      <c r="A718">
        <v>10964</v>
      </c>
      <c r="B718" t="s">
        <v>124</v>
      </c>
      <c r="C718" s="1">
        <v>35874</v>
      </c>
      <c r="D718">
        <v>2052.5</v>
      </c>
      <c r="E718" s="1">
        <v>35878</v>
      </c>
      <c r="F718">
        <v>87.38</v>
      </c>
      <c r="G718" t="s">
        <v>8</v>
      </c>
      <c r="H718" t="s">
        <v>17</v>
      </c>
    </row>
    <row r="719" spans="1:8" x14ac:dyDescent="0.3">
      <c r="A719">
        <v>10965</v>
      </c>
      <c r="B719" t="s">
        <v>68</v>
      </c>
      <c r="C719" s="1">
        <v>35874</v>
      </c>
      <c r="D719">
        <v>848</v>
      </c>
      <c r="E719" s="1">
        <v>35884</v>
      </c>
      <c r="F719">
        <v>144.38</v>
      </c>
      <c r="G719" t="s">
        <v>35</v>
      </c>
      <c r="H719" t="s">
        <v>12</v>
      </c>
    </row>
    <row r="720" spans="1:8" x14ac:dyDescent="0.3">
      <c r="A720">
        <v>10966</v>
      </c>
      <c r="B720" t="s">
        <v>20</v>
      </c>
      <c r="C720" s="1">
        <v>35874</v>
      </c>
      <c r="D720">
        <v>1255.5999999999999</v>
      </c>
      <c r="E720" s="1">
        <v>35893</v>
      </c>
      <c r="F720">
        <v>27.19</v>
      </c>
      <c r="G720" t="s">
        <v>21</v>
      </c>
      <c r="H720" t="s">
        <v>15</v>
      </c>
    </row>
    <row r="721" spans="1:8" x14ac:dyDescent="0.3">
      <c r="A721">
        <v>10967</v>
      </c>
      <c r="B721" t="s">
        <v>10</v>
      </c>
      <c r="C721" s="1">
        <v>35877</v>
      </c>
      <c r="D721">
        <v>910.4</v>
      </c>
      <c r="E721" s="1">
        <v>35887</v>
      </c>
      <c r="F721">
        <v>62.22</v>
      </c>
      <c r="G721" t="s">
        <v>11</v>
      </c>
      <c r="H721" t="s">
        <v>40</v>
      </c>
    </row>
    <row r="722" spans="1:8" x14ac:dyDescent="0.3">
      <c r="A722">
        <v>10968</v>
      </c>
      <c r="B722" t="s">
        <v>27</v>
      </c>
      <c r="C722" s="1">
        <v>35877</v>
      </c>
      <c r="D722">
        <v>1408</v>
      </c>
      <c r="E722" s="1">
        <v>35886</v>
      </c>
      <c r="F722">
        <v>74.599999999999994</v>
      </c>
      <c r="G722" t="s">
        <v>28</v>
      </c>
      <c r="H722" t="s">
        <v>29</v>
      </c>
    </row>
    <row r="723" spans="1:8" x14ac:dyDescent="0.3">
      <c r="A723">
        <v>10969</v>
      </c>
      <c r="B723" t="s">
        <v>62</v>
      </c>
      <c r="C723" s="1">
        <v>35877</v>
      </c>
      <c r="D723">
        <v>108</v>
      </c>
      <c r="E723" s="1">
        <v>35884</v>
      </c>
      <c r="F723">
        <v>0.21</v>
      </c>
      <c r="G723" t="s">
        <v>14</v>
      </c>
      <c r="H723" t="s">
        <v>29</v>
      </c>
    </row>
    <row r="724" spans="1:8" x14ac:dyDescent="0.3">
      <c r="A724">
        <v>10970</v>
      </c>
      <c r="B724" t="s">
        <v>77</v>
      </c>
      <c r="C724" s="1">
        <v>35878</v>
      </c>
      <c r="D724">
        <v>280</v>
      </c>
      <c r="E724" s="1">
        <v>35909</v>
      </c>
      <c r="F724">
        <v>16.16</v>
      </c>
      <c r="G724" t="s">
        <v>55</v>
      </c>
      <c r="H724" t="s">
        <v>23</v>
      </c>
    </row>
    <row r="725" spans="1:8" x14ac:dyDescent="0.3">
      <c r="A725">
        <v>10971</v>
      </c>
      <c r="B725" t="s">
        <v>123</v>
      </c>
      <c r="C725" s="1">
        <v>35878</v>
      </c>
      <c r="D725">
        <v>1733.06</v>
      </c>
      <c r="E725" s="1">
        <v>35887</v>
      </c>
      <c r="F725">
        <v>121.82</v>
      </c>
      <c r="G725" t="s">
        <v>8</v>
      </c>
      <c r="H725" t="s">
        <v>40</v>
      </c>
    </row>
    <row r="726" spans="1:8" x14ac:dyDescent="0.3">
      <c r="A726">
        <v>10972</v>
      </c>
      <c r="B726" t="s">
        <v>125</v>
      </c>
      <c r="C726" s="1">
        <v>35878</v>
      </c>
      <c r="D726">
        <v>251.5</v>
      </c>
      <c r="E726" s="1">
        <v>35880</v>
      </c>
      <c r="F726">
        <v>0.02</v>
      </c>
      <c r="G726" t="s">
        <v>8</v>
      </c>
      <c r="H726" t="s">
        <v>15</v>
      </c>
    </row>
    <row r="727" spans="1:8" x14ac:dyDescent="0.3">
      <c r="A727">
        <v>10973</v>
      </c>
      <c r="B727" t="s">
        <v>125</v>
      </c>
      <c r="C727" s="1">
        <v>35878</v>
      </c>
      <c r="D727">
        <v>291.55</v>
      </c>
      <c r="E727" s="1">
        <v>35881</v>
      </c>
      <c r="F727">
        <v>15.17</v>
      </c>
      <c r="G727" t="s">
        <v>8</v>
      </c>
      <c r="H727" t="s">
        <v>12</v>
      </c>
    </row>
    <row r="728" spans="1:8" x14ac:dyDescent="0.3">
      <c r="A728">
        <v>10974</v>
      </c>
      <c r="B728" t="s">
        <v>46</v>
      </c>
      <c r="C728" s="1">
        <v>35879</v>
      </c>
      <c r="D728">
        <v>439</v>
      </c>
      <c r="E728" s="1">
        <v>35888</v>
      </c>
      <c r="F728">
        <v>12.96</v>
      </c>
      <c r="G728" t="s">
        <v>35</v>
      </c>
      <c r="H728" t="s">
        <v>17</v>
      </c>
    </row>
    <row r="729" spans="1:8" x14ac:dyDescent="0.3">
      <c r="A729">
        <v>10975</v>
      </c>
      <c r="B729" t="s">
        <v>102</v>
      </c>
      <c r="C729" s="1">
        <v>35879</v>
      </c>
      <c r="D729">
        <v>717.5</v>
      </c>
      <c r="E729" s="1">
        <v>35881</v>
      </c>
      <c r="F729">
        <v>32.270000000000003</v>
      </c>
      <c r="G729" t="s">
        <v>82</v>
      </c>
      <c r="H729" t="s">
        <v>29</v>
      </c>
    </row>
    <row r="730" spans="1:8" x14ac:dyDescent="0.3">
      <c r="A730">
        <v>10976</v>
      </c>
      <c r="B730" t="s">
        <v>25</v>
      </c>
      <c r="C730" s="1">
        <v>35879</v>
      </c>
      <c r="D730">
        <v>912</v>
      </c>
      <c r="E730" s="1">
        <v>35888</v>
      </c>
      <c r="F730">
        <v>37.97</v>
      </c>
      <c r="G730" t="s">
        <v>26</v>
      </c>
      <c r="H730" t="s">
        <v>29</v>
      </c>
    </row>
    <row r="731" spans="1:8" x14ac:dyDescent="0.3">
      <c r="A731">
        <v>10977</v>
      </c>
      <c r="B731" t="s">
        <v>37</v>
      </c>
      <c r="C731" s="1">
        <v>35880</v>
      </c>
      <c r="D731">
        <v>2233</v>
      </c>
      <c r="E731" s="1">
        <v>35895</v>
      </c>
      <c r="F731">
        <v>208.5</v>
      </c>
      <c r="G731" t="s">
        <v>38</v>
      </c>
      <c r="H731" t="s">
        <v>36</v>
      </c>
    </row>
    <row r="732" spans="1:8" x14ac:dyDescent="0.3">
      <c r="A732">
        <v>10978</v>
      </c>
      <c r="B732" t="s">
        <v>117</v>
      </c>
      <c r="C732" s="1">
        <v>35880</v>
      </c>
      <c r="D732">
        <v>1500.7</v>
      </c>
      <c r="E732" s="1">
        <v>35908</v>
      </c>
      <c r="F732">
        <v>32.82</v>
      </c>
      <c r="G732" t="s">
        <v>19</v>
      </c>
      <c r="H732" t="s">
        <v>23</v>
      </c>
    </row>
    <row r="733" spans="1:8" x14ac:dyDescent="0.3">
      <c r="A733">
        <v>10979</v>
      </c>
      <c r="B733" t="s">
        <v>27</v>
      </c>
      <c r="C733" s="1">
        <v>35880</v>
      </c>
      <c r="D733">
        <v>4813.5</v>
      </c>
      <c r="E733" s="1">
        <v>35885</v>
      </c>
      <c r="F733">
        <v>353.07</v>
      </c>
      <c r="G733" t="s">
        <v>28</v>
      </c>
      <c r="H733" t="s">
        <v>36</v>
      </c>
    </row>
    <row r="734" spans="1:8" x14ac:dyDescent="0.3">
      <c r="A734">
        <v>10980</v>
      </c>
      <c r="B734" t="s">
        <v>37</v>
      </c>
      <c r="C734" s="1">
        <v>35881</v>
      </c>
      <c r="D734">
        <v>310</v>
      </c>
      <c r="E734" s="1">
        <v>35902</v>
      </c>
      <c r="F734">
        <v>1.26</v>
      </c>
      <c r="G734" t="s">
        <v>38</v>
      </c>
      <c r="H734" t="s">
        <v>15</v>
      </c>
    </row>
    <row r="735" spans="1:8" x14ac:dyDescent="0.3">
      <c r="A735">
        <v>10981</v>
      </c>
      <c r="B735" t="s">
        <v>13</v>
      </c>
      <c r="C735" s="1">
        <v>35881</v>
      </c>
      <c r="D735">
        <v>15810</v>
      </c>
      <c r="E735" s="1">
        <v>35887</v>
      </c>
      <c r="F735">
        <v>193.37</v>
      </c>
      <c r="G735" t="s">
        <v>14</v>
      </c>
      <c r="H735" t="s">
        <v>29</v>
      </c>
    </row>
    <row r="736" spans="1:8" x14ac:dyDescent="0.3">
      <c r="A736">
        <v>10982</v>
      </c>
      <c r="B736" t="s">
        <v>102</v>
      </c>
      <c r="C736" s="1">
        <v>35881</v>
      </c>
      <c r="D736">
        <v>1014</v>
      </c>
      <c r="E736" s="1">
        <v>35893</v>
      </c>
      <c r="F736">
        <v>14.01</v>
      </c>
      <c r="G736" t="s">
        <v>82</v>
      </c>
      <c r="H736" t="s">
        <v>40</v>
      </c>
    </row>
    <row r="737" spans="1:8" x14ac:dyDescent="0.3">
      <c r="A737">
        <v>10983</v>
      </c>
      <c r="B737" t="s">
        <v>76</v>
      </c>
      <c r="C737" s="1">
        <v>35881</v>
      </c>
      <c r="D737">
        <v>796.5</v>
      </c>
      <c r="E737" s="1">
        <v>35891</v>
      </c>
      <c r="F737">
        <v>657.54</v>
      </c>
      <c r="G737" t="s">
        <v>35</v>
      </c>
      <c r="H737" t="s">
        <v>40</v>
      </c>
    </row>
    <row r="738" spans="1:8" x14ac:dyDescent="0.3">
      <c r="A738">
        <v>10984</v>
      </c>
      <c r="B738" t="s">
        <v>76</v>
      </c>
      <c r="C738" s="1">
        <v>35884</v>
      </c>
      <c r="D738">
        <v>1809.75</v>
      </c>
      <c r="E738" s="1">
        <v>35888</v>
      </c>
      <c r="F738">
        <v>211.22</v>
      </c>
      <c r="G738" t="s">
        <v>35</v>
      </c>
      <c r="H738" t="s">
        <v>29</v>
      </c>
    </row>
    <row r="739" spans="1:8" x14ac:dyDescent="0.3">
      <c r="A739">
        <v>10985</v>
      </c>
      <c r="B739" t="s">
        <v>64</v>
      </c>
      <c r="C739" s="1">
        <v>35884</v>
      </c>
      <c r="D739">
        <v>2248.1999999999998</v>
      </c>
      <c r="E739" s="1">
        <v>35887</v>
      </c>
      <c r="F739">
        <v>91.51</v>
      </c>
      <c r="G739" t="s">
        <v>65</v>
      </c>
      <c r="H739" t="s">
        <v>40</v>
      </c>
    </row>
    <row r="740" spans="1:8" x14ac:dyDescent="0.3">
      <c r="A740">
        <v>10986</v>
      </c>
      <c r="B740" t="s">
        <v>105</v>
      </c>
      <c r="C740" s="1">
        <v>35884</v>
      </c>
      <c r="D740">
        <v>2220</v>
      </c>
      <c r="E740" s="1">
        <v>35906</v>
      </c>
      <c r="F740">
        <v>217.86</v>
      </c>
      <c r="G740" t="s">
        <v>106</v>
      </c>
      <c r="H740" t="s">
        <v>36</v>
      </c>
    </row>
    <row r="741" spans="1:8" x14ac:dyDescent="0.3">
      <c r="A741">
        <v>10987</v>
      </c>
      <c r="B741" t="s">
        <v>92</v>
      </c>
      <c r="C741" s="1">
        <v>35885</v>
      </c>
      <c r="D741">
        <v>2772</v>
      </c>
      <c r="E741" s="1">
        <v>35891</v>
      </c>
      <c r="F741">
        <v>185.48</v>
      </c>
      <c r="G741" t="s">
        <v>60</v>
      </c>
      <c r="H741" t="s">
        <v>36</v>
      </c>
    </row>
    <row r="742" spans="1:8" x14ac:dyDescent="0.3">
      <c r="A742">
        <v>10988</v>
      </c>
      <c r="B742" t="s">
        <v>34</v>
      </c>
      <c r="C742" s="1">
        <v>35885</v>
      </c>
      <c r="D742">
        <v>3772</v>
      </c>
      <c r="E742" s="1">
        <v>35895</v>
      </c>
      <c r="F742">
        <v>61.14</v>
      </c>
      <c r="G742" t="s">
        <v>35</v>
      </c>
      <c r="H742" t="s">
        <v>17</v>
      </c>
    </row>
    <row r="743" spans="1:8" x14ac:dyDescent="0.3">
      <c r="A743">
        <v>10989</v>
      </c>
      <c r="B743" t="s">
        <v>33</v>
      </c>
      <c r="C743" s="1">
        <v>35885</v>
      </c>
      <c r="D743">
        <v>1353.6</v>
      </c>
      <c r="E743" s="1">
        <v>35887</v>
      </c>
      <c r="F743">
        <v>34.76</v>
      </c>
      <c r="G743" t="s">
        <v>14</v>
      </c>
      <c r="H743" t="s">
        <v>40</v>
      </c>
    </row>
    <row r="744" spans="1:8" x14ac:dyDescent="0.3">
      <c r="A744">
        <v>10990</v>
      </c>
      <c r="B744" t="s">
        <v>27</v>
      </c>
      <c r="C744" s="1">
        <v>35886</v>
      </c>
      <c r="D744">
        <v>4931</v>
      </c>
      <c r="E744" s="1">
        <v>35892</v>
      </c>
      <c r="F744">
        <v>117.61</v>
      </c>
      <c r="G744" t="s">
        <v>28</v>
      </c>
      <c r="H744" t="s">
        <v>40</v>
      </c>
    </row>
    <row r="745" spans="1:8" x14ac:dyDescent="0.3">
      <c r="A745">
        <v>10991</v>
      </c>
      <c r="B745" t="s">
        <v>47</v>
      </c>
      <c r="C745" s="1">
        <v>35886</v>
      </c>
      <c r="D745">
        <v>2870</v>
      </c>
      <c r="E745" s="1">
        <v>35892</v>
      </c>
      <c r="F745">
        <v>38.51</v>
      </c>
      <c r="G745" t="s">
        <v>11</v>
      </c>
      <c r="H745" t="s">
        <v>29</v>
      </c>
    </row>
    <row r="746" spans="1:8" x14ac:dyDescent="0.3">
      <c r="A746">
        <v>10992</v>
      </c>
      <c r="B746" t="s">
        <v>71</v>
      </c>
      <c r="C746" s="1">
        <v>35886</v>
      </c>
      <c r="D746">
        <v>69.599999999999994</v>
      </c>
      <c r="E746" s="1">
        <v>35888</v>
      </c>
      <c r="F746">
        <v>4.2699999999999996</v>
      </c>
      <c r="G746" t="s">
        <v>35</v>
      </c>
      <c r="H746" t="s">
        <v>29</v>
      </c>
    </row>
    <row r="747" spans="1:8" x14ac:dyDescent="0.3">
      <c r="A747">
        <v>10993</v>
      </c>
      <c r="B747" t="s">
        <v>37</v>
      </c>
      <c r="C747" s="1">
        <v>35886</v>
      </c>
      <c r="D747">
        <v>6527.25</v>
      </c>
      <c r="E747" s="1">
        <v>35895</v>
      </c>
      <c r="F747">
        <v>8.81</v>
      </c>
      <c r="G747" t="s">
        <v>38</v>
      </c>
      <c r="H747" t="s">
        <v>61</v>
      </c>
    </row>
    <row r="748" spans="1:8" x14ac:dyDescent="0.3">
      <c r="A748">
        <v>10994</v>
      </c>
      <c r="B748" t="s">
        <v>95</v>
      </c>
      <c r="C748" s="1">
        <v>35887</v>
      </c>
      <c r="D748">
        <v>990</v>
      </c>
      <c r="E748" s="1">
        <v>35894</v>
      </c>
      <c r="F748">
        <v>65.53</v>
      </c>
      <c r="G748" t="s">
        <v>85</v>
      </c>
      <c r="H748" t="s">
        <v>40</v>
      </c>
    </row>
    <row r="749" spans="1:8" x14ac:dyDescent="0.3">
      <c r="A749">
        <v>10995</v>
      </c>
      <c r="B749" t="s">
        <v>74</v>
      </c>
      <c r="C749" s="1">
        <v>35887</v>
      </c>
      <c r="D749">
        <v>1196</v>
      </c>
      <c r="E749" s="1">
        <v>35891</v>
      </c>
      <c r="F749">
        <v>46</v>
      </c>
      <c r="G749" t="s">
        <v>31</v>
      </c>
      <c r="H749" t="s">
        <v>29</v>
      </c>
    </row>
    <row r="750" spans="1:8" x14ac:dyDescent="0.3">
      <c r="A750">
        <v>10996</v>
      </c>
      <c r="B750" t="s">
        <v>47</v>
      </c>
      <c r="C750" s="1">
        <v>35887</v>
      </c>
      <c r="D750">
        <v>560</v>
      </c>
      <c r="E750" s="1">
        <v>35895</v>
      </c>
      <c r="F750">
        <v>1.1200000000000001</v>
      </c>
      <c r="G750" t="s">
        <v>11</v>
      </c>
      <c r="H750" t="s">
        <v>15</v>
      </c>
    </row>
    <row r="751" spans="1:8" x14ac:dyDescent="0.3">
      <c r="A751">
        <v>10997</v>
      </c>
      <c r="B751" t="s">
        <v>56</v>
      </c>
      <c r="C751" s="1">
        <v>35888</v>
      </c>
      <c r="D751">
        <v>1980</v>
      </c>
      <c r="E751" s="1">
        <v>35898</v>
      </c>
      <c r="F751">
        <v>73.91</v>
      </c>
      <c r="G751" t="s">
        <v>26</v>
      </c>
      <c r="H751" t="s">
        <v>36</v>
      </c>
    </row>
    <row r="752" spans="1:8" x14ac:dyDescent="0.3">
      <c r="A752">
        <v>10998</v>
      </c>
      <c r="B752" t="s">
        <v>97</v>
      </c>
      <c r="C752" s="1">
        <v>35888</v>
      </c>
      <c r="D752">
        <v>686</v>
      </c>
      <c r="E752" s="1">
        <v>35902</v>
      </c>
      <c r="F752">
        <v>20.309999999999999</v>
      </c>
      <c r="G752" t="s">
        <v>98</v>
      </c>
      <c r="H752" t="s">
        <v>36</v>
      </c>
    </row>
    <row r="753" spans="1:8" x14ac:dyDescent="0.3">
      <c r="A753">
        <v>10999</v>
      </c>
      <c r="B753" t="s">
        <v>32</v>
      </c>
      <c r="C753" s="1">
        <v>35888</v>
      </c>
      <c r="D753">
        <v>1261</v>
      </c>
      <c r="E753" s="1">
        <v>35895</v>
      </c>
      <c r="F753">
        <v>96.35</v>
      </c>
      <c r="G753" t="s">
        <v>11</v>
      </c>
      <c r="H753" t="s">
        <v>12</v>
      </c>
    </row>
    <row r="754" spans="1:8" x14ac:dyDescent="0.3">
      <c r="A754">
        <v>11000</v>
      </c>
      <c r="B754" t="s">
        <v>34</v>
      </c>
      <c r="C754" s="1">
        <v>35891</v>
      </c>
      <c r="D754">
        <v>1075</v>
      </c>
      <c r="E754" s="1">
        <v>35899</v>
      </c>
      <c r="F754">
        <v>55.12</v>
      </c>
      <c r="G754" t="s">
        <v>35</v>
      </c>
      <c r="H754" t="s">
        <v>40</v>
      </c>
    </row>
    <row r="755" spans="1:8" x14ac:dyDescent="0.3">
      <c r="A755">
        <v>11001</v>
      </c>
      <c r="B755" t="s">
        <v>37</v>
      </c>
      <c r="C755" s="1">
        <v>35891</v>
      </c>
      <c r="D755">
        <v>2769</v>
      </c>
      <c r="E755" s="1">
        <v>35899</v>
      </c>
      <c r="F755">
        <v>197.3</v>
      </c>
      <c r="G755" t="s">
        <v>38</v>
      </c>
      <c r="H755" t="s">
        <v>40</v>
      </c>
    </row>
    <row r="756" spans="1:8" x14ac:dyDescent="0.3">
      <c r="A756">
        <v>11002</v>
      </c>
      <c r="B756" t="s">
        <v>76</v>
      </c>
      <c r="C756" s="1">
        <v>35891</v>
      </c>
      <c r="D756">
        <v>1902</v>
      </c>
      <c r="E756" s="1">
        <v>35901</v>
      </c>
      <c r="F756">
        <v>141.16</v>
      </c>
      <c r="G756" t="s">
        <v>35</v>
      </c>
      <c r="H756" t="s">
        <v>15</v>
      </c>
    </row>
    <row r="757" spans="1:8" x14ac:dyDescent="0.3">
      <c r="A757">
        <v>11003</v>
      </c>
      <c r="B757" t="s">
        <v>121</v>
      </c>
      <c r="C757" s="1">
        <v>35891</v>
      </c>
      <c r="D757">
        <v>326</v>
      </c>
      <c r="E757" s="1">
        <v>35893</v>
      </c>
      <c r="F757">
        <v>14.91</v>
      </c>
      <c r="G757" t="s">
        <v>35</v>
      </c>
      <c r="H757" t="s">
        <v>17</v>
      </c>
    </row>
    <row r="758" spans="1:8" x14ac:dyDescent="0.3">
      <c r="A758">
        <v>11004</v>
      </c>
      <c r="B758" t="s">
        <v>117</v>
      </c>
      <c r="C758" s="1">
        <v>35892</v>
      </c>
      <c r="D758">
        <v>295.38</v>
      </c>
      <c r="E758" s="1">
        <v>35905</v>
      </c>
      <c r="F758">
        <v>44.84</v>
      </c>
      <c r="G758" t="s">
        <v>19</v>
      </c>
      <c r="H758" t="s">
        <v>17</v>
      </c>
    </row>
    <row r="759" spans="1:8" x14ac:dyDescent="0.3">
      <c r="A759">
        <v>11005</v>
      </c>
      <c r="B759" t="s">
        <v>120</v>
      </c>
      <c r="C759" s="1">
        <v>35892</v>
      </c>
      <c r="D759">
        <v>586</v>
      </c>
      <c r="E759" s="1">
        <v>35895</v>
      </c>
      <c r="F759">
        <v>0.75</v>
      </c>
      <c r="G759" t="s">
        <v>42</v>
      </c>
      <c r="H759" t="s">
        <v>40</v>
      </c>
    </row>
    <row r="760" spans="1:8" x14ac:dyDescent="0.3">
      <c r="A760">
        <v>11006</v>
      </c>
      <c r="B760" t="s">
        <v>116</v>
      </c>
      <c r="C760" s="1">
        <v>35892</v>
      </c>
      <c r="D760">
        <v>391.58</v>
      </c>
      <c r="E760" s="1">
        <v>35900</v>
      </c>
      <c r="F760">
        <v>25.19</v>
      </c>
      <c r="G760" t="s">
        <v>35</v>
      </c>
      <c r="H760" t="s">
        <v>17</v>
      </c>
    </row>
    <row r="761" spans="1:8" x14ac:dyDescent="0.3">
      <c r="A761">
        <v>11007</v>
      </c>
      <c r="B761" t="s">
        <v>83</v>
      </c>
      <c r="C761" s="1">
        <v>35893</v>
      </c>
      <c r="D761">
        <v>2633.9</v>
      </c>
      <c r="E761" s="1">
        <v>35898</v>
      </c>
      <c r="F761">
        <v>202.24</v>
      </c>
      <c r="G761" t="s">
        <v>79</v>
      </c>
      <c r="H761" t="s">
        <v>36</v>
      </c>
    </row>
    <row r="762" spans="1:8" x14ac:dyDescent="0.3">
      <c r="A762">
        <v>11008</v>
      </c>
      <c r="B762" t="s">
        <v>27</v>
      </c>
      <c r="C762" s="1">
        <v>35893</v>
      </c>
      <c r="D762">
        <v>4903.5</v>
      </c>
      <c r="F762">
        <v>79.459999999999994</v>
      </c>
      <c r="G762" t="s">
        <v>28</v>
      </c>
      <c r="H762" t="s">
        <v>61</v>
      </c>
    </row>
    <row r="763" spans="1:8" x14ac:dyDescent="0.3">
      <c r="A763">
        <v>11009</v>
      </c>
      <c r="B763" t="s">
        <v>67</v>
      </c>
      <c r="C763" s="1">
        <v>35893</v>
      </c>
      <c r="D763">
        <v>702</v>
      </c>
      <c r="E763" s="1">
        <v>35895</v>
      </c>
      <c r="F763">
        <v>59.11</v>
      </c>
      <c r="G763" t="s">
        <v>55</v>
      </c>
      <c r="H763" t="s">
        <v>40</v>
      </c>
    </row>
    <row r="764" spans="1:8" x14ac:dyDescent="0.3">
      <c r="A764">
        <v>11010</v>
      </c>
      <c r="B764" t="s">
        <v>58</v>
      </c>
      <c r="C764" s="1">
        <v>35894</v>
      </c>
      <c r="D764">
        <v>645</v>
      </c>
      <c r="E764" s="1">
        <v>35906</v>
      </c>
      <c r="F764">
        <v>28.71</v>
      </c>
      <c r="G764" t="s">
        <v>49</v>
      </c>
      <c r="H764" t="s">
        <v>40</v>
      </c>
    </row>
    <row r="765" spans="1:8" x14ac:dyDescent="0.3">
      <c r="A765">
        <v>11011</v>
      </c>
      <c r="B765" t="s">
        <v>122</v>
      </c>
      <c r="C765" s="1">
        <v>35894</v>
      </c>
      <c r="D765">
        <v>960</v>
      </c>
      <c r="E765" s="1">
        <v>35898</v>
      </c>
      <c r="F765">
        <v>1.21</v>
      </c>
      <c r="G765" t="s">
        <v>11</v>
      </c>
      <c r="H765" t="s">
        <v>17</v>
      </c>
    </row>
    <row r="766" spans="1:8" x14ac:dyDescent="0.3">
      <c r="A766">
        <v>11012</v>
      </c>
      <c r="B766" t="s">
        <v>43</v>
      </c>
      <c r="C766" s="1">
        <v>35894</v>
      </c>
      <c r="D766">
        <v>2974</v>
      </c>
      <c r="E766" s="1">
        <v>35902</v>
      </c>
      <c r="F766">
        <v>242.95</v>
      </c>
      <c r="G766" t="s">
        <v>11</v>
      </c>
      <c r="H766" t="s">
        <v>29</v>
      </c>
    </row>
    <row r="767" spans="1:8" x14ac:dyDescent="0.3">
      <c r="A767">
        <v>11013</v>
      </c>
      <c r="B767" t="s">
        <v>54</v>
      </c>
      <c r="C767" s="1">
        <v>35894</v>
      </c>
      <c r="D767">
        <v>361</v>
      </c>
      <c r="E767" s="1">
        <v>35895</v>
      </c>
      <c r="F767">
        <v>32.99</v>
      </c>
      <c r="G767" t="s">
        <v>55</v>
      </c>
      <c r="H767" t="s">
        <v>40</v>
      </c>
    </row>
    <row r="768" spans="1:8" x14ac:dyDescent="0.3">
      <c r="A768">
        <v>11014</v>
      </c>
      <c r="B768" t="s">
        <v>103</v>
      </c>
      <c r="C768" s="1">
        <v>35895</v>
      </c>
      <c r="D768">
        <v>270.2</v>
      </c>
      <c r="E768" s="1">
        <v>35900</v>
      </c>
      <c r="F768">
        <v>23.6</v>
      </c>
      <c r="G768" t="s">
        <v>26</v>
      </c>
      <c r="H768" t="s">
        <v>40</v>
      </c>
    </row>
    <row r="769" spans="1:8" x14ac:dyDescent="0.3">
      <c r="A769">
        <v>11015</v>
      </c>
      <c r="B769" t="s">
        <v>100</v>
      </c>
      <c r="C769" s="1">
        <v>35895</v>
      </c>
      <c r="D769">
        <v>622.35</v>
      </c>
      <c r="E769" s="1">
        <v>35905</v>
      </c>
      <c r="F769">
        <v>4.62</v>
      </c>
      <c r="G769" t="s">
        <v>101</v>
      </c>
      <c r="H769" t="s">
        <v>40</v>
      </c>
    </row>
    <row r="770" spans="1:8" x14ac:dyDescent="0.3">
      <c r="A770">
        <v>11016</v>
      </c>
      <c r="B770" t="s">
        <v>89</v>
      </c>
      <c r="C770" s="1">
        <v>35895</v>
      </c>
      <c r="D770">
        <v>491.5</v>
      </c>
      <c r="E770" s="1">
        <v>35898</v>
      </c>
      <c r="F770">
        <v>33.799999999999997</v>
      </c>
      <c r="G770" t="s">
        <v>60</v>
      </c>
      <c r="H770" t="s">
        <v>23</v>
      </c>
    </row>
    <row r="771" spans="1:8" x14ac:dyDescent="0.3">
      <c r="A771">
        <v>11017</v>
      </c>
      <c r="B771" t="s">
        <v>27</v>
      </c>
      <c r="C771" s="1">
        <v>35898</v>
      </c>
      <c r="D771">
        <v>6750</v>
      </c>
      <c r="E771" s="1">
        <v>35905</v>
      </c>
      <c r="F771">
        <v>754.26</v>
      </c>
      <c r="G771" t="s">
        <v>28</v>
      </c>
      <c r="H771" t="s">
        <v>23</v>
      </c>
    </row>
    <row r="772" spans="1:8" x14ac:dyDescent="0.3">
      <c r="A772">
        <v>11018</v>
      </c>
      <c r="B772" t="s">
        <v>69</v>
      </c>
      <c r="C772" s="1">
        <v>35898</v>
      </c>
      <c r="D772">
        <v>1575</v>
      </c>
      <c r="E772" s="1">
        <v>35901</v>
      </c>
      <c r="F772">
        <v>11.65</v>
      </c>
      <c r="G772" t="s">
        <v>35</v>
      </c>
      <c r="H772" t="s">
        <v>15</v>
      </c>
    </row>
    <row r="773" spans="1:8" x14ac:dyDescent="0.3">
      <c r="A773">
        <v>11019</v>
      </c>
      <c r="B773" t="s">
        <v>110</v>
      </c>
      <c r="C773" s="1">
        <v>35898</v>
      </c>
      <c r="D773">
        <v>76</v>
      </c>
      <c r="F773">
        <v>3.17</v>
      </c>
      <c r="G773" t="s">
        <v>106</v>
      </c>
      <c r="H773" t="s">
        <v>12</v>
      </c>
    </row>
    <row r="774" spans="1:8" x14ac:dyDescent="0.3">
      <c r="A774">
        <v>11020</v>
      </c>
      <c r="B774" t="s">
        <v>32</v>
      </c>
      <c r="C774" s="1">
        <v>35899</v>
      </c>
      <c r="D774">
        <v>744</v>
      </c>
      <c r="E774" s="1">
        <v>35901</v>
      </c>
      <c r="F774">
        <v>43.3</v>
      </c>
      <c r="G774" t="s">
        <v>11</v>
      </c>
      <c r="H774" t="s">
        <v>40</v>
      </c>
    </row>
    <row r="775" spans="1:8" x14ac:dyDescent="0.3">
      <c r="A775">
        <v>11021</v>
      </c>
      <c r="B775" t="s">
        <v>47</v>
      </c>
      <c r="C775" s="1">
        <v>35899</v>
      </c>
      <c r="D775">
        <v>6941.49</v>
      </c>
      <c r="E775" s="1">
        <v>35906</v>
      </c>
      <c r="F775">
        <v>297.18</v>
      </c>
      <c r="G775" t="s">
        <v>11</v>
      </c>
      <c r="H775" t="s">
        <v>17</v>
      </c>
    </row>
    <row r="776" spans="1:8" x14ac:dyDescent="0.3">
      <c r="A776">
        <v>11022</v>
      </c>
      <c r="B776" t="s">
        <v>13</v>
      </c>
      <c r="C776" s="1">
        <v>35899</v>
      </c>
      <c r="D776">
        <v>1402</v>
      </c>
      <c r="E776" s="1">
        <v>35919</v>
      </c>
      <c r="F776">
        <v>6.27</v>
      </c>
      <c r="G776" t="s">
        <v>14</v>
      </c>
      <c r="H776" t="s">
        <v>23</v>
      </c>
    </row>
    <row r="777" spans="1:8" x14ac:dyDescent="0.3">
      <c r="A777">
        <v>11023</v>
      </c>
      <c r="B777" t="s">
        <v>59</v>
      </c>
      <c r="C777" s="1">
        <v>35899</v>
      </c>
      <c r="D777">
        <v>1500</v>
      </c>
      <c r="E777" s="1">
        <v>35909</v>
      </c>
      <c r="F777">
        <v>123.83</v>
      </c>
      <c r="G777" t="s">
        <v>60</v>
      </c>
      <c r="H777" t="s">
        <v>29</v>
      </c>
    </row>
    <row r="778" spans="1:8" x14ac:dyDescent="0.3">
      <c r="A778">
        <v>11024</v>
      </c>
      <c r="B778" t="s">
        <v>92</v>
      </c>
      <c r="C778" s="1">
        <v>35900</v>
      </c>
      <c r="D778">
        <v>1966.81</v>
      </c>
      <c r="E778" s="1">
        <v>35905</v>
      </c>
      <c r="F778">
        <v>74.36</v>
      </c>
      <c r="G778" t="s">
        <v>60</v>
      </c>
      <c r="H778" t="s">
        <v>15</v>
      </c>
    </row>
    <row r="779" spans="1:8" x14ac:dyDescent="0.3">
      <c r="A779">
        <v>11025</v>
      </c>
      <c r="B779" t="s">
        <v>41</v>
      </c>
      <c r="C779" s="1">
        <v>35900</v>
      </c>
      <c r="D779">
        <v>300</v>
      </c>
      <c r="E779" s="1">
        <v>35909</v>
      </c>
      <c r="F779">
        <v>29.17</v>
      </c>
      <c r="G779" t="s">
        <v>42</v>
      </c>
      <c r="H779" t="s">
        <v>12</v>
      </c>
    </row>
    <row r="780" spans="1:8" x14ac:dyDescent="0.3">
      <c r="A780">
        <v>11026</v>
      </c>
      <c r="B780" t="s">
        <v>107</v>
      </c>
      <c r="C780" s="1">
        <v>35900</v>
      </c>
      <c r="D780">
        <v>1030</v>
      </c>
      <c r="E780" s="1">
        <v>35913</v>
      </c>
      <c r="F780">
        <v>47.09</v>
      </c>
      <c r="G780" t="s">
        <v>49</v>
      </c>
      <c r="H780" t="s">
        <v>15</v>
      </c>
    </row>
    <row r="781" spans="1:8" x14ac:dyDescent="0.3">
      <c r="A781">
        <v>11027</v>
      </c>
      <c r="B781" t="s">
        <v>102</v>
      </c>
      <c r="C781" s="1">
        <v>35901</v>
      </c>
      <c r="D781">
        <v>1170.3</v>
      </c>
      <c r="E781" s="1">
        <v>35905</v>
      </c>
      <c r="F781">
        <v>52.52</v>
      </c>
      <c r="G781" t="s">
        <v>82</v>
      </c>
      <c r="H781" t="s">
        <v>29</v>
      </c>
    </row>
    <row r="782" spans="1:8" x14ac:dyDescent="0.3">
      <c r="A782">
        <v>11028</v>
      </c>
      <c r="B782" t="s">
        <v>75</v>
      </c>
      <c r="C782" s="1">
        <v>35901</v>
      </c>
      <c r="D782">
        <v>2160</v>
      </c>
      <c r="E782" s="1">
        <v>35907</v>
      </c>
      <c r="F782">
        <v>29.59</v>
      </c>
      <c r="G782" t="s">
        <v>11</v>
      </c>
      <c r="H782" t="s">
        <v>40</v>
      </c>
    </row>
    <row r="783" spans="1:8" x14ac:dyDescent="0.3">
      <c r="A783">
        <v>11029</v>
      </c>
      <c r="B783" t="s">
        <v>20</v>
      </c>
      <c r="C783" s="1">
        <v>35901</v>
      </c>
      <c r="D783">
        <v>1286.8</v>
      </c>
      <c r="E783" s="1">
        <v>35912</v>
      </c>
      <c r="F783">
        <v>47.84</v>
      </c>
      <c r="G783" t="s">
        <v>21</v>
      </c>
      <c r="H783" t="s">
        <v>15</v>
      </c>
    </row>
    <row r="784" spans="1:8" x14ac:dyDescent="0.3">
      <c r="A784">
        <v>11030</v>
      </c>
      <c r="B784" t="s">
        <v>76</v>
      </c>
      <c r="C784" s="1">
        <v>35902</v>
      </c>
      <c r="D784">
        <v>16321.9</v>
      </c>
      <c r="E784" s="1">
        <v>35912</v>
      </c>
      <c r="F784">
        <v>830.75</v>
      </c>
      <c r="G784" t="s">
        <v>35</v>
      </c>
      <c r="H784" t="s">
        <v>61</v>
      </c>
    </row>
    <row r="785" spans="1:8" x14ac:dyDescent="0.3">
      <c r="A785">
        <v>11031</v>
      </c>
      <c r="B785" t="s">
        <v>76</v>
      </c>
      <c r="C785" s="1">
        <v>35902</v>
      </c>
      <c r="D785">
        <v>2393.5</v>
      </c>
      <c r="E785" s="1">
        <v>35909</v>
      </c>
      <c r="F785">
        <v>227.22</v>
      </c>
      <c r="G785" t="s">
        <v>35</v>
      </c>
      <c r="H785" t="s">
        <v>12</v>
      </c>
    </row>
    <row r="786" spans="1:8" x14ac:dyDescent="0.3">
      <c r="A786">
        <v>11032</v>
      </c>
      <c r="B786" t="s">
        <v>45</v>
      </c>
      <c r="C786" s="1">
        <v>35902</v>
      </c>
      <c r="D786">
        <v>8902.5</v>
      </c>
      <c r="E786" s="1">
        <v>35908</v>
      </c>
      <c r="F786">
        <v>606.19000000000005</v>
      </c>
      <c r="G786" t="s">
        <v>35</v>
      </c>
      <c r="H786" t="s">
        <v>40</v>
      </c>
    </row>
    <row r="787" spans="1:8" x14ac:dyDescent="0.3">
      <c r="A787">
        <v>11033</v>
      </c>
      <c r="B787" t="s">
        <v>22</v>
      </c>
      <c r="C787" s="1">
        <v>35902</v>
      </c>
      <c r="D787">
        <v>3592</v>
      </c>
      <c r="E787" s="1">
        <v>35908</v>
      </c>
      <c r="F787">
        <v>84.74</v>
      </c>
      <c r="G787" t="s">
        <v>21</v>
      </c>
      <c r="H787" t="s">
        <v>61</v>
      </c>
    </row>
    <row r="788" spans="1:8" x14ac:dyDescent="0.3">
      <c r="A788">
        <v>11034</v>
      </c>
      <c r="B788" t="s">
        <v>68</v>
      </c>
      <c r="C788" s="1">
        <v>35905</v>
      </c>
      <c r="D788">
        <v>554.4</v>
      </c>
      <c r="E788" s="1">
        <v>35912</v>
      </c>
      <c r="F788">
        <v>40.32</v>
      </c>
      <c r="G788" t="s">
        <v>35</v>
      </c>
      <c r="H788" t="s">
        <v>36</v>
      </c>
    </row>
    <row r="789" spans="1:8" x14ac:dyDescent="0.3">
      <c r="A789">
        <v>11035</v>
      </c>
      <c r="B789" t="s">
        <v>18</v>
      </c>
      <c r="C789" s="1">
        <v>35905</v>
      </c>
      <c r="D789">
        <v>1754.5</v>
      </c>
      <c r="E789" s="1">
        <v>35909</v>
      </c>
      <c r="F789">
        <v>0.17</v>
      </c>
      <c r="G789" t="s">
        <v>19</v>
      </c>
      <c r="H789" t="s">
        <v>40</v>
      </c>
    </row>
    <row r="790" spans="1:8" x14ac:dyDescent="0.3">
      <c r="A790">
        <v>11036</v>
      </c>
      <c r="B790" t="s">
        <v>91</v>
      </c>
      <c r="C790" s="1">
        <v>35905</v>
      </c>
      <c r="D790">
        <v>1692</v>
      </c>
      <c r="E790" s="1">
        <v>35907</v>
      </c>
      <c r="F790">
        <v>149.47</v>
      </c>
      <c r="G790" t="s">
        <v>11</v>
      </c>
      <c r="H790" t="s">
        <v>36</v>
      </c>
    </row>
    <row r="791" spans="1:8" x14ac:dyDescent="0.3">
      <c r="A791">
        <v>11037</v>
      </c>
      <c r="B791" t="s">
        <v>67</v>
      </c>
      <c r="C791" s="1">
        <v>35906</v>
      </c>
      <c r="D791">
        <v>60</v>
      </c>
      <c r="E791" s="1">
        <v>35912</v>
      </c>
      <c r="F791">
        <v>3.2</v>
      </c>
      <c r="G791" t="s">
        <v>55</v>
      </c>
      <c r="H791" t="s">
        <v>61</v>
      </c>
    </row>
    <row r="792" spans="1:8" x14ac:dyDescent="0.3">
      <c r="A792">
        <v>11038</v>
      </c>
      <c r="B792" t="s">
        <v>18</v>
      </c>
      <c r="C792" s="1">
        <v>35906</v>
      </c>
      <c r="D792">
        <v>751</v>
      </c>
      <c r="E792" s="1">
        <v>35915</v>
      </c>
      <c r="F792">
        <v>29.59</v>
      </c>
      <c r="G792" t="s">
        <v>19</v>
      </c>
      <c r="H792" t="s">
        <v>29</v>
      </c>
    </row>
    <row r="793" spans="1:8" x14ac:dyDescent="0.3">
      <c r="A793">
        <v>11039</v>
      </c>
      <c r="B793" t="s">
        <v>103</v>
      </c>
      <c r="C793" s="1">
        <v>35906</v>
      </c>
      <c r="D793">
        <v>3090</v>
      </c>
      <c r="F793">
        <v>65</v>
      </c>
      <c r="G793" t="s">
        <v>26</v>
      </c>
      <c r="H793" t="s">
        <v>29</v>
      </c>
    </row>
    <row r="794" spans="1:8" x14ac:dyDescent="0.3">
      <c r="A794">
        <v>11040</v>
      </c>
      <c r="B794" t="s">
        <v>116</v>
      </c>
      <c r="C794" s="1">
        <v>35907</v>
      </c>
      <c r="D794">
        <v>200</v>
      </c>
      <c r="F794">
        <v>18.84</v>
      </c>
      <c r="G794" t="s">
        <v>35</v>
      </c>
      <c r="H794" t="s">
        <v>15</v>
      </c>
    </row>
    <row r="795" spans="1:8" x14ac:dyDescent="0.3">
      <c r="A795">
        <v>11041</v>
      </c>
      <c r="B795" t="s">
        <v>20</v>
      </c>
      <c r="C795" s="1">
        <v>35907</v>
      </c>
      <c r="D795">
        <v>1887</v>
      </c>
      <c r="E795" s="1">
        <v>35913</v>
      </c>
      <c r="F795">
        <v>48.22</v>
      </c>
      <c r="G795" t="s">
        <v>21</v>
      </c>
      <c r="H795" t="s">
        <v>17</v>
      </c>
    </row>
    <row r="796" spans="1:8" x14ac:dyDescent="0.3">
      <c r="A796">
        <v>11042</v>
      </c>
      <c r="B796" t="s">
        <v>62</v>
      </c>
      <c r="C796" s="1">
        <v>35907</v>
      </c>
      <c r="D796">
        <v>405.75</v>
      </c>
      <c r="E796" s="1">
        <v>35916</v>
      </c>
      <c r="F796">
        <v>29.99</v>
      </c>
      <c r="G796" t="s">
        <v>14</v>
      </c>
      <c r="H796" t="s">
        <v>40</v>
      </c>
    </row>
    <row r="797" spans="1:8" x14ac:dyDescent="0.3">
      <c r="A797">
        <v>11043</v>
      </c>
      <c r="B797" t="s">
        <v>124</v>
      </c>
      <c r="C797" s="1">
        <v>35907</v>
      </c>
      <c r="D797">
        <v>210</v>
      </c>
      <c r="E797" s="1">
        <v>35914</v>
      </c>
      <c r="F797">
        <v>8.8000000000000007</v>
      </c>
      <c r="G797" t="s">
        <v>8</v>
      </c>
      <c r="H797" t="s">
        <v>9</v>
      </c>
    </row>
    <row r="798" spans="1:8" x14ac:dyDescent="0.3">
      <c r="A798">
        <v>11044</v>
      </c>
      <c r="B798" t="s">
        <v>97</v>
      </c>
      <c r="C798" s="1">
        <v>35908</v>
      </c>
      <c r="D798">
        <v>591.6</v>
      </c>
      <c r="E798" s="1">
        <v>35916</v>
      </c>
      <c r="F798">
        <v>8.7200000000000006</v>
      </c>
      <c r="G798" t="s">
        <v>98</v>
      </c>
      <c r="H798" t="s">
        <v>15</v>
      </c>
    </row>
    <row r="799" spans="1:8" x14ac:dyDescent="0.3">
      <c r="A799">
        <v>11045</v>
      </c>
      <c r="B799" t="s">
        <v>102</v>
      </c>
      <c r="C799" s="1">
        <v>35908</v>
      </c>
      <c r="D799">
        <v>1309.5</v>
      </c>
      <c r="F799">
        <v>70.58</v>
      </c>
      <c r="G799" t="s">
        <v>82</v>
      </c>
      <c r="H799" t="s">
        <v>12</v>
      </c>
    </row>
    <row r="800" spans="1:8" x14ac:dyDescent="0.3">
      <c r="A800">
        <v>11046</v>
      </c>
      <c r="B800" t="s">
        <v>66</v>
      </c>
      <c r="C800" s="1">
        <v>35908</v>
      </c>
      <c r="D800">
        <v>1564</v>
      </c>
      <c r="E800" s="1">
        <v>35909</v>
      </c>
      <c r="F800">
        <v>71.64</v>
      </c>
      <c r="G800" t="s">
        <v>11</v>
      </c>
      <c r="H800" t="s">
        <v>36</v>
      </c>
    </row>
    <row r="801" spans="1:10" x14ac:dyDescent="0.3">
      <c r="A801">
        <v>11047</v>
      </c>
      <c r="B801" t="s">
        <v>92</v>
      </c>
      <c r="C801" s="1">
        <v>35909</v>
      </c>
      <c r="D801">
        <v>1090.5</v>
      </c>
      <c r="E801" s="1">
        <v>35916</v>
      </c>
      <c r="F801">
        <v>46.62</v>
      </c>
      <c r="G801" t="s">
        <v>60</v>
      </c>
      <c r="H801" t="s">
        <v>61</v>
      </c>
    </row>
    <row r="802" spans="1:10" x14ac:dyDescent="0.3">
      <c r="A802">
        <v>11048</v>
      </c>
      <c r="B802" t="s">
        <v>102</v>
      </c>
      <c r="C802" s="1">
        <v>35909</v>
      </c>
      <c r="D802">
        <v>525</v>
      </c>
      <c r="E802" s="1">
        <v>35915</v>
      </c>
      <c r="F802">
        <v>24.12</v>
      </c>
      <c r="G802" t="s">
        <v>82</v>
      </c>
      <c r="H802" t="s">
        <v>61</v>
      </c>
    </row>
    <row r="803" spans="1:10" x14ac:dyDescent="0.3">
      <c r="A803">
        <v>11049</v>
      </c>
      <c r="B803" t="s">
        <v>108</v>
      </c>
      <c r="C803" s="1">
        <v>35909</v>
      </c>
      <c r="D803">
        <v>342</v>
      </c>
      <c r="E803" s="1">
        <v>35919</v>
      </c>
      <c r="F803">
        <v>8.34</v>
      </c>
      <c r="G803" t="s">
        <v>14</v>
      </c>
      <c r="H803" t="s">
        <v>17</v>
      </c>
    </row>
    <row r="804" spans="1:10" x14ac:dyDescent="0.3">
      <c r="A804">
        <v>11050</v>
      </c>
      <c r="B804" t="s">
        <v>37</v>
      </c>
      <c r="C804" s="1">
        <v>35912</v>
      </c>
      <c r="D804">
        <v>900</v>
      </c>
      <c r="E804" s="1">
        <v>35920</v>
      </c>
      <c r="F804">
        <v>59.41</v>
      </c>
      <c r="G804" t="s">
        <v>38</v>
      </c>
      <c r="H804" t="s">
        <v>36</v>
      </c>
    </row>
    <row r="805" spans="1:10" x14ac:dyDescent="0.3">
      <c r="A805">
        <v>11051</v>
      </c>
      <c r="B805" t="s">
        <v>87</v>
      </c>
      <c r="C805" s="1">
        <v>35912</v>
      </c>
      <c r="D805">
        <v>45</v>
      </c>
      <c r="F805">
        <v>2.79</v>
      </c>
      <c r="G805" t="s">
        <v>8</v>
      </c>
      <c r="H805" t="s">
        <v>61</v>
      </c>
    </row>
    <row r="806" spans="1:10" x14ac:dyDescent="0.3">
      <c r="A806">
        <v>11052</v>
      </c>
      <c r="B806" t="s">
        <v>13</v>
      </c>
      <c r="C806" s="1">
        <v>35912</v>
      </c>
      <c r="D806">
        <v>1665</v>
      </c>
      <c r="E806" s="1">
        <v>35916</v>
      </c>
      <c r="F806">
        <v>67.260000000000005</v>
      </c>
      <c r="G806" t="s">
        <v>14</v>
      </c>
      <c r="H806" t="s">
        <v>17</v>
      </c>
    </row>
    <row r="807" spans="1:10" x14ac:dyDescent="0.3">
      <c r="A807">
        <v>11053</v>
      </c>
      <c r="B807" t="s">
        <v>88</v>
      </c>
      <c r="C807" s="1">
        <v>35912</v>
      </c>
      <c r="D807">
        <v>3658.75</v>
      </c>
      <c r="E807" s="1">
        <v>35914</v>
      </c>
      <c r="F807">
        <v>53.05</v>
      </c>
      <c r="G807" t="s">
        <v>28</v>
      </c>
      <c r="H807" t="s">
        <v>40</v>
      </c>
    </row>
    <row r="808" spans="1:10" x14ac:dyDescent="0.3">
      <c r="A808">
        <v>11054</v>
      </c>
      <c r="B808" t="s">
        <v>115</v>
      </c>
      <c r="C808" s="1">
        <v>35913</v>
      </c>
      <c r="D808">
        <v>305</v>
      </c>
      <c r="F808">
        <v>0.33</v>
      </c>
      <c r="G808" t="s">
        <v>106</v>
      </c>
      <c r="H808" t="s">
        <v>36</v>
      </c>
    </row>
    <row r="809" spans="1:10" x14ac:dyDescent="0.3">
      <c r="A809">
        <v>11055</v>
      </c>
      <c r="B809" t="s">
        <v>25</v>
      </c>
      <c r="C809" s="1">
        <v>35913</v>
      </c>
      <c r="D809">
        <v>1727.5</v>
      </c>
      <c r="E809" s="1">
        <v>35920</v>
      </c>
      <c r="F809">
        <v>120.92</v>
      </c>
      <c r="G809" t="s">
        <v>26</v>
      </c>
      <c r="H809" t="s">
        <v>61</v>
      </c>
    </row>
    <row r="810" spans="1:10" x14ac:dyDescent="0.3">
      <c r="A810">
        <v>11056</v>
      </c>
      <c r="B810" t="s">
        <v>92</v>
      </c>
      <c r="C810" s="1">
        <v>35913</v>
      </c>
      <c r="D810">
        <v>3740</v>
      </c>
      <c r="E810" s="1">
        <v>35916</v>
      </c>
      <c r="F810">
        <v>278.95999999999998</v>
      </c>
      <c r="G810" t="s">
        <v>60</v>
      </c>
      <c r="H810" t="s">
        <v>36</v>
      </c>
      <c r="J810" s="1"/>
    </row>
    <row r="811" spans="1:10" x14ac:dyDescent="0.3">
      <c r="A811">
        <v>11057</v>
      </c>
      <c r="B811" t="s">
        <v>114</v>
      </c>
      <c r="C811" s="1">
        <v>35914</v>
      </c>
      <c r="D811">
        <v>45</v>
      </c>
      <c r="E811" s="1">
        <v>35916</v>
      </c>
      <c r="F811">
        <v>4.13</v>
      </c>
      <c r="G811" t="s">
        <v>60</v>
      </c>
      <c r="H811" t="s">
        <v>17</v>
      </c>
    </row>
    <row r="812" spans="1:10" x14ac:dyDescent="0.3">
      <c r="A812">
        <v>11058</v>
      </c>
      <c r="B812" t="s">
        <v>113</v>
      </c>
      <c r="C812" s="1">
        <v>35914</v>
      </c>
      <c r="D812">
        <v>858</v>
      </c>
      <c r="F812">
        <v>31.14</v>
      </c>
      <c r="G812" t="s">
        <v>11</v>
      </c>
      <c r="H812" t="s">
        <v>23</v>
      </c>
    </row>
    <row r="813" spans="1:10" x14ac:dyDescent="0.3">
      <c r="A813">
        <v>11059</v>
      </c>
      <c r="B813" t="s">
        <v>57</v>
      </c>
      <c r="C813" s="1">
        <v>35914</v>
      </c>
      <c r="D813">
        <v>1838</v>
      </c>
      <c r="F813">
        <v>85.8</v>
      </c>
      <c r="G813" t="s">
        <v>14</v>
      </c>
      <c r="H813" t="s">
        <v>40</v>
      </c>
    </row>
    <row r="814" spans="1:10" x14ac:dyDescent="0.3">
      <c r="A814">
        <v>11060</v>
      </c>
      <c r="B814" t="s">
        <v>107</v>
      </c>
      <c r="C814" s="1">
        <v>35915</v>
      </c>
      <c r="D814">
        <v>266</v>
      </c>
      <c r="E814" s="1">
        <v>35919</v>
      </c>
      <c r="F814">
        <v>10.98</v>
      </c>
      <c r="G814" t="s">
        <v>49</v>
      </c>
      <c r="H814" t="s">
        <v>40</v>
      </c>
    </row>
    <row r="815" spans="1:10" x14ac:dyDescent="0.3">
      <c r="A815">
        <v>11061</v>
      </c>
      <c r="B815" t="s">
        <v>116</v>
      </c>
      <c r="C815" s="1">
        <v>35915</v>
      </c>
      <c r="D815">
        <v>510</v>
      </c>
      <c r="F815">
        <v>14.01</v>
      </c>
      <c r="G815" t="s">
        <v>35</v>
      </c>
      <c r="H815" t="s">
        <v>15</v>
      </c>
    </row>
    <row r="816" spans="1:10" x14ac:dyDescent="0.3">
      <c r="A816">
        <v>11062</v>
      </c>
      <c r="B816" t="s">
        <v>58</v>
      </c>
      <c r="C816" s="1">
        <v>35915</v>
      </c>
      <c r="D816">
        <v>508</v>
      </c>
      <c r="F816">
        <v>29.93</v>
      </c>
      <c r="G816" t="s">
        <v>49</v>
      </c>
      <c r="H816" t="s">
        <v>15</v>
      </c>
    </row>
    <row r="817" spans="1:8" x14ac:dyDescent="0.3">
      <c r="A817">
        <v>11063</v>
      </c>
      <c r="B817" t="s">
        <v>64</v>
      </c>
      <c r="C817" s="1">
        <v>35915</v>
      </c>
      <c r="D817">
        <v>1445.5</v>
      </c>
      <c r="E817" s="1">
        <v>35921</v>
      </c>
      <c r="F817">
        <v>81.73</v>
      </c>
      <c r="G817" t="s">
        <v>65</v>
      </c>
      <c r="H817" t="s">
        <v>17</v>
      </c>
    </row>
    <row r="818" spans="1:8" x14ac:dyDescent="0.3">
      <c r="A818">
        <v>11064</v>
      </c>
      <c r="B818" t="s">
        <v>76</v>
      </c>
      <c r="C818" s="1">
        <v>35916</v>
      </c>
      <c r="D818">
        <v>4722.3</v>
      </c>
      <c r="E818" s="1">
        <v>35919</v>
      </c>
      <c r="F818">
        <v>30.09</v>
      </c>
      <c r="G818" t="s">
        <v>35</v>
      </c>
      <c r="H818" t="s">
        <v>29</v>
      </c>
    </row>
    <row r="819" spans="1:8" x14ac:dyDescent="0.3">
      <c r="A819">
        <v>11065</v>
      </c>
      <c r="B819" t="s">
        <v>56</v>
      </c>
      <c r="C819" s="1">
        <v>35916</v>
      </c>
      <c r="D819">
        <v>252.56</v>
      </c>
      <c r="F819">
        <v>12.91</v>
      </c>
      <c r="G819" t="s">
        <v>26</v>
      </c>
      <c r="H819" t="s">
        <v>36</v>
      </c>
    </row>
    <row r="820" spans="1:8" x14ac:dyDescent="0.3">
      <c r="A820">
        <v>11066</v>
      </c>
      <c r="B820" t="s">
        <v>45</v>
      </c>
      <c r="C820" s="1">
        <v>35916</v>
      </c>
      <c r="D820">
        <v>928.75</v>
      </c>
      <c r="E820" s="1">
        <v>35919</v>
      </c>
      <c r="F820">
        <v>44.72</v>
      </c>
      <c r="G820" t="s">
        <v>35</v>
      </c>
      <c r="H820" t="s">
        <v>61</v>
      </c>
    </row>
    <row r="821" spans="1:8" x14ac:dyDescent="0.3">
      <c r="A821">
        <v>11067</v>
      </c>
      <c r="B821" t="s">
        <v>91</v>
      </c>
      <c r="C821" s="1">
        <v>35919</v>
      </c>
      <c r="D821">
        <v>86.85</v>
      </c>
      <c r="E821" s="1">
        <v>35921</v>
      </c>
      <c r="F821">
        <v>7.98</v>
      </c>
      <c r="G821" t="s">
        <v>11</v>
      </c>
      <c r="H821" t="s">
        <v>29</v>
      </c>
    </row>
    <row r="822" spans="1:8" x14ac:dyDescent="0.3">
      <c r="A822">
        <v>11068</v>
      </c>
      <c r="B822" t="s">
        <v>96</v>
      </c>
      <c r="C822" s="1">
        <v>35919</v>
      </c>
      <c r="D822">
        <v>2384.8000000000002</v>
      </c>
      <c r="F822">
        <v>81.75</v>
      </c>
      <c r="G822" t="s">
        <v>14</v>
      </c>
      <c r="H822" t="s">
        <v>36</v>
      </c>
    </row>
    <row r="823" spans="1:8" x14ac:dyDescent="0.3">
      <c r="A823">
        <v>11069</v>
      </c>
      <c r="B823" t="s">
        <v>50</v>
      </c>
      <c r="C823" s="1">
        <v>35919</v>
      </c>
      <c r="D823">
        <v>360</v>
      </c>
      <c r="E823" s="1">
        <v>35921</v>
      </c>
      <c r="F823">
        <v>15.67</v>
      </c>
      <c r="G823" t="s">
        <v>31</v>
      </c>
      <c r="H823" t="s">
        <v>29</v>
      </c>
    </row>
    <row r="824" spans="1:8" x14ac:dyDescent="0.3">
      <c r="A824">
        <v>11070</v>
      </c>
      <c r="B824" t="s">
        <v>53</v>
      </c>
      <c r="C824" s="1">
        <v>35920</v>
      </c>
      <c r="D824">
        <v>1873.5</v>
      </c>
      <c r="F824">
        <v>136</v>
      </c>
      <c r="G824" t="s">
        <v>11</v>
      </c>
      <c r="H824" t="s">
        <v>40</v>
      </c>
    </row>
    <row r="825" spans="1:8" x14ac:dyDescent="0.3">
      <c r="A825">
        <v>11071</v>
      </c>
      <c r="B825" t="s">
        <v>56</v>
      </c>
      <c r="C825" s="1">
        <v>35920</v>
      </c>
      <c r="D825">
        <v>510</v>
      </c>
      <c r="F825">
        <v>0.93</v>
      </c>
      <c r="G825" t="s">
        <v>26</v>
      </c>
      <c r="H825" t="s">
        <v>29</v>
      </c>
    </row>
    <row r="826" spans="1:8" x14ac:dyDescent="0.3">
      <c r="A826">
        <v>11072</v>
      </c>
      <c r="B826" t="s">
        <v>27</v>
      </c>
      <c r="C826" s="1">
        <v>35920</v>
      </c>
      <c r="D826">
        <v>5218</v>
      </c>
      <c r="F826">
        <v>258.64</v>
      </c>
      <c r="G826" t="s">
        <v>28</v>
      </c>
      <c r="H826" t="s">
        <v>15</v>
      </c>
    </row>
    <row r="827" spans="1:8" x14ac:dyDescent="0.3">
      <c r="A827">
        <v>11073</v>
      </c>
      <c r="B827" t="s">
        <v>74</v>
      </c>
      <c r="C827" s="1">
        <v>35920</v>
      </c>
      <c r="D827">
        <v>300</v>
      </c>
      <c r="F827">
        <v>24.95</v>
      </c>
      <c r="G827" t="s">
        <v>31</v>
      </c>
      <c r="H827" t="s">
        <v>40</v>
      </c>
    </row>
    <row r="828" spans="1:8" x14ac:dyDescent="0.3">
      <c r="A828">
        <v>11074</v>
      </c>
      <c r="B828" t="s">
        <v>84</v>
      </c>
      <c r="C828" s="1">
        <v>35921</v>
      </c>
      <c r="D828">
        <v>244.3</v>
      </c>
      <c r="F828">
        <v>18.440000000000001</v>
      </c>
      <c r="G828" t="s">
        <v>85</v>
      </c>
      <c r="H828" t="s">
        <v>61</v>
      </c>
    </row>
    <row r="829" spans="1:8" x14ac:dyDescent="0.3">
      <c r="A829">
        <v>11075</v>
      </c>
      <c r="B829" t="s">
        <v>22</v>
      </c>
      <c r="C829" s="1">
        <v>35921</v>
      </c>
      <c r="D829">
        <v>586</v>
      </c>
      <c r="F829">
        <v>6.19</v>
      </c>
      <c r="G829" t="s">
        <v>21</v>
      </c>
      <c r="H829" t="s">
        <v>36</v>
      </c>
    </row>
    <row r="830" spans="1:8" x14ac:dyDescent="0.3">
      <c r="A830">
        <v>11076</v>
      </c>
      <c r="B830" t="s">
        <v>80</v>
      </c>
      <c r="C830" s="1">
        <v>35921</v>
      </c>
      <c r="D830">
        <v>1057</v>
      </c>
      <c r="F830">
        <v>38.28</v>
      </c>
      <c r="G830" t="s">
        <v>8</v>
      </c>
      <c r="H830" t="s">
        <v>15</v>
      </c>
    </row>
    <row r="831" spans="1:8" x14ac:dyDescent="0.3">
      <c r="A831">
        <v>11077</v>
      </c>
      <c r="B831" t="s">
        <v>34</v>
      </c>
      <c r="C831" s="1">
        <v>35921</v>
      </c>
      <c r="D831">
        <v>1374.6</v>
      </c>
      <c r="F831">
        <v>8.5299999999999994</v>
      </c>
      <c r="G831" t="s">
        <v>35</v>
      </c>
      <c r="H831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ECC3D-E100-4AEE-B29D-A15C87D75FA9}">
  <dimension ref="A1:D2156"/>
  <sheetViews>
    <sheetView workbookViewId="0">
      <selection activeCell="F13" sqref="F13"/>
    </sheetView>
  </sheetViews>
  <sheetFormatPr defaultRowHeight="14.4" x14ac:dyDescent="0.3"/>
  <cols>
    <col min="1" max="1" width="9.88671875" bestFit="1" customWidth="1"/>
    <col min="2" max="2" width="31" bestFit="1" customWidth="1"/>
    <col min="3" max="3" width="11.21875" bestFit="1" customWidth="1"/>
    <col min="4" max="4" width="10.6640625" bestFit="1" customWidth="1"/>
  </cols>
  <sheetData>
    <row r="1" spans="1:4" x14ac:dyDescent="0.3">
      <c r="A1" s="2" t="s">
        <v>126</v>
      </c>
      <c r="B1" s="2" t="s">
        <v>127</v>
      </c>
      <c r="C1" s="2" t="s">
        <v>128</v>
      </c>
      <c r="D1" s="2" t="s">
        <v>129</v>
      </c>
    </row>
    <row r="2" spans="1:4" x14ac:dyDescent="0.3">
      <c r="A2">
        <v>10248</v>
      </c>
      <c r="B2" t="s">
        <v>130</v>
      </c>
      <c r="C2">
        <v>14</v>
      </c>
      <c r="D2">
        <v>12</v>
      </c>
    </row>
    <row r="3" spans="1:4" x14ac:dyDescent="0.3">
      <c r="A3">
        <v>10248</v>
      </c>
      <c r="B3" t="s">
        <v>131</v>
      </c>
      <c r="C3">
        <v>9.8000000000000007</v>
      </c>
      <c r="D3">
        <v>10</v>
      </c>
    </row>
    <row r="4" spans="1:4" x14ac:dyDescent="0.3">
      <c r="A4">
        <v>10248</v>
      </c>
      <c r="B4" t="s">
        <v>132</v>
      </c>
      <c r="C4">
        <v>34.799999999999997</v>
      </c>
      <c r="D4">
        <v>5</v>
      </c>
    </row>
    <row r="5" spans="1:4" x14ac:dyDescent="0.3">
      <c r="A5">
        <v>10249</v>
      </c>
      <c r="B5" t="s">
        <v>133</v>
      </c>
      <c r="C5">
        <v>18.600000000000001</v>
      </c>
      <c r="D5">
        <v>9</v>
      </c>
    </row>
    <row r="6" spans="1:4" x14ac:dyDescent="0.3">
      <c r="A6">
        <v>10249</v>
      </c>
      <c r="B6" t="s">
        <v>134</v>
      </c>
      <c r="C6">
        <v>42.4</v>
      </c>
      <c r="D6">
        <v>40</v>
      </c>
    </row>
    <row r="7" spans="1:4" x14ac:dyDescent="0.3">
      <c r="A7">
        <v>10250</v>
      </c>
      <c r="B7" t="s">
        <v>135</v>
      </c>
      <c r="C7">
        <v>7.7</v>
      </c>
      <c r="D7">
        <v>10</v>
      </c>
    </row>
    <row r="8" spans="1:4" x14ac:dyDescent="0.3">
      <c r="A8">
        <v>10250</v>
      </c>
      <c r="B8" t="s">
        <v>134</v>
      </c>
      <c r="C8">
        <v>42.4</v>
      </c>
      <c r="D8">
        <v>35</v>
      </c>
    </row>
    <row r="9" spans="1:4" x14ac:dyDescent="0.3">
      <c r="A9">
        <v>10250</v>
      </c>
      <c r="B9" t="s">
        <v>136</v>
      </c>
      <c r="C9">
        <v>16.8</v>
      </c>
      <c r="D9">
        <v>15</v>
      </c>
    </row>
    <row r="10" spans="1:4" x14ac:dyDescent="0.3">
      <c r="A10">
        <v>10251</v>
      </c>
      <c r="B10" t="s">
        <v>137</v>
      </c>
      <c r="C10">
        <v>16.8</v>
      </c>
      <c r="D10">
        <v>6</v>
      </c>
    </row>
    <row r="11" spans="1:4" x14ac:dyDescent="0.3">
      <c r="A11">
        <v>10251</v>
      </c>
      <c r="B11" t="s">
        <v>138</v>
      </c>
      <c r="C11">
        <v>15.6</v>
      </c>
      <c r="D11">
        <v>15</v>
      </c>
    </row>
    <row r="12" spans="1:4" x14ac:dyDescent="0.3">
      <c r="A12">
        <v>10251</v>
      </c>
      <c r="B12" t="s">
        <v>136</v>
      </c>
      <c r="C12">
        <v>16.8</v>
      </c>
      <c r="D12">
        <v>20</v>
      </c>
    </row>
    <row r="13" spans="1:4" x14ac:dyDescent="0.3">
      <c r="A13">
        <v>10252</v>
      </c>
      <c r="B13" t="s">
        <v>139</v>
      </c>
      <c r="C13">
        <v>64.8</v>
      </c>
      <c r="D13">
        <v>40</v>
      </c>
    </row>
    <row r="14" spans="1:4" x14ac:dyDescent="0.3">
      <c r="A14">
        <v>10252</v>
      </c>
      <c r="B14" t="s">
        <v>140</v>
      </c>
      <c r="C14">
        <v>2</v>
      </c>
      <c r="D14">
        <v>25</v>
      </c>
    </row>
    <row r="15" spans="1:4" x14ac:dyDescent="0.3">
      <c r="A15">
        <v>10252</v>
      </c>
      <c r="B15" t="s">
        <v>141</v>
      </c>
      <c r="C15">
        <v>27.2</v>
      </c>
      <c r="D15">
        <v>40</v>
      </c>
    </row>
    <row r="16" spans="1:4" x14ac:dyDescent="0.3">
      <c r="A16">
        <v>10253</v>
      </c>
      <c r="B16" t="s">
        <v>142</v>
      </c>
      <c r="C16">
        <v>10</v>
      </c>
      <c r="D16">
        <v>20</v>
      </c>
    </row>
    <row r="17" spans="1:4" x14ac:dyDescent="0.3">
      <c r="A17">
        <v>10253</v>
      </c>
      <c r="B17" t="s">
        <v>143</v>
      </c>
      <c r="C17">
        <v>14.4</v>
      </c>
      <c r="D17">
        <v>42</v>
      </c>
    </row>
    <row r="18" spans="1:4" x14ac:dyDescent="0.3">
      <c r="A18">
        <v>10253</v>
      </c>
      <c r="B18" t="s">
        <v>144</v>
      </c>
      <c r="C18">
        <v>16</v>
      </c>
      <c r="D18">
        <v>40</v>
      </c>
    </row>
    <row r="19" spans="1:4" x14ac:dyDescent="0.3">
      <c r="A19">
        <v>10254</v>
      </c>
      <c r="B19" t="s">
        <v>145</v>
      </c>
      <c r="C19">
        <v>3.6</v>
      </c>
      <c r="D19">
        <v>15</v>
      </c>
    </row>
    <row r="20" spans="1:4" x14ac:dyDescent="0.3">
      <c r="A20">
        <v>10254</v>
      </c>
      <c r="B20" t="s">
        <v>146</v>
      </c>
      <c r="C20">
        <v>19.2</v>
      </c>
      <c r="D20">
        <v>21</v>
      </c>
    </row>
    <row r="21" spans="1:4" x14ac:dyDescent="0.3">
      <c r="A21">
        <v>10254</v>
      </c>
      <c r="B21" t="s">
        <v>147</v>
      </c>
      <c r="C21">
        <v>8</v>
      </c>
      <c r="D21">
        <v>21</v>
      </c>
    </row>
    <row r="22" spans="1:4" x14ac:dyDescent="0.3">
      <c r="A22">
        <v>10255</v>
      </c>
      <c r="B22" t="s">
        <v>148</v>
      </c>
      <c r="C22">
        <v>15.2</v>
      </c>
      <c r="D22">
        <v>20</v>
      </c>
    </row>
    <row r="23" spans="1:4" x14ac:dyDescent="0.3">
      <c r="A23">
        <v>10255</v>
      </c>
      <c r="B23" t="s">
        <v>149</v>
      </c>
      <c r="C23">
        <v>13.9</v>
      </c>
      <c r="D23">
        <v>35</v>
      </c>
    </row>
    <row r="24" spans="1:4" x14ac:dyDescent="0.3">
      <c r="A24">
        <v>10255</v>
      </c>
      <c r="B24" t="s">
        <v>150</v>
      </c>
      <c r="C24">
        <v>15.2</v>
      </c>
      <c r="D24">
        <v>25</v>
      </c>
    </row>
    <row r="25" spans="1:4" x14ac:dyDescent="0.3">
      <c r="A25">
        <v>10255</v>
      </c>
      <c r="B25" t="s">
        <v>151</v>
      </c>
      <c r="C25">
        <v>44</v>
      </c>
      <c r="D25">
        <v>30</v>
      </c>
    </row>
    <row r="26" spans="1:4" x14ac:dyDescent="0.3">
      <c r="A26">
        <v>10256</v>
      </c>
      <c r="B26" t="s">
        <v>152</v>
      </c>
      <c r="C26">
        <v>26.2</v>
      </c>
      <c r="D26">
        <v>15</v>
      </c>
    </row>
    <row r="27" spans="1:4" x14ac:dyDescent="0.3">
      <c r="A27">
        <v>10256</v>
      </c>
      <c r="B27" t="s">
        <v>153</v>
      </c>
      <c r="C27">
        <v>10.4</v>
      </c>
      <c r="D27">
        <v>12</v>
      </c>
    </row>
    <row r="28" spans="1:4" x14ac:dyDescent="0.3">
      <c r="A28">
        <v>10257</v>
      </c>
      <c r="B28" t="s">
        <v>154</v>
      </c>
      <c r="C28">
        <v>35.1</v>
      </c>
      <c r="D28">
        <v>25</v>
      </c>
    </row>
    <row r="29" spans="1:4" x14ac:dyDescent="0.3">
      <c r="A29">
        <v>10257</v>
      </c>
      <c r="B29" t="s">
        <v>143</v>
      </c>
      <c r="C29">
        <v>14.4</v>
      </c>
      <c r="D29">
        <v>6</v>
      </c>
    </row>
    <row r="30" spans="1:4" x14ac:dyDescent="0.3">
      <c r="A30">
        <v>10257</v>
      </c>
      <c r="B30" t="s">
        <v>153</v>
      </c>
      <c r="C30">
        <v>10.4</v>
      </c>
      <c r="D30">
        <v>15</v>
      </c>
    </row>
    <row r="31" spans="1:4" x14ac:dyDescent="0.3">
      <c r="A31">
        <v>10258</v>
      </c>
      <c r="B31" t="s">
        <v>148</v>
      </c>
      <c r="C31">
        <v>15.2</v>
      </c>
      <c r="D31">
        <v>50</v>
      </c>
    </row>
    <row r="32" spans="1:4" x14ac:dyDescent="0.3">
      <c r="A32">
        <v>10258</v>
      </c>
      <c r="B32" t="s">
        <v>155</v>
      </c>
      <c r="C32">
        <v>17</v>
      </c>
      <c r="D32">
        <v>65</v>
      </c>
    </row>
    <row r="33" spans="1:4" x14ac:dyDescent="0.3">
      <c r="A33">
        <v>10258</v>
      </c>
      <c r="B33" t="s">
        <v>156</v>
      </c>
      <c r="C33">
        <v>25.6</v>
      </c>
      <c r="D33">
        <v>6</v>
      </c>
    </row>
    <row r="34" spans="1:4" x14ac:dyDescent="0.3">
      <c r="A34">
        <v>10259</v>
      </c>
      <c r="B34" t="s">
        <v>157</v>
      </c>
      <c r="C34">
        <v>8</v>
      </c>
      <c r="D34">
        <v>10</v>
      </c>
    </row>
    <row r="35" spans="1:4" x14ac:dyDescent="0.3">
      <c r="A35">
        <v>10259</v>
      </c>
      <c r="B35" t="s">
        <v>158</v>
      </c>
      <c r="C35">
        <v>20.8</v>
      </c>
      <c r="D35">
        <v>1</v>
      </c>
    </row>
    <row r="36" spans="1:4" x14ac:dyDescent="0.3">
      <c r="A36">
        <v>10260</v>
      </c>
      <c r="B36" t="s">
        <v>135</v>
      </c>
      <c r="C36">
        <v>7.7</v>
      </c>
      <c r="D36">
        <v>16</v>
      </c>
    </row>
    <row r="37" spans="1:4" x14ac:dyDescent="0.3">
      <c r="A37">
        <v>10260</v>
      </c>
      <c r="B37" t="s">
        <v>138</v>
      </c>
      <c r="C37">
        <v>15.6</v>
      </c>
      <c r="D37">
        <v>50</v>
      </c>
    </row>
    <row r="38" spans="1:4" x14ac:dyDescent="0.3">
      <c r="A38">
        <v>10260</v>
      </c>
      <c r="B38" t="s">
        <v>159</v>
      </c>
      <c r="C38">
        <v>39.4</v>
      </c>
      <c r="D38">
        <v>15</v>
      </c>
    </row>
    <row r="39" spans="1:4" x14ac:dyDescent="0.3">
      <c r="A39">
        <v>10260</v>
      </c>
      <c r="B39" t="s">
        <v>160</v>
      </c>
      <c r="C39">
        <v>12</v>
      </c>
      <c r="D39">
        <v>21</v>
      </c>
    </row>
    <row r="40" spans="1:4" x14ac:dyDescent="0.3">
      <c r="A40">
        <v>10261</v>
      </c>
      <c r="B40" t="s">
        <v>157</v>
      </c>
      <c r="C40">
        <v>8</v>
      </c>
      <c r="D40">
        <v>20</v>
      </c>
    </row>
    <row r="41" spans="1:4" x14ac:dyDescent="0.3">
      <c r="A41">
        <v>10261</v>
      </c>
      <c r="B41" t="s">
        <v>161</v>
      </c>
      <c r="C41">
        <v>14.4</v>
      </c>
      <c r="D41">
        <v>20</v>
      </c>
    </row>
    <row r="42" spans="1:4" x14ac:dyDescent="0.3">
      <c r="A42">
        <v>10262</v>
      </c>
      <c r="B42" t="s">
        <v>155</v>
      </c>
      <c r="C42">
        <v>17</v>
      </c>
      <c r="D42">
        <v>12</v>
      </c>
    </row>
    <row r="43" spans="1:4" x14ac:dyDescent="0.3">
      <c r="A43">
        <v>10262</v>
      </c>
      <c r="B43" t="s">
        <v>162</v>
      </c>
      <c r="C43">
        <v>24</v>
      </c>
      <c r="D43">
        <v>15</v>
      </c>
    </row>
    <row r="44" spans="1:4" x14ac:dyDescent="0.3">
      <c r="A44">
        <v>10262</v>
      </c>
      <c r="B44" t="s">
        <v>163</v>
      </c>
      <c r="C44">
        <v>30.4</v>
      </c>
      <c r="D44">
        <v>2</v>
      </c>
    </row>
    <row r="45" spans="1:4" x14ac:dyDescent="0.3">
      <c r="A45">
        <v>10263</v>
      </c>
      <c r="B45" t="s">
        <v>149</v>
      </c>
      <c r="C45">
        <v>13.9</v>
      </c>
      <c r="D45">
        <v>60</v>
      </c>
    </row>
    <row r="46" spans="1:4" x14ac:dyDescent="0.3">
      <c r="A46">
        <v>10263</v>
      </c>
      <c r="B46" t="s">
        <v>145</v>
      </c>
      <c r="C46">
        <v>3.6</v>
      </c>
      <c r="D46">
        <v>28</v>
      </c>
    </row>
    <row r="47" spans="1:4" x14ac:dyDescent="0.3">
      <c r="A47">
        <v>10263</v>
      </c>
      <c r="B47" t="s">
        <v>164</v>
      </c>
      <c r="C47">
        <v>20.7</v>
      </c>
      <c r="D47">
        <v>60</v>
      </c>
    </row>
    <row r="48" spans="1:4" x14ac:dyDescent="0.3">
      <c r="A48">
        <v>10263</v>
      </c>
      <c r="B48" t="s">
        <v>147</v>
      </c>
      <c r="C48">
        <v>8</v>
      </c>
      <c r="D48">
        <v>36</v>
      </c>
    </row>
    <row r="49" spans="1:4" x14ac:dyDescent="0.3">
      <c r="A49">
        <v>10264</v>
      </c>
      <c r="B49" t="s">
        <v>148</v>
      </c>
      <c r="C49">
        <v>15.2</v>
      </c>
      <c r="D49">
        <v>35</v>
      </c>
    </row>
    <row r="50" spans="1:4" x14ac:dyDescent="0.3">
      <c r="A50">
        <v>10264</v>
      </c>
      <c r="B50" t="s">
        <v>135</v>
      </c>
      <c r="C50">
        <v>7.7</v>
      </c>
      <c r="D50">
        <v>25</v>
      </c>
    </row>
    <row r="51" spans="1:4" x14ac:dyDescent="0.3">
      <c r="A51">
        <v>10265</v>
      </c>
      <c r="B51" t="s">
        <v>165</v>
      </c>
      <c r="C51">
        <v>31.2</v>
      </c>
      <c r="D51">
        <v>30</v>
      </c>
    </row>
    <row r="52" spans="1:4" x14ac:dyDescent="0.3">
      <c r="A52">
        <v>10265</v>
      </c>
      <c r="B52" t="s">
        <v>160</v>
      </c>
      <c r="C52">
        <v>12</v>
      </c>
      <c r="D52">
        <v>20</v>
      </c>
    </row>
    <row r="53" spans="1:4" x14ac:dyDescent="0.3">
      <c r="A53">
        <v>10266</v>
      </c>
      <c r="B53" t="s">
        <v>166</v>
      </c>
      <c r="C53">
        <v>30.4</v>
      </c>
      <c r="D53">
        <v>12</v>
      </c>
    </row>
    <row r="54" spans="1:4" x14ac:dyDescent="0.3">
      <c r="A54">
        <v>10267</v>
      </c>
      <c r="B54" t="s">
        <v>167</v>
      </c>
      <c r="C54">
        <v>14.7</v>
      </c>
      <c r="D54">
        <v>50</v>
      </c>
    </row>
    <row r="55" spans="1:4" x14ac:dyDescent="0.3">
      <c r="A55">
        <v>10267</v>
      </c>
      <c r="B55" t="s">
        <v>151</v>
      </c>
      <c r="C55">
        <v>44</v>
      </c>
      <c r="D55">
        <v>70</v>
      </c>
    </row>
    <row r="56" spans="1:4" x14ac:dyDescent="0.3">
      <c r="A56">
        <v>10267</v>
      </c>
      <c r="B56" t="s">
        <v>168</v>
      </c>
      <c r="C56">
        <v>14.4</v>
      </c>
      <c r="D56">
        <v>15</v>
      </c>
    </row>
    <row r="57" spans="1:4" x14ac:dyDescent="0.3">
      <c r="A57">
        <v>10268</v>
      </c>
      <c r="B57" t="s">
        <v>169</v>
      </c>
      <c r="C57">
        <v>99</v>
      </c>
      <c r="D57">
        <v>10</v>
      </c>
    </row>
    <row r="58" spans="1:4" x14ac:dyDescent="0.3">
      <c r="A58">
        <v>10268</v>
      </c>
      <c r="B58" t="s">
        <v>132</v>
      </c>
      <c r="C58">
        <v>27.8</v>
      </c>
      <c r="D58">
        <v>4</v>
      </c>
    </row>
    <row r="59" spans="1:4" x14ac:dyDescent="0.3">
      <c r="A59">
        <v>10269</v>
      </c>
      <c r="B59" t="s">
        <v>140</v>
      </c>
      <c r="C59">
        <v>2</v>
      </c>
      <c r="D59">
        <v>60</v>
      </c>
    </row>
    <row r="60" spans="1:4" x14ac:dyDescent="0.3">
      <c r="A60">
        <v>10269</v>
      </c>
      <c r="B60" t="s">
        <v>132</v>
      </c>
      <c r="C60">
        <v>27.8</v>
      </c>
      <c r="D60">
        <v>20</v>
      </c>
    </row>
    <row r="61" spans="1:4" x14ac:dyDescent="0.3">
      <c r="A61">
        <v>10270</v>
      </c>
      <c r="B61" t="s">
        <v>150</v>
      </c>
      <c r="C61">
        <v>15.2</v>
      </c>
      <c r="D61">
        <v>30</v>
      </c>
    </row>
    <row r="62" spans="1:4" x14ac:dyDescent="0.3">
      <c r="A62">
        <v>10270</v>
      </c>
      <c r="B62" t="s">
        <v>170</v>
      </c>
      <c r="C62">
        <v>36.799999999999997</v>
      </c>
      <c r="D62">
        <v>25</v>
      </c>
    </row>
    <row r="63" spans="1:4" x14ac:dyDescent="0.3">
      <c r="A63">
        <v>10271</v>
      </c>
      <c r="B63" t="s">
        <v>140</v>
      </c>
      <c r="C63">
        <v>2</v>
      </c>
      <c r="D63">
        <v>24</v>
      </c>
    </row>
    <row r="64" spans="1:4" x14ac:dyDescent="0.3">
      <c r="A64">
        <v>10272</v>
      </c>
      <c r="B64" t="s">
        <v>139</v>
      </c>
      <c r="C64">
        <v>64.8</v>
      </c>
      <c r="D64">
        <v>6</v>
      </c>
    </row>
    <row r="65" spans="1:4" x14ac:dyDescent="0.3">
      <c r="A65">
        <v>10272</v>
      </c>
      <c r="B65" t="s">
        <v>142</v>
      </c>
      <c r="C65">
        <v>10</v>
      </c>
      <c r="D65">
        <v>40</v>
      </c>
    </row>
    <row r="66" spans="1:4" x14ac:dyDescent="0.3">
      <c r="A66">
        <v>10272</v>
      </c>
      <c r="B66" t="s">
        <v>132</v>
      </c>
      <c r="C66">
        <v>27.8</v>
      </c>
      <c r="D66">
        <v>24</v>
      </c>
    </row>
    <row r="67" spans="1:4" x14ac:dyDescent="0.3">
      <c r="A67">
        <v>10273</v>
      </c>
      <c r="B67" t="s">
        <v>171</v>
      </c>
      <c r="C67">
        <v>24.8</v>
      </c>
      <c r="D67">
        <v>24</v>
      </c>
    </row>
    <row r="68" spans="1:4" x14ac:dyDescent="0.3">
      <c r="A68">
        <v>10273</v>
      </c>
      <c r="B68" t="s">
        <v>142</v>
      </c>
      <c r="C68">
        <v>10</v>
      </c>
      <c r="D68">
        <v>15</v>
      </c>
    </row>
    <row r="69" spans="1:4" x14ac:dyDescent="0.3">
      <c r="A69">
        <v>10273</v>
      </c>
      <c r="B69" t="s">
        <v>140</v>
      </c>
      <c r="C69">
        <v>2</v>
      </c>
      <c r="D69">
        <v>20</v>
      </c>
    </row>
    <row r="70" spans="1:4" x14ac:dyDescent="0.3">
      <c r="A70">
        <v>10273</v>
      </c>
      <c r="B70" t="s">
        <v>167</v>
      </c>
      <c r="C70">
        <v>14.7</v>
      </c>
      <c r="D70">
        <v>60</v>
      </c>
    </row>
    <row r="71" spans="1:4" x14ac:dyDescent="0.3">
      <c r="A71">
        <v>10273</v>
      </c>
      <c r="B71" t="s">
        <v>168</v>
      </c>
      <c r="C71">
        <v>14.4</v>
      </c>
      <c r="D71">
        <v>33</v>
      </c>
    </row>
    <row r="72" spans="1:4" x14ac:dyDescent="0.3">
      <c r="A72">
        <v>10274</v>
      </c>
      <c r="B72" t="s">
        <v>172</v>
      </c>
      <c r="C72">
        <v>17.2</v>
      </c>
      <c r="D72">
        <v>20</v>
      </c>
    </row>
    <row r="73" spans="1:4" x14ac:dyDescent="0.3">
      <c r="A73">
        <v>10274</v>
      </c>
      <c r="B73" t="s">
        <v>132</v>
      </c>
      <c r="C73">
        <v>27.8</v>
      </c>
      <c r="D73">
        <v>7</v>
      </c>
    </row>
    <row r="74" spans="1:4" x14ac:dyDescent="0.3">
      <c r="A74">
        <v>10275</v>
      </c>
      <c r="B74" t="s">
        <v>145</v>
      </c>
      <c r="C74">
        <v>3.6</v>
      </c>
      <c r="D74">
        <v>12</v>
      </c>
    </row>
    <row r="75" spans="1:4" x14ac:dyDescent="0.3">
      <c r="A75">
        <v>10275</v>
      </c>
      <c r="B75" t="s">
        <v>151</v>
      </c>
      <c r="C75">
        <v>44</v>
      </c>
      <c r="D75">
        <v>6</v>
      </c>
    </row>
    <row r="76" spans="1:4" x14ac:dyDescent="0.3">
      <c r="A76">
        <v>10276</v>
      </c>
      <c r="B76" t="s">
        <v>171</v>
      </c>
      <c r="C76">
        <v>24.8</v>
      </c>
      <c r="D76">
        <v>15</v>
      </c>
    </row>
    <row r="77" spans="1:4" x14ac:dyDescent="0.3">
      <c r="A77">
        <v>10276</v>
      </c>
      <c r="B77" t="s">
        <v>173</v>
      </c>
      <c r="C77">
        <v>4.8</v>
      </c>
      <c r="D77">
        <v>10</v>
      </c>
    </row>
    <row r="78" spans="1:4" x14ac:dyDescent="0.3">
      <c r="A78">
        <v>10277</v>
      </c>
      <c r="B78" t="s">
        <v>174</v>
      </c>
      <c r="C78">
        <v>36.4</v>
      </c>
      <c r="D78">
        <v>20</v>
      </c>
    </row>
    <row r="79" spans="1:4" x14ac:dyDescent="0.3">
      <c r="A79">
        <v>10277</v>
      </c>
      <c r="B79" t="s">
        <v>159</v>
      </c>
      <c r="C79">
        <v>39.4</v>
      </c>
      <c r="D79">
        <v>12</v>
      </c>
    </row>
    <row r="80" spans="1:4" x14ac:dyDescent="0.3">
      <c r="A80">
        <v>10278</v>
      </c>
      <c r="B80" t="s">
        <v>175</v>
      </c>
      <c r="C80">
        <v>15.5</v>
      </c>
      <c r="D80">
        <v>16</v>
      </c>
    </row>
    <row r="81" spans="1:4" x14ac:dyDescent="0.3">
      <c r="A81">
        <v>10278</v>
      </c>
      <c r="B81" t="s">
        <v>151</v>
      </c>
      <c r="C81">
        <v>44</v>
      </c>
      <c r="D81">
        <v>15</v>
      </c>
    </row>
    <row r="82" spans="1:4" x14ac:dyDescent="0.3">
      <c r="A82">
        <v>10278</v>
      </c>
      <c r="B82" t="s">
        <v>176</v>
      </c>
      <c r="C82">
        <v>35.1</v>
      </c>
      <c r="D82">
        <v>8</v>
      </c>
    </row>
    <row r="83" spans="1:4" x14ac:dyDescent="0.3">
      <c r="A83">
        <v>10278</v>
      </c>
      <c r="B83" t="s">
        <v>177</v>
      </c>
      <c r="C83">
        <v>12</v>
      </c>
      <c r="D83">
        <v>25</v>
      </c>
    </row>
    <row r="84" spans="1:4" x14ac:dyDescent="0.3">
      <c r="A84">
        <v>10279</v>
      </c>
      <c r="B84" t="s">
        <v>165</v>
      </c>
      <c r="C84">
        <v>31.2</v>
      </c>
      <c r="D84">
        <v>15</v>
      </c>
    </row>
    <row r="85" spans="1:4" x14ac:dyDescent="0.3">
      <c r="A85">
        <v>10280</v>
      </c>
      <c r="B85" t="s">
        <v>145</v>
      </c>
      <c r="C85">
        <v>3.6</v>
      </c>
      <c r="D85">
        <v>12</v>
      </c>
    </row>
    <row r="86" spans="1:4" x14ac:dyDescent="0.3">
      <c r="A86">
        <v>10280</v>
      </c>
      <c r="B86" t="s">
        <v>146</v>
      </c>
      <c r="C86">
        <v>19.2</v>
      </c>
      <c r="D86">
        <v>20</v>
      </c>
    </row>
    <row r="87" spans="1:4" x14ac:dyDescent="0.3">
      <c r="A87">
        <v>10280</v>
      </c>
      <c r="B87" t="s">
        <v>178</v>
      </c>
      <c r="C87">
        <v>6.2</v>
      </c>
      <c r="D87">
        <v>30</v>
      </c>
    </row>
    <row r="88" spans="1:4" x14ac:dyDescent="0.3">
      <c r="A88">
        <v>10281</v>
      </c>
      <c r="B88" t="s">
        <v>179</v>
      </c>
      <c r="C88">
        <v>7.3</v>
      </c>
      <c r="D88">
        <v>1</v>
      </c>
    </row>
    <row r="89" spans="1:4" x14ac:dyDescent="0.3">
      <c r="A89">
        <v>10281</v>
      </c>
      <c r="B89" t="s">
        <v>145</v>
      </c>
      <c r="C89">
        <v>3.6</v>
      </c>
      <c r="D89">
        <v>6</v>
      </c>
    </row>
    <row r="90" spans="1:4" x14ac:dyDescent="0.3">
      <c r="A90">
        <v>10281</v>
      </c>
      <c r="B90" t="s">
        <v>161</v>
      </c>
      <c r="C90">
        <v>14.4</v>
      </c>
      <c r="D90">
        <v>4</v>
      </c>
    </row>
    <row r="91" spans="1:4" x14ac:dyDescent="0.3">
      <c r="A91">
        <v>10282</v>
      </c>
      <c r="B91" t="s">
        <v>164</v>
      </c>
      <c r="C91">
        <v>20.7</v>
      </c>
      <c r="D91">
        <v>6</v>
      </c>
    </row>
    <row r="92" spans="1:4" x14ac:dyDescent="0.3">
      <c r="A92">
        <v>10282</v>
      </c>
      <c r="B92" t="s">
        <v>138</v>
      </c>
      <c r="C92">
        <v>15.6</v>
      </c>
      <c r="D92">
        <v>2</v>
      </c>
    </row>
    <row r="93" spans="1:4" x14ac:dyDescent="0.3">
      <c r="A93">
        <v>10283</v>
      </c>
      <c r="B93" t="s">
        <v>180</v>
      </c>
      <c r="C93">
        <v>12.4</v>
      </c>
      <c r="D93">
        <v>20</v>
      </c>
    </row>
    <row r="94" spans="1:4" x14ac:dyDescent="0.3">
      <c r="A94">
        <v>10283</v>
      </c>
      <c r="B94" t="s">
        <v>179</v>
      </c>
      <c r="C94">
        <v>7.3</v>
      </c>
      <c r="D94">
        <v>18</v>
      </c>
    </row>
    <row r="95" spans="1:4" x14ac:dyDescent="0.3">
      <c r="A95">
        <v>10283</v>
      </c>
      <c r="B95" t="s">
        <v>141</v>
      </c>
      <c r="C95">
        <v>27.2</v>
      </c>
      <c r="D95">
        <v>35</v>
      </c>
    </row>
    <row r="96" spans="1:4" x14ac:dyDescent="0.3">
      <c r="A96">
        <v>10283</v>
      </c>
      <c r="B96" t="s">
        <v>132</v>
      </c>
      <c r="C96">
        <v>27.8</v>
      </c>
      <c r="D96">
        <v>3</v>
      </c>
    </row>
    <row r="97" spans="1:4" x14ac:dyDescent="0.3">
      <c r="A97">
        <v>10284</v>
      </c>
      <c r="B97" t="s">
        <v>154</v>
      </c>
      <c r="C97">
        <v>35.1</v>
      </c>
      <c r="D97">
        <v>15</v>
      </c>
    </row>
    <row r="98" spans="1:4" x14ac:dyDescent="0.3">
      <c r="A98">
        <v>10284</v>
      </c>
      <c r="B98" t="s">
        <v>175</v>
      </c>
      <c r="C98">
        <v>15.5</v>
      </c>
      <c r="D98">
        <v>21</v>
      </c>
    </row>
    <row r="99" spans="1:4" x14ac:dyDescent="0.3">
      <c r="A99">
        <v>10284</v>
      </c>
      <c r="B99" t="s">
        <v>141</v>
      </c>
      <c r="C99">
        <v>27.2</v>
      </c>
      <c r="D99">
        <v>20</v>
      </c>
    </row>
    <row r="100" spans="1:4" x14ac:dyDescent="0.3">
      <c r="A100">
        <v>10284</v>
      </c>
      <c r="B100" t="s">
        <v>181</v>
      </c>
      <c r="C100">
        <v>11.2</v>
      </c>
      <c r="D100">
        <v>5</v>
      </c>
    </row>
    <row r="101" spans="1:4" x14ac:dyDescent="0.3">
      <c r="A101">
        <v>10285</v>
      </c>
      <c r="B101" t="s">
        <v>182</v>
      </c>
      <c r="C101">
        <v>14.4</v>
      </c>
      <c r="D101">
        <v>45</v>
      </c>
    </row>
    <row r="102" spans="1:4" x14ac:dyDescent="0.3">
      <c r="A102">
        <v>10285</v>
      </c>
      <c r="B102" t="s">
        <v>167</v>
      </c>
      <c r="C102">
        <v>14.7</v>
      </c>
      <c r="D102">
        <v>40</v>
      </c>
    </row>
    <row r="103" spans="1:4" x14ac:dyDescent="0.3">
      <c r="A103">
        <v>10285</v>
      </c>
      <c r="B103" t="s">
        <v>152</v>
      </c>
      <c r="C103">
        <v>26.2</v>
      </c>
      <c r="D103">
        <v>36</v>
      </c>
    </row>
    <row r="104" spans="1:4" x14ac:dyDescent="0.3">
      <c r="A104">
        <v>10286</v>
      </c>
      <c r="B104" t="s">
        <v>161</v>
      </c>
      <c r="C104">
        <v>14.4</v>
      </c>
      <c r="D104">
        <v>100</v>
      </c>
    </row>
    <row r="105" spans="1:4" x14ac:dyDescent="0.3">
      <c r="A105">
        <v>10286</v>
      </c>
      <c r="B105" t="s">
        <v>159</v>
      </c>
      <c r="C105">
        <v>39.4</v>
      </c>
      <c r="D105">
        <v>40</v>
      </c>
    </row>
    <row r="106" spans="1:4" x14ac:dyDescent="0.3">
      <c r="A106">
        <v>10287</v>
      </c>
      <c r="B106" t="s">
        <v>149</v>
      </c>
      <c r="C106">
        <v>13.9</v>
      </c>
      <c r="D106">
        <v>40</v>
      </c>
    </row>
    <row r="107" spans="1:4" x14ac:dyDescent="0.3">
      <c r="A107">
        <v>10287</v>
      </c>
      <c r="B107" t="s">
        <v>183</v>
      </c>
      <c r="C107">
        <v>11.2</v>
      </c>
      <c r="D107">
        <v>20</v>
      </c>
    </row>
    <row r="108" spans="1:4" x14ac:dyDescent="0.3">
      <c r="A108">
        <v>10287</v>
      </c>
      <c r="B108" t="s">
        <v>184</v>
      </c>
      <c r="C108">
        <v>9.6</v>
      </c>
      <c r="D108">
        <v>15</v>
      </c>
    </row>
    <row r="109" spans="1:4" x14ac:dyDescent="0.3">
      <c r="A109">
        <v>10288</v>
      </c>
      <c r="B109" t="s">
        <v>185</v>
      </c>
      <c r="C109">
        <v>5.9</v>
      </c>
      <c r="D109">
        <v>10</v>
      </c>
    </row>
    <row r="110" spans="1:4" x14ac:dyDescent="0.3">
      <c r="A110">
        <v>10288</v>
      </c>
      <c r="B110" t="s">
        <v>186</v>
      </c>
      <c r="C110">
        <v>10</v>
      </c>
      <c r="D110">
        <v>3</v>
      </c>
    </row>
    <row r="111" spans="1:4" x14ac:dyDescent="0.3">
      <c r="A111">
        <v>10289</v>
      </c>
      <c r="B111" t="s">
        <v>187</v>
      </c>
      <c r="C111">
        <v>8</v>
      </c>
      <c r="D111">
        <v>30</v>
      </c>
    </row>
    <row r="112" spans="1:4" x14ac:dyDescent="0.3">
      <c r="A112">
        <v>10289</v>
      </c>
      <c r="B112" t="s">
        <v>188</v>
      </c>
      <c r="C112">
        <v>26.6</v>
      </c>
      <c r="D112">
        <v>9</v>
      </c>
    </row>
    <row r="113" spans="1:4" x14ac:dyDescent="0.3">
      <c r="A113">
        <v>10290</v>
      </c>
      <c r="B113" t="s">
        <v>155</v>
      </c>
      <c r="C113">
        <v>17</v>
      </c>
      <c r="D113">
        <v>20</v>
      </c>
    </row>
    <row r="114" spans="1:4" x14ac:dyDescent="0.3">
      <c r="A114">
        <v>10290</v>
      </c>
      <c r="B114" t="s">
        <v>169</v>
      </c>
      <c r="C114">
        <v>99</v>
      </c>
      <c r="D114">
        <v>15</v>
      </c>
    </row>
    <row r="115" spans="1:4" x14ac:dyDescent="0.3">
      <c r="A115">
        <v>10290</v>
      </c>
      <c r="B115" t="s">
        <v>144</v>
      </c>
      <c r="C115">
        <v>16</v>
      </c>
      <c r="D115">
        <v>15</v>
      </c>
    </row>
    <row r="116" spans="1:4" x14ac:dyDescent="0.3">
      <c r="A116">
        <v>10290</v>
      </c>
      <c r="B116" t="s">
        <v>153</v>
      </c>
      <c r="C116">
        <v>10.4</v>
      </c>
      <c r="D116">
        <v>10</v>
      </c>
    </row>
    <row r="117" spans="1:4" x14ac:dyDescent="0.3">
      <c r="A117">
        <v>10291</v>
      </c>
      <c r="B117" t="s">
        <v>173</v>
      </c>
      <c r="C117">
        <v>4.8</v>
      </c>
      <c r="D117">
        <v>20</v>
      </c>
    </row>
    <row r="118" spans="1:4" x14ac:dyDescent="0.3">
      <c r="A118">
        <v>10291</v>
      </c>
      <c r="B118" t="s">
        <v>175</v>
      </c>
      <c r="C118">
        <v>15.5</v>
      </c>
      <c r="D118">
        <v>24</v>
      </c>
    </row>
    <row r="119" spans="1:4" x14ac:dyDescent="0.3">
      <c r="A119">
        <v>10291</v>
      </c>
      <c r="B119" t="s">
        <v>134</v>
      </c>
      <c r="C119">
        <v>42.4</v>
      </c>
      <c r="D119">
        <v>2</v>
      </c>
    </row>
    <row r="120" spans="1:4" x14ac:dyDescent="0.3">
      <c r="A120">
        <v>10292</v>
      </c>
      <c r="B120" t="s">
        <v>139</v>
      </c>
      <c r="C120">
        <v>64.8</v>
      </c>
      <c r="D120">
        <v>20</v>
      </c>
    </row>
    <row r="121" spans="1:4" x14ac:dyDescent="0.3">
      <c r="A121">
        <v>10293</v>
      </c>
      <c r="B121" t="s">
        <v>189</v>
      </c>
      <c r="C121">
        <v>50</v>
      </c>
      <c r="D121">
        <v>12</v>
      </c>
    </row>
    <row r="122" spans="1:4" x14ac:dyDescent="0.3">
      <c r="A122">
        <v>10293</v>
      </c>
      <c r="B122" t="s">
        <v>145</v>
      </c>
      <c r="C122">
        <v>3.6</v>
      </c>
      <c r="D122">
        <v>10</v>
      </c>
    </row>
    <row r="123" spans="1:4" x14ac:dyDescent="0.3">
      <c r="A123">
        <v>10293</v>
      </c>
      <c r="B123" t="s">
        <v>176</v>
      </c>
      <c r="C123">
        <v>35.1</v>
      </c>
      <c r="D123">
        <v>5</v>
      </c>
    </row>
    <row r="124" spans="1:4" x14ac:dyDescent="0.3">
      <c r="A124">
        <v>10293</v>
      </c>
      <c r="B124" t="s">
        <v>178</v>
      </c>
      <c r="C124">
        <v>6.2</v>
      </c>
      <c r="D124">
        <v>6</v>
      </c>
    </row>
    <row r="125" spans="1:4" x14ac:dyDescent="0.3">
      <c r="A125">
        <v>10294</v>
      </c>
      <c r="B125" t="s">
        <v>182</v>
      </c>
      <c r="C125">
        <v>14.4</v>
      </c>
      <c r="D125">
        <v>18</v>
      </c>
    </row>
    <row r="126" spans="1:4" x14ac:dyDescent="0.3">
      <c r="A126">
        <v>10294</v>
      </c>
      <c r="B126" t="s">
        <v>165</v>
      </c>
      <c r="C126">
        <v>31.2</v>
      </c>
      <c r="D126">
        <v>15</v>
      </c>
    </row>
    <row r="127" spans="1:4" x14ac:dyDescent="0.3">
      <c r="A127">
        <v>10294</v>
      </c>
      <c r="B127" t="s">
        <v>170</v>
      </c>
      <c r="C127">
        <v>36.799999999999997</v>
      </c>
      <c r="D127">
        <v>15</v>
      </c>
    </row>
    <row r="128" spans="1:4" x14ac:dyDescent="0.3">
      <c r="A128">
        <v>10294</v>
      </c>
      <c r="B128" t="s">
        <v>141</v>
      </c>
      <c r="C128">
        <v>27.2</v>
      </c>
      <c r="D128">
        <v>21</v>
      </c>
    </row>
    <row r="129" spans="1:4" x14ac:dyDescent="0.3">
      <c r="A129">
        <v>10294</v>
      </c>
      <c r="B129" t="s">
        <v>178</v>
      </c>
      <c r="C129">
        <v>6.2</v>
      </c>
      <c r="D129">
        <v>6</v>
      </c>
    </row>
    <row r="130" spans="1:4" x14ac:dyDescent="0.3">
      <c r="A130">
        <v>10295</v>
      </c>
      <c r="B130" t="s">
        <v>163</v>
      </c>
      <c r="C130">
        <v>30.4</v>
      </c>
      <c r="D130">
        <v>4</v>
      </c>
    </row>
    <row r="131" spans="1:4" x14ac:dyDescent="0.3">
      <c r="A131">
        <v>10296</v>
      </c>
      <c r="B131" t="s">
        <v>130</v>
      </c>
      <c r="C131">
        <v>16.8</v>
      </c>
      <c r="D131">
        <v>12</v>
      </c>
    </row>
    <row r="132" spans="1:4" x14ac:dyDescent="0.3">
      <c r="A132">
        <v>10296</v>
      </c>
      <c r="B132" t="s">
        <v>149</v>
      </c>
      <c r="C132">
        <v>13.9</v>
      </c>
      <c r="D132">
        <v>30</v>
      </c>
    </row>
    <row r="133" spans="1:4" x14ac:dyDescent="0.3">
      <c r="A133">
        <v>10296</v>
      </c>
      <c r="B133" t="s">
        <v>190</v>
      </c>
      <c r="C133">
        <v>28.8</v>
      </c>
      <c r="D133">
        <v>15</v>
      </c>
    </row>
    <row r="134" spans="1:4" x14ac:dyDescent="0.3">
      <c r="A134">
        <v>10297</v>
      </c>
      <c r="B134" t="s">
        <v>143</v>
      </c>
      <c r="C134">
        <v>14.4</v>
      </c>
      <c r="D134">
        <v>60</v>
      </c>
    </row>
    <row r="135" spans="1:4" x14ac:dyDescent="0.3">
      <c r="A135">
        <v>10297</v>
      </c>
      <c r="B135" t="s">
        <v>132</v>
      </c>
      <c r="C135">
        <v>27.8</v>
      </c>
      <c r="D135">
        <v>20</v>
      </c>
    </row>
    <row r="136" spans="1:4" x14ac:dyDescent="0.3">
      <c r="A136">
        <v>10298</v>
      </c>
      <c r="B136" t="s">
        <v>148</v>
      </c>
      <c r="C136">
        <v>15.2</v>
      </c>
      <c r="D136">
        <v>40</v>
      </c>
    </row>
    <row r="137" spans="1:4" x14ac:dyDescent="0.3">
      <c r="A137">
        <v>10298</v>
      </c>
      <c r="B137" t="s">
        <v>150</v>
      </c>
      <c r="C137">
        <v>15.2</v>
      </c>
      <c r="D137">
        <v>40</v>
      </c>
    </row>
    <row r="138" spans="1:4" x14ac:dyDescent="0.3">
      <c r="A138">
        <v>10298</v>
      </c>
      <c r="B138" t="s">
        <v>151</v>
      </c>
      <c r="C138">
        <v>44</v>
      </c>
      <c r="D138">
        <v>30</v>
      </c>
    </row>
    <row r="139" spans="1:4" x14ac:dyDescent="0.3">
      <c r="A139">
        <v>10298</v>
      </c>
      <c r="B139" t="s">
        <v>159</v>
      </c>
      <c r="C139">
        <v>39.4</v>
      </c>
      <c r="D139">
        <v>15</v>
      </c>
    </row>
    <row r="140" spans="1:4" x14ac:dyDescent="0.3">
      <c r="A140">
        <v>10299</v>
      </c>
      <c r="B140" t="s">
        <v>179</v>
      </c>
      <c r="C140">
        <v>7.3</v>
      </c>
      <c r="D140">
        <v>15</v>
      </c>
    </row>
    <row r="141" spans="1:4" x14ac:dyDescent="0.3">
      <c r="A141">
        <v>10299</v>
      </c>
      <c r="B141" t="s">
        <v>160</v>
      </c>
      <c r="C141">
        <v>12</v>
      </c>
      <c r="D141">
        <v>20</v>
      </c>
    </row>
    <row r="142" spans="1:4" x14ac:dyDescent="0.3">
      <c r="A142">
        <v>10300</v>
      </c>
      <c r="B142" t="s">
        <v>191</v>
      </c>
      <c r="C142">
        <v>13.6</v>
      </c>
      <c r="D142">
        <v>30</v>
      </c>
    </row>
    <row r="143" spans="1:4" x14ac:dyDescent="0.3">
      <c r="A143">
        <v>10300</v>
      </c>
      <c r="B143" t="s">
        <v>186</v>
      </c>
      <c r="C143">
        <v>10</v>
      </c>
      <c r="D143">
        <v>20</v>
      </c>
    </row>
    <row r="144" spans="1:4" x14ac:dyDescent="0.3">
      <c r="A144">
        <v>10301</v>
      </c>
      <c r="B144" t="s">
        <v>167</v>
      </c>
      <c r="C144">
        <v>14.7</v>
      </c>
      <c r="D144">
        <v>10</v>
      </c>
    </row>
    <row r="145" spans="1:4" x14ac:dyDescent="0.3">
      <c r="A145">
        <v>10301</v>
      </c>
      <c r="B145" t="s">
        <v>163</v>
      </c>
      <c r="C145">
        <v>30.4</v>
      </c>
      <c r="D145">
        <v>20</v>
      </c>
    </row>
    <row r="146" spans="1:4" x14ac:dyDescent="0.3">
      <c r="A146">
        <v>10302</v>
      </c>
      <c r="B146" t="s">
        <v>165</v>
      </c>
      <c r="C146">
        <v>31.2</v>
      </c>
      <c r="D146">
        <v>40</v>
      </c>
    </row>
    <row r="147" spans="1:4" x14ac:dyDescent="0.3">
      <c r="A147">
        <v>10302</v>
      </c>
      <c r="B147" t="s">
        <v>174</v>
      </c>
      <c r="C147">
        <v>36.4</v>
      </c>
      <c r="D147">
        <v>28</v>
      </c>
    </row>
    <row r="148" spans="1:4" x14ac:dyDescent="0.3">
      <c r="A148">
        <v>10302</v>
      </c>
      <c r="B148" t="s">
        <v>170</v>
      </c>
      <c r="C148">
        <v>36.799999999999997</v>
      </c>
      <c r="D148">
        <v>12</v>
      </c>
    </row>
    <row r="149" spans="1:4" x14ac:dyDescent="0.3">
      <c r="A149">
        <v>10303</v>
      </c>
      <c r="B149" t="s">
        <v>167</v>
      </c>
      <c r="C149">
        <v>14.7</v>
      </c>
      <c r="D149">
        <v>40</v>
      </c>
    </row>
    <row r="150" spans="1:4" x14ac:dyDescent="0.3">
      <c r="A150">
        <v>10303</v>
      </c>
      <c r="B150" t="s">
        <v>136</v>
      </c>
      <c r="C150">
        <v>16.8</v>
      </c>
      <c r="D150">
        <v>30</v>
      </c>
    </row>
    <row r="151" spans="1:4" x14ac:dyDescent="0.3">
      <c r="A151">
        <v>10303</v>
      </c>
      <c r="B151" t="s">
        <v>186</v>
      </c>
      <c r="C151">
        <v>10</v>
      </c>
      <c r="D151">
        <v>15</v>
      </c>
    </row>
    <row r="152" spans="1:4" x14ac:dyDescent="0.3">
      <c r="A152">
        <v>10304</v>
      </c>
      <c r="B152" t="s">
        <v>144</v>
      </c>
      <c r="C152">
        <v>16</v>
      </c>
      <c r="D152">
        <v>30</v>
      </c>
    </row>
    <row r="153" spans="1:4" x14ac:dyDescent="0.3">
      <c r="A153">
        <v>10304</v>
      </c>
      <c r="B153" t="s">
        <v>151</v>
      </c>
      <c r="C153">
        <v>44</v>
      </c>
      <c r="D153">
        <v>10</v>
      </c>
    </row>
    <row r="154" spans="1:4" x14ac:dyDescent="0.3">
      <c r="A154">
        <v>10304</v>
      </c>
      <c r="B154" t="s">
        <v>172</v>
      </c>
      <c r="C154">
        <v>17.2</v>
      </c>
      <c r="D154">
        <v>2</v>
      </c>
    </row>
    <row r="155" spans="1:4" x14ac:dyDescent="0.3">
      <c r="A155">
        <v>10305</v>
      </c>
      <c r="B155" t="s">
        <v>189</v>
      </c>
      <c r="C155">
        <v>50</v>
      </c>
      <c r="D155">
        <v>25</v>
      </c>
    </row>
    <row r="156" spans="1:4" x14ac:dyDescent="0.3">
      <c r="A156">
        <v>10305</v>
      </c>
      <c r="B156" t="s">
        <v>169</v>
      </c>
      <c r="C156">
        <v>99</v>
      </c>
      <c r="D156">
        <v>25</v>
      </c>
    </row>
    <row r="157" spans="1:4" x14ac:dyDescent="0.3">
      <c r="A157">
        <v>10305</v>
      </c>
      <c r="B157" t="s">
        <v>143</v>
      </c>
      <c r="C157">
        <v>14.4</v>
      </c>
      <c r="D157">
        <v>30</v>
      </c>
    </row>
    <row r="158" spans="1:4" x14ac:dyDescent="0.3">
      <c r="A158">
        <v>10306</v>
      </c>
      <c r="B158" t="s">
        <v>164</v>
      </c>
      <c r="C158">
        <v>20.7</v>
      </c>
      <c r="D158">
        <v>10</v>
      </c>
    </row>
    <row r="159" spans="1:4" x14ac:dyDescent="0.3">
      <c r="A159">
        <v>10306</v>
      </c>
      <c r="B159" t="s">
        <v>152</v>
      </c>
      <c r="C159">
        <v>26.2</v>
      </c>
      <c r="D159">
        <v>10</v>
      </c>
    </row>
    <row r="160" spans="1:4" x14ac:dyDescent="0.3">
      <c r="A160">
        <v>10306</v>
      </c>
      <c r="B160" t="s">
        <v>185</v>
      </c>
      <c r="C160">
        <v>5.9</v>
      </c>
      <c r="D160">
        <v>5</v>
      </c>
    </row>
    <row r="161" spans="1:4" x14ac:dyDescent="0.3">
      <c r="A161">
        <v>10307</v>
      </c>
      <c r="B161" t="s">
        <v>159</v>
      </c>
      <c r="C161">
        <v>39.4</v>
      </c>
      <c r="D161">
        <v>10</v>
      </c>
    </row>
    <row r="162" spans="1:4" x14ac:dyDescent="0.3">
      <c r="A162">
        <v>10307</v>
      </c>
      <c r="B162" t="s">
        <v>186</v>
      </c>
      <c r="C162">
        <v>10</v>
      </c>
      <c r="D162">
        <v>3</v>
      </c>
    </row>
    <row r="163" spans="1:4" x14ac:dyDescent="0.3">
      <c r="A163">
        <v>10308</v>
      </c>
      <c r="B163" t="s">
        <v>190</v>
      </c>
      <c r="C163">
        <v>28.8</v>
      </c>
      <c r="D163">
        <v>1</v>
      </c>
    </row>
    <row r="164" spans="1:4" x14ac:dyDescent="0.3">
      <c r="A164">
        <v>10308</v>
      </c>
      <c r="B164" t="s">
        <v>160</v>
      </c>
      <c r="C164">
        <v>12</v>
      </c>
      <c r="D164">
        <v>5</v>
      </c>
    </row>
    <row r="165" spans="1:4" x14ac:dyDescent="0.3">
      <c r="A165">
        <v>10309</v>
      </c>
      <c r="B165" t="s">
        <v>192</v>
      </c>
      <c r="C165">
        <v>17.600000000000001</v>
      </c>
      <c r="D165">
        <v>20</v>
      </c>
    </row>
    <row r="166" spans="1:4" x14ac:dyDescent="0.3">
      <c r="A166">
        <v>10309</v>
      </c>
      <c r="B166" t="s">
        <v>193</v>
      </c>
      <c r="C166">
        <v>20</v>
      </c>
      <c r="D166">
        <v>30</v>
      </c>
    </row>
    <row r="167" spans="1:4" x14ac:dyDescent="0.3">
      <c r="A167">
        <v>10309</v>
      </c>
      <c r="B167" t="s">
        <v>131</v>
      </c>
      <c r="C167">
        <v>11.2</v>
      </c>
      <c r="D167">
        <v>2</v>
      </c>
    </row>
    <row r="168" spans="1:4" x14ac:dyDescent="0.3">
      <c r="A168">
        <v>10309</v>
      </c>
      <c r="B168" t="s">
        <v>170</v>
      </c>
      <c r="C168">
        <v>36.799999999999997</v>
      </c>
      <c r="D168">
        <v>20</v>
      </c>
    </row>
    <row r="169" spans="1:4" x14ac:dyDescent="0.3">
      <c r="A169">
        <v>10309</v>
      </c>
      <c r="B169" t="s">
        <v>172</v>
      </c>
      <c r="C169">
        <v>17.2</v>
      </c>
      <c r="D169">
        <v>3</v>
      </c>
    </row>
    <row r="170" spans="1:4" x14ac:dyDescent="0.3">
      <c r="A170">
        <v>10310</v>
      </c>
      <c r="B170" t="s">
        <v>149</v>
      </c>
      <c r="C170">
        <v>13.9</v>
      </c>
      <c r="D170">
        <v>10</v>
      </c>
    </row>
    <row r="171" spans="1:4" x14ac:dyDescent="0.3">
      <c r="A171">
        <v>10310</v>
      </c>
      <c r="B171" t="s">
        <v>159</v>
      </c>
      <c r="C171">
        <v>39.4</v>
      </c>
      <c r="D171">
        <v>5</v>
      </c>
    </row>
    <row r="172" spans="1:4" x14ac:dyDescent="0.3">
      <c r="A172">
        <v>10311</v>
      </c>
      <c r="B172" t="s">
        <v>131</v>
      </c>
      <c r="C172">
        <v>11.2</v>
      </c>
      <c r="D172">
        <v>6</v>
      </c>
    </row>
    <row r="173" spans="1:4" x14ac:dyDescent="0.3">
      <c r="A173">
        <v>10311</v>
      </c>
      <c r="B173" t="s">
        <v>190</v>
      </c>
      <c r="C173">
        <v>28.8</v>
      </c>
      <c r="D173">
        <v>7</v>
      </c>
    </row>
    <row r="174" spans="1:4" x14ac:dyDescent="0.3">
      <c r="A174">
        <v>10312</v>
      </c>
      <c r="B174" t="s">
        <v>174</v>
      </c>
      <c r="C174">
        <v>36.4</v>
      </c>
      <c r="D174">
        <v>4</v>
      </c>
    </row>
    <row r="175" spans="1:4" x14ac:dyDescent="0.3">
      <c r="A175">
        <v>10312</v>
      </c>
      <c r="B175" t="s">
        <v>170</v>
      </c>
      <c r="C175">
        <v>36.799999999999997</v>
      </c>
      <c r="D175">
        <v>24</v>
      </c>
    </row>
    <row r="176" spans="1:4" x14ac:dyDescent="0.3">
      <c r="A176">
        <v>10312</v>
      </c>
      <c r="B176" t="s">
        <v>152</v>
      </c>
      <c r="C176">
        <v>26.2</v>
      </c>
      <c r="D176">
        <v>20</v>
      </c>
    </row>
    <row r="177" spans="1:4" x14ac:dyDescent="0.3">
      <c r="A177">
        <v>10312</v>
      </c>
      <c r="B177" t="s">
        <v>178</v>
      </c>
      <c r="C177">
        <v>6.2</v>
      </c>
      <c r="D177">
        <v>10</v>
      </c>
    </row>
    <row r="178" spans="1:4" x14ac:dyDescent="0.3">
      <c r="A178">
        <v>10313</v>
      </c>
      <c r="B178" t="s">
        <v>150</v>
      </c>
      <c r="C178">
        <v>15.2</v>
      </c>
      <c r="D178">
        <v>12</v>
      </c>
    </row>
    <row r="179" spans="1:4" x14ac:dyDescent="0.3">
      <c r="A179">
        <v>10314</v>
      </c>
      <c r="B179" t="s">
        <v>156</v>
      </c>
      <c r="C179">
        <v>25.6</v>
      </c>
      <c r="D179">
        <v>40</v>
      </c>
    </row>
    <row r="180" spans="1:4" x14ac:dyDescent="0.3">
      <c r="A180">
        <v>10314</v>
      </c>
      <c r="B180" t="s">
        <v>194</v>
      </c>
      <c r="C180">
        <v>10.6</v>
      </c>
      <c r="D180">
        <v>30</v>
      </c>
    </row>
    <row r="181" spans="1:4" x14ac:dyDescent="0.3">
      <c r="A181">
        <v>10314</v>
      </c>
      <c r="B181" t="s">
        <v>159</v>
      </c>
      <c r="C181">
        <v>39.4</v>
      </c>
      <c r="D181">
        <v>25</v>
      </c>
    </row>
    <row r="182" spans="1:4" x14ac:dyDescent="0.3">
      <c r="A182">
        <v>10315</v>
      </c>
      <c r="B182" t="s">
        <v>183</v>
      </c>
      <c r="C182">
        <v>11.2</v>
      </c>
      <c r="D182">
        <v>14</v>
      </c>
    </row>
    <row r="183" spans="1:4" x14ac:dyDescent="0.3">
      <c r="A183">
        <v>10315</v>
      </c>
      <c r="B183" t="s">
        <v>160</v>
      </c>
      <c r="C183">
        <v>12</v>
      </c>
      <c r="D183">
        <v>30</v>
      </c>
    </row>
    <row r="184" spans="1:4" x14ac:dyDescent="0.3">
      <c r="A184">
        <v>10316</v>
      </c>
      <c r="B184" t="s">
        <v>135</v>
      </c>
      <c r="C184">
        <v>7.7</v>
      </c>
      <c r="D184">
        <v>10</v>
      </c>
    </row>
    <row r="185" spans="1:4" x14ac:dyDescent="0.3">
      <c r="A185">
        <v>10316</v>
      </c>
      <c r="B185" t="s">
        <v>159</v>
      </c>
      <c r="C185">
        <v>39.4</v>
      </c>
      <c r="D185">
        <v>70</v>
      </c>
    </row>
    <row r="186" spans="1:4" x14ac:dyDescent="0.3">
      <c r="A186">
        <v>10317</v>
      </c>
      <c r="B186" t="s">
        <v>182</v>
      </c>
      <c r="C186">
        <v>14.4</v>
      </c>
      <c r="D186">
        <v>20</v>
      </c>
    </row>
    <row r="187" spans="1:4" x14ac:dyDescent="0.3">
      <c r="A187">
        <v>10318</v>
      </c>
      <c r="B187" t="s">
        <v>135</v>
      </c>
      <c r="C187">
        <v>7.7</v>
      </c>
      <c r="D187">
        <v>20</v>
      </c>
    </row>
    <row r="188" spans="1:4" x14ac:dyDescent="0.3">
      <c r="A188">
        <v>10318</v>
      </c>
      <c r="B188" t="s">
        <v>168</v>
      </c>
      <c r="C188">
        <v>14.4</v>
      </c>
      <c r="D188">
        <v>6</v>
      </c>
    </row>
    <row r="189" spans="1:4" x14ac:dyDescent="0.3">
      <c r="A189">
        <v>10319</v>
      </c>
      <c r="B189" t="s">
        <v>165</v>
      </c>
      <c r="C189">
        <v>31.2</v>
      </c>
      <c r="D189">
        <v>8</v>
      </c>
    </row>
    <row r="190" spans="1:4" x14ac:dyDescent="0.3">
      <c r="A190">
        <v>10319</v>
      </c>
      <c r="B190" t="s">
        <v>174</v>
      </c>
      <c r="C190">
        <v>36.4</v>
      </c>
      <c r="D190">
        <v>14</v>
      </c>
    </row>
    <row r="191" spans="1:4" x14ac:dyDescent="0.3">
      <c r="A191">
        <v>10319</v>
      </c>
      <c r="B191" t="s">
        <v>168</v>
      </c>
      <c r="C191">
        <v>14.4</v>
      </c>
      <c r="D191">
        <v>30</v>
      </c>
    </row>
    <row r="192" spans="1:4" x14ac:dyDescent="0.3">
      <c r="A192">
        <v>10320</v>
      </c>
      <c r="B192" t="s">
        <v>172</v>
      </c>
      <c r="C192">
        <v>17.2</v>
      </c>
      <c r="D192">
        <v>30</v>
      </c>
    </row>
    <row r="193" spans="1:4" x14ac:dyDescent="0.3">
      <c r="A193">
        <v>10321</v>
      </c>
      <c r="B193" t="s">
        <v>161</v>
      </c>
      <c r="C193">
        <v>14.4</v>
      </c>
      <c r="D193">
        <v>10</v>
      </c>
    </row>
    <row r="194" spans="1:4" x14ac:dyDescent="0.3">
      <c r="A194">
        <v>10322</v>
      </c>
      <c r="B194" t="s">
        <v>195</v>
      </c>
      <c r="C194">
        <v>5.6</v>
      </c>
      <c r="D194">
        <v>20</v>
      </c>
    </row>
    <row r="195" spans="1:4" x14ac:dyDescent="0.3">
      <c r="A195">
        <v>10323</v>
      </c>
      <c r="B195" t="s">
        <v>180</v>
      </c>
      <c r="C195">
        <v>12.4</v>
      </c>
      <c r="D195">
        <v>5</v>
      </c>
    </row>
    <row r="196" spans="1:4" x14ac:dyDescent="0.3">
      <c r="A196">
        <v>10323</v>
      </c>
      <c r="B196" t="s">
        <v>196</v>
      </c>
      <c r="C196">
        <v>11.2</v>
      </c>
      <c r="D196">
        <v>4</v>
      </c>
    </row>
    <row r="197" spans="1:4" x14ac:dyDescent="0.3">
      <c r="A197">
        <v>10323</v>
      </c>
      <c r="B197" t="s">
        <v>143</v>
      </c>
      <c r="C197">
        <v>14.4</v>
      </c>
      <c r="D197">
        <v>4</v>
      </c>
    </row>
    <row r="198" spans="1:4" x14ac:dyDescent="0.3">
      <c r="A198">
        <v>10324</v>
      </c>
      <c r="B198" t="s">
        <v>149</v>
      </c>
      <c r="C198">
        <v>13.9</v>
      </c>
      <c r="D198">
        <v>21</v>
      </c>
    </row>
    <row r="199" spans="1:4" x14ac:dyDescent="0.3">
      <c r="A199">
        <v>10324</v>
      </c>
      <c r="B199" t="s">
        <v>161</v>
      </c>
      <c r="C199">
        <v>14.4</v>
      </c>
      <c r="D199">
        <v>70</v>
      </c>
    </row>
    <row r="200" spans="1:4" x14ac:dyDescent="0.3">
      <c r="A200">
        <v>10324</v>
      </c>
      <c r="B200" t="s">
        <v>184</v>
      </c>
      <c r="C200">
        <v>9.6</v>
      </c>
      <c r="D200">
        <v>30</v>
      </c>
    </row>
    <row r="201" spans="1:4" x14ac:dyDescent="0.3">
      <c r="A201">
        <v>10324</v>
      </c>
      <c r="B201" t="s">
        <v>151</v>
      </c>
      <c r="C201">
        <v>44</v>
      </c>
      <c r="D201">
        <v>40</v>
      </c>
    </row>
    <row r="202" spans="1:4" x14ac:dyDescent="0.3">
      <c r="A202">
        <v>10324</v>
      </c>
      <c r="B202" t="s">
        <v>176</v>
      </c>
      <c r="C202">
        <v>35.1</v>
      </c>
      <c r="D202">
        <v>80</v>
      </c>
    </row>
    <row r="203" spans="1:4" x14ac:dyDescent="0.3">
      <c r="A203">
        <v>10325</v>
      </c>
      <c r="B203" t="s">
        <v>193</v>
      </c>
      <c r="C203">
        <v>20</v>
      </c>
      <c r="D203">
        <v>6</v>
      </c>
    </row>
    <row r="204" spans="1:4" x14ac:dyDescent="0.3">
      <c r="A204">
        <v>10325</v>
      </c>
      <c r="B204" t="s">
        <v>173</v>
      </c>
      <c r="C204">
        <v>4.8</v>
      </c>
      <c r="D204">
        <v>12</v>
      </c>
    </row>
    <row r="205" spans="1:4" x14ac:dyDescent="0.3">
      <c r="A205">
        <v>10325</v>
      </c>
      <c r="B205" t="s">
        <v>133</v>
      </c>
      <c r="C205">
        <v>18.600000000000001</v>
      </c>
      <c r="D205">
        <v>9</v>
      </c>
    </row>
    <row r="206" spans="1:4" x14ac:dyDescent="0.3">
      <c r="A206">
        <v>10325</v>
      </c>
      <c r="B206" t="s">
        <v>142</v>
      </c>
      <c r="C206">
        <v>10</v>
      </c>
      <c r="D206">
        <v>4</v>
      </c>
    </row>
    <row r="207" spans="1:4" x14ac:dyDescent="0.3">
      <c r="A207">
        <v>10325</v>
      </c>
      <c r="B207" t="s">
        <v>132</v>
      </c>
      <c r="C207">
        <v>27.8</v>
      </c>
      <c r="D207">
        <v>40</v>
      </c>
    </row>
    <row r="208" spans="1:4" x14ac:dyDescent="0.3">
      <c r="A208">
        <v>10326</v>
      </c>
      <c r="B208" t="s">
        <v>192</v>
      </c>
      <c r="C208">
        <v>17.600000000000001</v>
      </c>
      <c r="D208">
        <v>24</v>
      </c>
    </row>
    <row r="209" spans="1:4" x14ac:dyDescent="0.3">
      <c r="A209">
        <v>10326</v>
      </c>
      <c r="B209" t="s">
        <v>138</v>
      </c>
      <c r="C209">
        <v>15.6</v>
      </c>
      <c r="D209">
        <v>16</v>
      </c>
    </row>
    <row r="210" spans="1:4" x14ac:dyDescent="0.3">
      <c r="A210">
        <v>10326</v>
      </c>
      <c r="B210" t="s">
        <v>178</v>
      </c>
      <c r="C210">
        <v>6.2</v>
      </c>
      <c r="D210">
        <v>50</v>
      </c>
    </row>
    <row r="211" spans="1:4" x14ac:dyDescent="0.3">
      <c r="A211">
        <v>10327</v>
      </c>
      <c r="B211" t="s">
        <v>148</v>
      </c>
      <c r="C211">
        <v>15.2</v>
      </c>
      <c r="D211">
        <v>25</v>
      </c>
    </row>
    <row r="212" spans="1:4" x14ac:dyDescent="0.3">
      <c r="A212">
        <v>10327</v>
      </c>
      <c r="B212" t="s">
        <v>130</v>
      </c>
      <c r="C212">
        <v>16.8</v>
      </c>
      <c r="D212">
        <v>50</v>
      </c>
    </row>
    <row r="213" spans="1:4" x14ac:dyDescent="0.3">
      <c r="A213">
        <v>10327</v>
      </c>
      <c r="B213" t="s">
        <v>164</v>
      </c>
      <c r="C213">
        <v>20.7</v>
      </c>
      <c r="D213">
        <v>35</v>
      </c>
    </row>
    <row r="214" spans="1:4" x14ac:dyDescent="0.3">
      <c r="A214">
        <v>10327</v>
      </c>
      <c r="B214" t="s">
        <v>194</v>
      </c>
      <c r="C214">
        <v>10.6</v>
      </c>
      <c r="D214">
        <v>30</v>
      </c>
    </row>
    <row r="215" spans="1:4" x14ac:dyDescent="0.3">
      <c r="A215">
        <v>10328</v>
      </c>
      <c r="B215" t="s">
        <v>151</v>
      </c>
      <c r="C215">
        <v>44</v>
      </c>
      <c r="D215">
        <v>9</v>
      </c>
    </row>
    <row r="216" spans="1:4" x14ac:dyDescent="0.3">
      <c r="A216">
        <v>10328</v>
      </c>
      <c r="B216" t="s">
        <v>136</v>
      </c>
      <c r="C216">
        <v>16.8</v>
      </c>
      <c r="D216">
        <v>40</v>
      </c>
    </row>
    <row r="217" spans="1:4" x14ac:dyDescent="0.3">
      <c r="A217">
        <v>10328</v>
      </c>
      <c r="B217" t="s">
        <v>186</v>
      </c>
      <c r="C217">
        <v>10</v>
      </c>
      <c r="D217">
        <v>10</v>
      </c>
    </row>
    <row r="218" spans="1:4" x14ac:dyDescent="0.3">
      <c r="A218">
        <v>10329</v>
      </c>
      <c r="B218" t="s">
        <v>179</v>
      </c>
      <c r="C218">
        <v>7.3</v>
      </c>
      <c r="D218">
        <v>10</v>
      </c>
    </row>
    <row r="219" spans="1:4" x14ac:dyDescent="0.3">
      <c r="A219">
        <v>10329</v>
      </c>
      <c r="B219" t="s">
        <v>164</v>
      </c>
      <c r="C219">
        <v>20.7</v>
      </c>
      <c r="D219">
        <v>8</v>
      </c>
    </row>
    <row r="220" spans="1:4" x14ac:dyDescent="0.3">
      <c r="A220">
        <v>10329</v>
      </c>
      <c r="B220" t="s">
        <v>197</v>
      </c>
      <c r="C220">
        <v>210.8</v>
      </c>
      <c r="D220">
        <v>20</v>
      </c>
    </row>
    <row r="221" spans="1:4" x14ac:dyDescent="0.3">
      <c r="A221">
        <v>10329</v>
      </c>
      <c r="B221" t="s">
        <v>163</v>
      </c>
      <c r="C221">
        <v>30.4</v>
      </c>
      <c r="D221">
        <v>12</v>
      </c>
    </row>
    <row r="222" spans="1:4" x14ac:dyDescent="0.3">
      <c r="A222">
        <v>10330</v>
      </c>
      <c r="B222" t="s">
        <v>198</v>
      </c>
      <c r="C222">
        <v>24.9</v>
      </c>
      <c r="D222">
        <v>50</v>
      </c>
    </row>
    <row r="223" spans="1:4" x14ac:dyDescent="0.3">
      <c r="A223">
        <v>10330</v>
      </c>
      <c r="B223" t="s">
        <v>132</v>
      </c>
      <c r="C223">
        <v>27.8</v>
      </c>
      <c r="D223">
        <v>25</v>
      </c>
    </row>
    <row r="224" spans="1:4" x14ac:dyDescent="0.3">
      <c r="A224">
        <v>10331</v>
      </c>
      <c r="B224" t="s">
        <v>185</v>
      </c>
      <c r="C224">
        <v>5.9</v>
      </c>
      <c r="D224">
        <v>15</v>
      </c>
    </row>
    <row r="225" spans="1:4" x14ac:dyDescent="0.3">
      <c r="A225">
        <v>10332</v>
      </c>
      <c r="B225" t="s">
        <v>189</v>
      </c>
      <c r="C225">
        <v>50</v>
      </c>
      <c r="D225">
        <v>40</v>
      </c>
    </row>
    <row r="226" spans="1:4" x14ac:dyDescent="0.3">
      <c r="A226">
        <v>10332</v>
      </c>
      <c r="B226" t="s">
        <v>131</v>
      </c>
      <c r="C226">
        <v>11.2</v>
      </c>
      <c r="D226">
        <v>10</v>
      </c>
    </row>
    <row r="227" spans="1:4" x14ac:dyDescent="0.3">
      <c r="A227">
        <v>10332</v>
      </c>
      <c r="B227" t="s">
        <v>199</v>
      </c>
      <c r="C227">
        <v>7.6</v>
      </c>
      <c r="D227">
        <v>16</v>
      </c>
    </row>
    <row r="228" spans="1:4" x14ac:dyDescent="0.3">
      <c r="A228">
        <v>10333</v>
      </c>
      <c r="B228" t="s">
        <v>133</v>
      </c>
      <c r="C228">
        <v>18.600000000000001</v>
      </c>
      <c r="D228">
        <v>10</v>
      </c>
    </row>
    <row r="229" spans="1:4" x14ac:dyDescent="0.3">
      <c r="A229">
        <v>10333</v>
      </c>
      <c r="B229" t="s">
        <v>157</v>
      </c>
      <c r="C229">
        <v>8</v>
      </c>
      <c r="D229">
        <v>10</v>
      </c>
    </row>
    <row r="230" spans="1:4" x14ac:dyDescent="0.3">
      <c r="A230">
        <v>10333</v>
      </c>
      <c r="B230" t="s">
        <v>172</v>
      </c>
      <c r="C230">
        <v>17.2</v>
      </c>
      <c r="D230">
        <v>40</v>
      </c>
    </row>
    <row r="231" spans="1:4" x14ac:dyDescent="0.3">
      <c r="A231">
        <v>10334</v>
      </c>
      <c r="B231" t="s">
        <v>195</v>
      </c>
      <c r="C231">
        <v>5.6</v>
      </c>
      <c r="D231">
        <v>8</v>
      </c>
    </row>
    <row r="232" spans="1:4" x14ac:dyDescent="0.3">
      <c r="A232">
        <v>10334</v>
      </c>
      <c r="B232" t="s">
        <v>186</v>
      </c>
      <c r="C232">
        <v>10</v>
      </c>
      <c r="D232">
        <v>10</v>
      </c>
    </row>
    <row r="233" spans="1:4" x14ac:dyDescent="0.3">
      <c r="A233">
        <v>10335</v>
      </c>
      <c r="B233" t="s">
        <v>148</v>
      </c>
      <c r="C233">
        <v>15.2</v>
      </c>
      <c r="D233">
        <v>7</v>
      </c>
    </row>
    <row r="234" spans="1:4" x14ac:dyDescent="0.3">
      <c r="A234">
        <v>10335</v>
      </c>
      <c r="B234" t="s">
        <v>142</v>
      </c>
      <c r="C234">
        <v>10</v>
      </c>
      <c r="D234">
        <v>25</v>
      </c>
    </row>
    <row r="235" spans="1:4" x14ac:dyDescent="0.3">
      <c r="A235">
        <v>10335</v>
      </c>
      <c r="B235" t="s">
        <v>156</v>
      </c>
      <c r="C235">
        <v>25.6</v>
      </c>
      <c r="D235">
        <v>6</v>
      </c>
    </row>
    <row r="236" spans="1:4" x14ac:dyDescent="0.3">
      <c r="A236">
        <v>10335</v>
      </c>
      <c r="B236" t="s">
        <v>134</v>
      </c>
      <c r="C236">
        <v>42.4</v>
      </c>
      <c r="D236">
        <v>48</v>
      </c>
    </row>
    <row r="237" spans="1:4" x14ac:dyDescent="0.3">
      <c r="A237">
        <v>10336</v>
      </c>
      <c r="B237" t="s">
        <v>192</v>
      </c>
      <c r="C237">
        <v>17.600000000000001</v>
      </c>
      <c r="D237">
        <v>18</v>
      </c>
    </row>
    <row r="238" spans="1:4" x14ac:dyDescent="0.3">
      <c r="A238">
        <v>10337</v>
      </c>
      <c r="B238" t="s">
        <v>200</v>
      </c>
      <c r="C238">
        <v>7.2</v>
      </c>
      <c r="D238">
        <v>40</v>
      </c>
    </row>
    <row r="239" spans="1:4" x14ac:dyDescent="0.3">
      <c r="A239">
        <v>10337</v>
      </c>
      <c r="B239" t="s">
        <v>198</v>
      </c>
      <c r="C239">
        <v>24.9</v>
      </c>
      <c r="D239">
        <v>24</v>
      </c>
    </row>
    <row r="240" spans="1:4" x14ac:dyDescent="0.3">
      <c r="A240">
        <v>10337</v>
      </c>
      <c r="B240" t="s">
        <v>150</v>
      </c>
      <c r="C240">
        <v>15.2</v>
      </c>
      <c r="D240">
        <v>20</v>
      </c>
    </row>
    <row r="241" spans="1:4" x14ac:dyDescent="0.3">
      <c r="A241">
        <v>10337</v>
      </c>
      <c r="B241" t="s">
        <v>158</v>
      </c>
      <c r="C241">
        <v>20.8</v>
      </c>
      <c r="D241">
        <v>28</v>
      </c>
    </row>
    <row r="242" spans="1:4" x14ac:dyDescent="0.3">
      <c r="A242">
        <v>10337</v>
      </c>
      <c r="B242" t="s">
        <v>132</v>
      </c>
      <c r="C242">
        <v>27.8</v>
      </c>
      <c r="D242">
        <v>25</v>
      </c>
    </row>
    <row r="243" spans="1:4" x14ac:dyDescent="0.3">
      <c r="A243">
        <v>10338</v>
      </c>
      <c r="B243" t="s">
        <v>165</v>
      </c>
      <c r="C243">
        <v>31.2</v>
      </c>
      <c r="D243">
        <v>20</v>
      </c>
    </row>
    <row r="244" spans="1:4" x14ac:dyDescent="0.3">
      <c r="A244">
        <v>10338</v>
      </c>
      <c r="B244" t="s">
        <v>164</v>
      </c>
      <c r="C244">
        <v>20.7</v>
      </c>
      <c r="D244">
        <v>15</v>
      </c>
    </row>
    <row r="245" spans="1:4" x14ac:dyDescent="0.3">
      <c r="A245">
        <v>10339</v>
      </c>
      <c r="B245" t="s">
        <v>192</v>
      </c>
      <c r="C245">
        <v>17.600000000000001</v>
      </c>
      <c r="D245">
        <v>10</v>
      </c>
    </row>
    <row r="246" spans="1:4" x14ac:dyDescent="0.3">
      <c r="A246">
        <v>10339</v>
      </c>
      <c r="B246" t="s">
        <v>165</v>
      </c>
      <c r="C246">
        <v>31.2</v>
      </c>
      <c r="D246">
        <v>70</v>
      </c>
    </row>
    <row r="247" spans="1:4" x14ac:dyDescent="0.3">
      <c r="A247">
        <v>10339</v>
      </c>
      <c r="B247" t="s">
        <v>159</v>
      </c>
      <c r="C247">
        <v>39.4</v>
      </c>
      <c r="D247">
        <v>28</v>
      </c>
    </row>
    <row r="248" spans="1:4" x14ac:dyDescent="0.3">
      <c r="A248">
        <v>10340</v>
      </c>
      <c r="B248" t="s">
        <v>189</v>
      </c>
      <c r="C248">
        <v>50</v>
      </c>
      <c r="D248">
        <v>20</v>
      </c>
    </row>
    <row r="249" spans="1:4" x14ac:dyDescent="0.3">
      <c r="A249">
        <v>10340</v>
      </c>
      <c r="B249" t="s">
        <v>135</v>
      </c>
      <c r="C249">
        <v>7.7</v>
      </c>
      <c r="D249">
        <v>12</v>
      </c>
    </row>
    <row r="250" spans="1:4" x14ac:dyDescent="0.3">
      <c r="A250">
        <v>10340</v>
      </c>
      <c r="B250" t="s">
        <v>170</v>
      </c>
      <c r="C250">
        <v>36.799999999999997</v>
      </c>
      <c r="D250">
        <v>40</v>
      </c>
    </row>
    <row r="251" spans="1:4" x14ac:dyDescent="0.3">
      <c r="A251">
        <v>10341</v>
      </c>
      <c r="B251" t="s">
        <v>140</v>
      </c>
      <c r="C251">
        <v>2</v>
      </c>
      <c r="D251">
        <v>8</v>
      </c>
    </row>
    <row r="252" spans="1:4" x14ac:dyDescent="0.3">
      <c r="A252">
        <v>10341</v>
      </c>
      <c r="B252" t="s">
        <v>151</v>
      </c>
      <c r="C252">
        <v>44</v>
      </c>
      <c r="D252">
        <v>9</v>
      </c>
    </row>
    <row r="253" spans="1:4" x14ac:dyDescent="0.3">
      <c r="A253">
        <v>10342</v>
      </c>
      <c r="B253" t="s">
        <v>148</v>
      </c>
      <c r="C253">
        <v>15.2</v>
      </c>
      <c r="D253">
        <v>24</v>
      </c>
    </row>
    <row r="254" spans="1:4" x14ac:dyDescent="0.3">
      <c r="A254">
        <v>10342</v>
      </c>
      <c r="B254" t="s">
        <v>142</v>
      </c>
      <c r="C254">
        <v>10</v>
      </c>
      <c r="D254">
        <v>56</v>
      </c>
    </row>
    <row r="255" spans="1:4" x14ac:dyDescent="0.3">
      <c r="A255">
        <v>10342</v>
      </c>
      <c r="B255" t="s">
        <v>150</v>
      </c>
      <c r="C255">
        <v>15.2</v>
      </c>
      <c r="D255">
        <v>40</v>
      </c>
    </row>
    <row r="256" spans="1:4" x14ac:dyDescent="0.3">
      <c r="A256">
        <v>10342</v>
      </c>
      <c r="B256" t="s">
        <v>146</v>
      </c>
      <c r="C256">
        <v>19.2</v>
      </c>
      <c r="D256">
        <v>40</v>
      </c>
    </row>
    <row r="257" spans="1:4" x14ac:dyDescent="0.3">
      <c r="A257">
        <v>10343</v>
      </c>
      <c r="B257" t="s">
        <v>188</v>
      </c>
      <c r="C257">
        <v>26.6</v>
      </c>
      <c r="D257">
        <v>50</v>
      </c>
    </row>
    <row r="258" spans="1:4" x14ac:dyDescent="0.3">
      <c r="A258">
        <v>10343</v>
      </c>
      <c r="B258" t="s">
        <v>186</v>
      </c>
      <c r="C258">
        <v>10</v>
      </c>
      <c r="D258">
        <v>4</v>
      </c>
    </row>
    <row r="259" spans="1:4" x14ac:dyDescent="0.3">
      <c r="A259">
        <v>10343</v>
      </c>
      <c r="B259" t="s">
        <v>168</v>
      </c>
      <c r="C259">
        <v>14.4</v>
      </c>
      <c r="D259">
        <v>15</v>
      </c>
    </row>
    <row r="260" spans="1:4" x14ac:dyDescent="0.3">
      <c r="A260">
        <v>10344</v>
      </c>
      <c r="B260" t="s">
        <v>192</v>
      </c>
      <c r="C260">
        <v>17.600000000000001</v>
      </c>
      <c r="D260">
        <v>35</v>
      </c>
    </row>
    <row r="261" spans="1:4" x14ac:dyDescent="0.3">
      <c r="A261">
        <v>10344</v>
      </c>
      <c r="B261" t="s">
        <v>201</v>
      </c>
      <c r="C261">
        <v>32</v>
      </c>
      <c r="D261">
        <v>70</v>
      </c>
    </row>
    <row r="262" spans="1:4" x14ac:dyDescent="0.3">
      <c r="A262">
        <v>10345</v>
      </c>
      <c r="B262" t="s">
        <v>201</v>
      </c>
      <c r="C262">
        <v>32</v>
      </c>
      <c r="D262">
        <v>70</v>
      </c>
    </row>
    <row r="263" spans="1:4" x14ac:dyDescent="0.3">
      <c r="A263">
        <v>10345</v>
      </c>
      <c r="B263" t="s">
        <v>179</v>
      </c>
      <c r="C263">
        <v>7.3</v>
      </c>
      <c r="D263">
        <v>80</v>
      </c>
    </row>
    <row r="264" spans="1:4" x14ac:dyDescent="0.3">
      <c r="A264">
        <v>10345</v>
      </c>
      <c r="B264" t="s">
        <v>131</v>
      </c>
      <c r="C264">
        <v>11.2</v>
      </c>
      <c r="D264">
        <v>9</v>
      </c>
    </row>
    <row r="265" spans="1:4" x14ac:dyDescent="0.3">
      <c r="A265">
        <v>10346</v>
      </c>
      <c r="B265" t="s">
        <v>165</v>
      </c>
      <c r="C265">
        <v>31.2</v>
      </c>
      <c r="D265">
        <v>36</v>
      </c>
    </row>
    <row r="266" spans="1:4" x14ac:dyDescent="0.3">
      <c r="A266">
        <v>10346</v>
      </c>
      <c r="B266" t="s">
        <v>163</v>
      </c>
      <c r="C266">
        <v>30.4</v>
      </c>
      <c r="D266">
        <v>20</v>
      </c>
    </row>
    <row r="267" spans="1:4" x14ac:dyDescent="0.3">
      <c r="A267">
        <v>10347</v>
      </c>
      <c r="B267" t="s">
        <v>196</v>
      </c>
      <c r="C267">
        <v>11.2</v>
      </c>
      <c r="D267">
        <v>10</v>
      </c>
    </row>
    <row r="268" spans="1:4" x14ac:dyDescent="0.3">
      <c r="A268">
        <v>10347</v>
      </c>
      <c r="B268" t="s">
        <v>143</v>
      </c>
      <c r="C268">
        <v>14.4</v>
      </c>
      <c r="D268">
        <v>50</v>
      </c>
    </row>
    <row r="269" spans="1:4" x14ac:dyDescent="0.3">
      <c r="A269">
        <v>10347</v>
      </c>
      <c r="B269" t="s">
        <v>167</v>
      </c>
      <c r="C269">
        <v>14.7</v>
      </c>
      <c r="D269">
        <v>4</v>
      </c>
    </row>
    <row r="270" spans="1:4" x14ac:dyDescent="0.3">
      <c r="A270">
        <v>10347</v>
      </c>
      <c r="B270" t="s">
        <v>178</v>
      </c>
      <c r="C270">
        <v>6.2</v>
      </c>
      <c r="D270">
        <v>6</v>
      </c>
    </row>
    <row r="271" spans="1:4" x14ac:dyDescent="0.3">
      <c r="A271">
        <v>10348</v>
      </c>
      <c r="B271" t="s">
        <v>182</v>
      </c>
      <c r="C271">
        <v>14.4</v>
      </c>
      <c r="D271">
        <v>15</v>
      </c>
    </row>
    <row r="272" spans="1:4" x14ac:dyDescent="0.3">
      <c r="A272">
        <v>10348</v>
      </c>
      <c r="B272" t="s">
        <v>200</v>
      </c>
      <c r="C272">
        <v>7.2</v>
      </c>
      <c r="D272">
        <v>25</v>
      </c>
    </row>
    <row r="273" spans="1:4" x14ac:dyDescent="0.3">
      <c r="A273">
        <v>10349</v>
      </c>
      <c r="B273" t="s">
        <v>185</v>
      </c>
      <c r="C273">
        <v>5.9</v>
      </c>
      <c r="D273">
        <v>24</v>
      </c>
    </row>
    <row r="274" spans="1:4" x14ac:dyDescent="0.3">
      <c r="A274">
        <v>10350</v>
      </c>
      <c r="B274" t="s">
        <v>202</v>
      </c>
      <c r="C274">
        <v>13</v>
      </c>
      <c r="D274">
        <v>15</v>
      </c>
    </row>
    <row r="275" spans="1:4" x14ac:dyDescent="0.3">
      <c r="A275">
        <v>10350</v>
      </c>
      <c r="B275" t="s">
        <v>190</v>
      </c>
      <c r="C275">
        <v>28.8</v>
      </c>
      <c r="D275">
        <v>18</v>
      </c>
    </row>
    <row r="276" spans="1:4" x14ac:dyDescent="0.3">
      <c r="A276">
        <v>10351</v>
      </c>
      <c r="B276" t="s">
        <v>197</v>
      </c>
      <c r="C276">
        <v>210.8</v>
      </c>
      <c r="D276">
        <v>20</v>
      </c>
    </row>
    <row r="277" spans="1:4" x14ac:dyDescent="0.3">
      <c r="A277">
        <v>10351</v>
      </c>
      <c r="B277" t="s">
        <v>135</v>
      </c>
      <c r="C277">
        <v>7.7</v>
      </c>
      <c r="D277">
        <v>13</v>
      </c>
    </row>
    <row r="278" spans="1:4" x14ac:dyDescent="0.3">
      <c r="A278">
        <v>10351</v>
      </c>
      <c r="B278" t="s">
        <v>175</v>
      </c>
      <c r="C278">
        <v>15.5</v>
      </c>
      <c r="D278">
        <v>77</v>
      </c>
    </row>
    <row r="279" spans="1:4" x14ac:dyDescent="0.3">
      <c r="A279">
        <v>10351</v>
      </c>
      <c r="B279" t="s">
        <v>136</v>
      </c>
      <c r="C279">
        <v>16.8</v>
      </c>
      <c r="D279">
        <v>10</v>
      </c>
    </row>
    <row r="280" spans="1:4" x14ac:dyDescent="0.3">
      <c r="A280">
        <v>10352</v>
      </c>
      <c r="B280" t="s">
        <v>145</v>
      </c>
      <c r="C280">
        <v>3.6</v>
      </c>
      <c r="D280">
        <v>10</v>
      </c>
    </row>
    <row r="281" spans="1:4" x14ac:dyDescent="0.3">
      <c r="A281">
        <v>10352</v>
      </c>
      <c r="B281" t="s">
        <v>185</v>
      </c>
      <c r="C281">
        <v>5.9</v>
      </c>
      <c r="D281">
        <v>20</v>
      </c>
    </row>
    <row r="282" spans="1:4" x14ac:dyDescent="0.3">
      <c r="A282">
        <v>10353</v>
      </c>
      <c r="B282" t="s">
        <v>130</v>
      </c>
      <c r="C282">
        <v>16.8</v>
      </c>
      <c r="D282">
        <v>12</v>
      </c>
    </row>
    <row r="283" spans="1:4" x14ac:dyDescent="0.3">
      <c r="A283">
        <v>10353</v>
      </c>
      <c r="B283" t="s">
        <v>197</v>
      </c>
      <c r="C283">
        <v>210.8</v>
      </c>
      <c r="D283">
        <v>50</v>
      </c>
    </row>
    <row r="284" spans="1:4" x14ac:dyDescent="0.3">
      <c r="A284">
        <v>10354</v>
      </c>
      <c r="B284" t="s">
        <v>182</v>
      </c>
      <c r="C284">
        <v>14.4</v>
      </c>
      <c r="D284">
        <v>12</v>
      </c>
    </row>
    <row r="285" spans="1:4" x14ac:dyDescent="0.3">
      <c r="A285">
        <v>10354</v>
      </c>
      <c r="B285" t="s">
        <v>169</v>
      </c>
      <c r="C285">
        <v>99</v>
      </c>
      <c r="D285">
        <v>4</v>
      </c>
    </row>
    <row r="286" spans="1:4" x14ac:dyDescent="0.3">
      <c r="A286">
        <v>10355</v>
      </c>
      <c r="B286" t="s">
        <v>145</v>
      </c>
      <c r="C286">
        <v>3.6</v>
      </c>
      <c r="D286">
        <v>25</v>
      </c>
    </row>
    <row r="287" spans="1:4" x14ac:dyDescent="0.3">
      <c r="A287">
        <v>10355</v>
      </c>
      <c r="B287" t="s">
        <v>138</v>
      </c>
      <c r="C287">
        <v>15.6</v>
      </c>
      <c r="D287">
        <v>25</v>
      </c>
    </row>
    <row r="288" spans="1:4" x14ac:dyDescent="0.3">
      <c r="A288">
        <v>10356</v>
      </c>
      <c r="B288" t="s">
        <v>142</v>
      </c>
      <c r="C288">
        <v>10</v>
      </c>
      <c r="D288">
        <v>30</v>
      </c>
    </row>
    <row r="289" spans="1:4" x14ac:dyDescent="0.3">
      <c r="A289">
        <v>10356</v>
      </c>
      <c r="B289" t="s">
        <v>146</v>
      </c>
      <c r="C289">
        <v>19.2</v>
      </c>
      <c r="D289">
        <v>12</v>
      </c>
    </row>
    <row r="290" spans="1:4" x14ac:dyDescent="0.3">
      <c r="A290">
        <v>10356</v>
      </c>
      <c r="B290" t="s">
        <v>190</v>
      </c>
      <c r="C290">
        <v>28.8</v>
      </c>
      <c r="D290">
        <v>20</v>
      </c>
    </row>
    <row r="291" spans="1:4" x14ac:dyDescent="0.3">
      <c r="A291">
        <v>10357</v>
      </c>
      <c r="B291" t="s">
        <v>171</v>
      </c>
      <c r="C291">
        <v>24.8</v>
      </c>
      <c r="D291">
        <v>30</v>
      </c>
    </row>
    <row r="292" spans="1:4" x14ac:dyDescent="0.3">
      <c r="A292">
        <v>10357</v>
      </c>
      <c r="B292" t="s">
        <v>198</v>
      </c>
      <c r="C292">
        <v>24.9</v>
      </c>
      <c r="D292">
        <v>16</v>
      </c>
    </row>
    <row r="293" spans="1:4" x14ac:dyDescent="0.3">
      <c r="A293">
        <v>10357</v>
      </c>
      <c r="B293" t="s">
        <v>141</v>
      </c>
      <c r="C293">
        <v>27.2</v>
      </c>
      <c r="D293">
        <v>8</v>
      </c>
    </row>
    <row r="294" spans="1:4" x14ac:dyDescent="0.3">
      <c r="A294">
        <v>10358</v>
      </c>
      <c r="B294" t="s">
        <v>145</v>
      </c>
      <c r="C294">
        <v>3.6</v>
      </c>
      <c r="D294">
        <v>10</v>
      </c>
    </row>
    <row r="295" spans="1:4" x14ac:dyDescent="0.3">
      <c r="A295">
        <v>10358</v>
      </c>
      <c r="B295" t="s">
        <v>183</v>
      </c>
      <c r="C295">
        <v>11.2</v>
      </c>
      <c r="D295">
        <v>10</v>
      </c>
    </row>
    <row r="296" spans="1:4" x14ac:dyDescent="0.3">
      <c r="A296">
        <v>10358</v>
      </c>
      <c r="B296" t="s">
        <v>150</v>
      </c>
      <c r="C296">
        <v>15.2</v>
      </c>
      <c r="D296">
        <v>20</v>
      </c>
    </row>
    <row r="297" spans="1:4" x14ac:dyDescent="0.3">
      <c r="A297">
        <v>10359</v>
      </c>
      <c r="B297" t="s">
        <v>149</v>
      </c>
      <c r="C297">
        <v>13.9</v>
      </c>
      <c r="D297">
        <v>56</v>
      </c>
    </row>
    <row r="298" spans="1:4" x14ac:dyDescent="0.3">
      <c r="A298">
        <v>10359</v>
      </c>
      <c r="B298" t="s">
        <v>142</v>
      </c>
      <c r="C298">
        <v>10</v>
      </c>
      <c r="D298">
        <v>70</v>
      </c>
    </row>
    <row r="299" spans="1:4" x14ac:dyDescent="0.3">
      <c r="A299">
        <v>10359</v>
      </c>
      <c r="B299" t="s">
        <v>141</v>
      </c>
      <c r="C299">
        <v>27.2</v>
      </c>
      <c r="D299">
        <v>80</v>
      </c>
    </row>
    <row r="300" spans="1:4" x14ac:dyDescent="0.3">
      <c r="A300">
        <v>10360</v>
      </c>
      <c r="B300" t="s">
        <v>174</v>
      </c>
      <c r="C300">
        <v>36.4</v>
      </c>
      <c r="D300">
        <v>30</v>
      </c>
    </row>
    <row r="301" spans="1:4" x14ac:dyDescent="0.3">
      <c r="A301">
        <v>10360</v>
      </c>
      <c r="B301" t="s">
        <v>169</v>
      </c>
      <c r="C301">
        <v>99</v>
      </c>
      <c r="D301">
        <v>35</v>
      </c>
    </row>
    <row r="302" spans="1:4" x14ac:dyDescent="0.3">
      <c r="A302">
        <v>10360</v>
      </c>
      <c r="B302" t="s">
        <v>197</v>
      </c>
      <c r="C302">
        <v>210.8</v>
      </c>
      <c r="D302">
        <v>10</v>
      </c>
    </row>
    <row r="303" spans="1:4" x14ac:dyDescent="0.3">
      <c r="A303">
        <v>10360</v>
      </c>
      <c r="B303" t="s">
        <v>144</v>
      </c>
      <c r="C303">
        <v>16</v>
      </c>
      <c r="D303">
        <v>35</v>
      </c>
    </row>
    <row r="304" spans="1:4" x14ac:dyDescent="0.3">
      <c r="A304">
        <v>10360</v>
      </c>
      <c r="B304" t="s">
        <v>185</v>
      </c>
      <c r="C304">
        <v>5.9</v>
      </c>
      <c r="D304">
        <v>28</v>
      </c>
    </row>
    <row r="305" spans="1:4" x14ac:dyDescent="0.3">
      <c r="A305">
        <v>10361</v>
      </c>
      <c r="B305" t="s">
        <v>143</v>
      </c>
      <c r="C305">
        <v>14.4</v>
      </c>
      <c r="D305">
        <v>54</v>
      </c>
    </row>
    <row r="306" spans="1:4" x14ac:dyDescent="0.3">
      <c r="A306">
        <v>10361</v>
      </c>
      <c r="B306" t="s">
        <v>141</v>
      </c>
      <c r="C306">
        <v>27.2</v>
      </c>
      <c r="D306">
        <v>55</v>
      </c>
    </row>
    <row r="307" spans="1:4" x14ac:dyDescent="0.3">
      <c r="A307">
        <v>10362</v>
      </c>
      <c r="B307" t="s">
        <v>196</v>
      </c>
      <c r="C307">
        <v>11.2</v>
      </c>
      <c r="D307">
        <v>50</v>
      </c>
    </row>
    <row r="308" spans="1:4" x14ac:dyDescent="0.3">
      <c r="A308">
        <v>10362</v>
      </c>
      <c r="B308" t="s">
        <v>134</v>
      </c>
      <c r="C308">
        <v>42.4</v>
      </c>
      <c r="D308">
        <v>20</v>
      </c>
    </row>
    <row r="309" spans="1:4" x14ac:dyDescent="0.3">
      <c r="A309">
        <v>10362</v>
      </c>
      <c r="B309" t="s">
        <v>185</v>
      </c>
      <c r="C309">
        <v>5.9</v>
      </c>
      <c r="D309">
        <v>24</v>
      </c>
    </row>
    <row r="310" spans="1:4" x14ac:dyDescent="0.3">
      <c r="A310">
        <v>10363</v>
      </c>
      <c r="B310" t="s">
        <v>142</v>
      </c>
      <c r="C310">
        <v>10</v>
      </c>
      <c r="D310">
        <v>20</v>
      </c>
    </row>
    <row r="311" spans="1:4" x14ac:dyDescent="0.3">
      <c r="A311">
        <v>10363</v>
      </c>
      <c r="B311" t="s">
        <v>178</v>
      </c>
      <c r="C311">
        <v>6.2</v>
      </c>
      <c r="D311">
        <v>12</v>
      </c>
    </row>
    <row r="312" spans="1:4" x14ac:dyDescent="0.3">
      <c r="A312">
        <v>10363</v>
      </c>
      <c r="B312" t="s">
        <v>168</v>
      </c>
      <c r="C312">
        <v>14.4</v>
      </c>
      <c r="D312">
        <v>12</v>
      </c>
    </row>
    <row r="313" spans="1:4" x14ac:dyDescent="0.3">
      <c r="A313">
        <v>10364</v>
      </c>
      <c r="B313" t="s">
        <v>190</v>
      </c>
      <c r="C313">
        <v>28.8</v>
      </c>
      <c r="D313">
        <v>30</v>
      </c>
    </row>
    <row r="314" spans="1:4" x14ac:dyDescent="0.3">
      <c r="A314">
        <v>10364</v>
      </c>
      <c r="B314" t="s">
        <v>172</v>
      </c>
      <c r="C314">
        <v>17.2</v>
      </c>
      <c r="D314">
        <v>5</v>
      </c>
    </row>
    <row r="315" spans="1:4" x14ac:dyDescent="0.3">
      <c r="A315">
        <v>10365</v>
      </c>
      <c r="B315" t="s">
        <v>130</v>
      </c>
      <c r="C315">
        <v>16.8</v>
      </c>
      <c r="D315">
        <v>24</v>
      </c>
    </row>
    <row r="316" spans="1:4" x14ac:dyDescent="0.3">
      <c r="A316">
        <v>10366</v>
      </c>
      <c r="B316" t="s">
        <v>136</v>
      </c>
      <c r="C316">
        <v>16.8</v>
      </c>
      <c r="D316">
        <v>5</v>
      </c>
    </row>
    <row r="317" spans="1:4" x14ac:dyDescent="0.3">
      <c r="A317">
        <v>10366</v>
      </c>
      <c r="B317" t="s">
        <v>153</v>
      </c>
      <c r="C317">
        <v>10.4</v>
      </c>
      <c r="D317">
        <v>5</v>
      </c>
    </row>
    <row r="318" spans="1:4" x14ac:dyDescent="0.3">
      <c r="A318">
        <v>10367</v>
      </c>
      <c r="B318" t="s">
        <v>183</v>
      </c>
      <c r="C318">
        <v>11.2</v>
      </c>
      <c r="D318">
        <v>36</v>
      </c>
    </row>
    <row r="319" spans="1:4" x14ac:dyDescent="0.3">
      <c r="A319">
        <v>10367</v>
      </c>
      <c r="B319" t="s">
        <v>185</v>
      </c>
      <c r="C319">
        <v>5.9</v>
      </c>
      <c r="D319">
        <v>18</v>
      </c>
    </row>
    <row r="320" spans="1:4" x14ac:dyDescent="0.3">
      <c r="A320">
        <v>10367</v>
      </c>
      <c r="B320" t="s">
        <v>136</v>
      </c>
      <c r="C320">
        <v>16.8</v>
      </c>
      <c r="D320">
        <v>15</v>
      </c>
    </row>
    <row r="321" spans="1:4" x14ac:dyDescent="0.3">
      <c r="A321">
        <v>10367</v>
      </c>
      <c r="B321" t="s">
        <v>153</v>
      </c>
      <c r="C321">
        <v>10.4</v>
      </c>
      <c r="D321">
        <v>7</v>
      </c>
    </row>
    <row r="322" spans="1:4" x14ac:dyDescent="0.3">
      <c r="A322">
        <v>10368</v>
      </c>
      <c r="B322" t="s">
        <v>157</v>
      </c>
      <c r="C322">
        <v>8</v>
      </c>
      <c r="D322">
        <v>5</v>
      </c>
    </row>
    <row r="323" spans="1:4" x14ac:dyDescent="0.3">
      <c r="A323">
        <v>10368</v>
      </c>
      <c r="B323" t="s">
        <v>174</v>
      </c>
      <c r="C323">
        <v>36.4</v>
      </c>
      <c r="D323">
        <v>13</v>
      </c>
    </row>
    <row r="324" spans="1:4" x14ac:dyDescent="0.3">
      <c r="A324">
        <v>10368</v>
      </c>
      <c r="B324" t="s">
        <v>138</v>
      </c>
      <c r="C324">
        <v>15.6</v>
      </c>
      <c r="D324">
        <v>25</v>
      </c>
    </row>
    <row r="325" spans="1:4" x14ac:dyDescent="0.3">
      <c r="A325">
        <v>10368</v>
      </c>
      <c r="B325" t="s">
        <v>188</v>
      </c>
      <c r="C325">
        <v>26.6</v>
      </c>
      <c r="D325">
        <v>35</v>
      </c>
    </row>
    <row r="326" spans="1:4" x14ac:dyDescent="0.3">
      <c r="A326">
        <v>10369</v>
      </c>
      <c r="B326" t="s">
        <v>169</v>
      </c>
      <c r="C326">
        <v>99</v>
      </c>
      <c r="D326">
        <v>20</v>
      </c>
    </row>
    <row r="327" spans="1:4" x14ac:dyDescent="0.3">
      <c r="A327">
        <v>10369</v>
      </c>
      <c r="B327" t="s">
        <v>163</v>
      </c>
      <c r="C327">
        <v>30.4</v>
      </c>
      <c r="D327">
        <v>18</v>
      </c>
    </row>
    <row r="328" spans="1:4" x14ac:dyDescent="0.3">
      <c r="A328">
        <v>10370</v>
      </c>
      <c r="B328" t="s">
        <v>182</v>
      </c>
      <c r="C328">
        <v>14.4</v>
      </c>
      <c r="D328">
        <v>15</v>
      </c>
    </row>
    <row r="329" spans="1:4" x14ac:dyDescent="0.3">
      <c r="A329">
        <v>10370</v>
      </c>
      <c r="B329" t="s">
        <v>188</v>
      </c>
      <c r="C329">
        <v>26.6</v>
      </c>
      <c r="D329">
        <v>30</v>
      </c>
    </row>
    <row r="330" spans="1:4" x14ac:dyDescent="0.3">
      <c r="A330">
        <v>10370</v>
      </c>
      <c r="B330" t="s">
        <v>147</v>
      </c>
      <c r="C330">
        <v>8</v>
      </c>
      <c r="D330">
        <v>20</v>
      </c>
    </row>
    <row r="331" spans="1:4" x14ac:dyDescent="0.3">
      <c r="A331">
        <v>10371</v>
      </c>
      <c r="B331" t="s">
        <v>150</v>
      </c>
      <c r="C331">
        <v>15.2</v>
      </c>
      <c r="D331">
        <v>6</v>
      </c>
    </row>
    <row r="332" spans="1:4" x14ac:dyDescent="0.3">
      <c r="A332">
        <v>10372</v>
      </c>
      <c r="B332" t="s">
        <v>139</v>
      </c>
      <c r="C332">
        <v>64.8</v>
      </c>
      <c r="D332">
        <v>12</v>
      </c>
    </row>
    <row r="333" spans="1:4" x14ac:dyDescent="0.3">
      <c r="A333">
        <v>10372</v>
      </c>
      <c r="B333" t="s">
        <v>197</v>
      </c>
      <c r="C333">
        <v>210.8</v>
      </c>
      <c r="D333">
        <v>40</v>
      </c>
    </row>
    <row r="334" spans="1:4" x14ac:dyDescent="0.3">
      <c r="A334">
        <v>10372</v>
      </c>
      <c r="B334" t="s">
        <v>141</v>
      </c>
      <c r="C334">
        <v>27.2</v>
      </c>
      <c r="D334">
        <v>70</v>
      </c>
    </row>
    <row r="335" spans="1:4" x14ac:dyDescent="0.3">
      <c r="A335">
        <v>10372</v>
      </c>
      <c r="B335" t="s">
        <v>132</v>
      </c>
      <c r="C335">
        <v>27.8</v>
      </c>
      <c r="D335">
        <v>42</v>
      </c>
    </row>
    <row r="336" spans="1:4" x14ac:dyDescent="0.3">
      <c r="A336">
        <v>10373</v>
      </c>
      <c r="B336" t="s">
        <v>194</v>
      </c>
      <c r="C336">
        <v>10.6</v>
      </c>
      <c r="D336">
        <v>80</v>
      </c>
    </row>
    <row r="337" spans="1:4" x14ac:dyDescent="0.3">
      <c r="A337">
        <v>10373</v>
      </c>
      <c r="B337" t="s">
        <v>172</v>
      </c>
      <c r="C337">
        <v>17.2</v>
      </c>
      <c r="D337">
        <v>50</v>
      </c>
    </row>
    <row r="338" spans="1:4" x14ac:dyDescent="0.3">
      <c r="A338">
        <v>10374</v>
      </c>
      <c r="B338" t="s">
        <v>142</v>
      </c>
      <c r="C338">
        <v>10</v>
      </c>
      <c r="D338">
        <v>30</v>
      </c>
    </row>
    <row r="339" spans="1:4" x14ac:dyDescent="0.3">
      <c r="A339">
        <v>10374</v>
      </c>
      <c r="B339" t="s">
        <v>194</v>
      </c>
      <c r="C339">
        <v>10.6</v>
      </c>
      <c r="D339">
        <v>15</v>
      </c>
    </row>
    <row r="340" spans="1:4" x14ac:dyDescent="0.3">
      <c r="A340">
        <v>10375</v>
      </c>
      <c r="B340" t="s">
        <v>133</v>
      </c>
      <c r="C340">
        <v>18.600000000000001</v>
      </c>
      <c r="D340">
        <v>15</v>
      </c>
    </row>
    <row r="341" spans="1:4" x14ac:dyDescent="0.3">
      <c r="A341">
        <v>10375</v>
      </c>
      <c r="B341" t="s">
        <v>185</v>
      </c>
      <c r="C341">
        <v>5.9</v>
      </c>
      <c r="D341">
        <v>10</v>
      </c>
    </row>
    <row r="342" spans="1:4" x14ac:dyDescent="0.3">
      <c r="A342">
        <v>10376</v>
      </c>
      <c r="B342" t="s">
        <v>142</v>
      </c>
      <c r="C342">
        <v>10</v>
      </c>
      <c r="D342">
        <v>42</v>
      </c>
    </row>
    <row r="343" spans="1:4" x14ac:dyDescent="0.3">
      <c r="A343">
        <v>10377</v>
      </c>
      <c r="B343" t="s">
        <v>174</v>
      </c>
      <c r="C343">
        <v>36.4</v>
      </c>
      <c r="D343">
        <v>20</v>
      </c>
    </row>
    <row r="344" spans="1:4" x14ac:dyDescent="0.3">
      <c r="A344">
        <v>10377</v>
      </c>
      <c r="B344" t="s">
        <v>143</v>
      </c>
      <c r="C344">
        <v>14.4</v>
      </c>
      <c r="D344">
        <v>20</v>
      </c>
    </row>
    <row r="345" spans="1:4" x14ac:dyDescent="0.3">
      <c r="A345">
        <v>10378</v>
      </c>
      <c r="B345" t="s">
        <v>172</v>
      </c>
      <c r="C345">
        <v>17.2</v>
      </c>
      <c r="D345">
        <v>6</v>
      </c>
    </row>
    <row r="346" spans="1:4" x14ac:dyDescent="0.3">
      <c r="A346">
        <v>10379</v>
      </c>
      <c r="B346" t="s">
        <v>135</v>
      </c>
      <c r="C346">
        <v>7.7</v>
      </c>
      <c r="D346">
        <v>8</v>
      </c>
    </row>
    <row r="347" spans="1:4" x14ac:dyDescent="0.3">
      <c r="A347">
        <v>10379</v>
      </c>
      <c r="B347" t="s">
        <v>176</v>
      </c>
      <c r="C347">
        <v>35.1</v>
      </c>
      <c r="D347">
        <v>16</v>
      </c>
    </row>
    <row r="348" spans="1:4" x14ac:dyDescent="0.3">
      <c r="A348">
        <v>10379</v>
      </c>
      <c r="B348" t="s">
        <v>136</v>
      </c>
      <c r="C348">
        <v>16.8</v>
      </c>
      <c r="D348">
        <v>20</v>
      </c>
    </row>
    <row r="349" spans="1:4" x14ac:dyDescent="0.3">
      <c r="A349">
        <v>10380</v>
      </c>
      <c r="B349" t="s">
        <v>164</v>
      </c>
      <c r="C349">
        <v>20.7</v>
      </c>
      <c r="D349">
        <v>18</v>
      </c>
    </row>
    <row r="350" spans="1:4" x14ac:dyDescent="0.3">
      <c r="A350">
        <v>10380</v>
      </c>
      <c r="B350" t="s">
        <v>152</v>
      </c>
      <c r="C350">
        <v>26.2</v>
      </c>
      <c r="D350">
        <v>20</v>
      </c>
    </row>
    <row r="351" spans="1:4" x14ac:dyDescent="0.3">
      <c r="A351">
        <v>10380</v>
      </c>
      <c r="B351" t="s">
        <v>141</v>
      </c>
      <c r="C351">
        <v>27.2</v>
      </c>
      <c r="D351">
        <v>6</v>
      </c>
    </row>
    <row r="352" spans="1:4" x14ac:dyDescent="0.3">
      <c r="A352">
        <v>10380</v>
      </c>
      <c r="B352" t="s">
        <v>160</v>
      </c>
      <c r="C352">
        <v>12</v>
      </c>
      <c r="D352">
        <v>30</v>
      </c>
    </row>
    <row r="353" spans="1:4" x14ac:dyDescent="0.3">
      <c r="A353">
        <v>10381</v>
      </c>
      <c r="B353" t="s">
        <v>147</v>
      </c>
      <c r="C353">
        <v>8</v>
      </c>
      <c r="D353">
        <v>14</v>
      </c>
    </row>
    <row r="354" spans="1:4" x14ac:dyDescent="0.3">
      <c r="A354">
        <v>10382</v>
      </c>
      <c r="B354" t="s">
        <v>155</v>
      </c>
      <c r="C354">
        <v>17</v>
      </c>
      <c r="D354">
        <v>32</v>
      </c>
    </row>
    <row r="355" spans="1:4" x14ac:dyDescent="0.3">
      <c r="A355">
        <v>10382</v>
      </c>
      <c r="B355" t="s">
        <v>189</v>
      </c>
      <c r="C355">
        <v>50</v>
      </c>
      <c r="D355">
        <v>9</v>
      </c>
    </row>
    <row r="356" spans="1:4" x14ac:dyDescent="0.3">
      <c r="A356">
        <v>10382</v>
      </c>
      <c r="B356" t="s">
        <v>169</v>
      </c>
      <c r="C356">
        <v>99</v>
      </c>
      <c r="D356">
        <v>14</v>
      </c>
    </row>
    <row r="357" spans="1:4" x14ac:dyDescent="0.3">
      <c r="A357">
        <v>10382</v>
      </c>
      <c r="B357" t="s">
        <v>140</v>
      </c>
      <c r="C357">
        <v>2</v>
      </c>
      <c r="D357">
        <v>60</v>
      </c>
    </row>
    <row r="358" spans="1:4" x14ac:dyDescent="0.3">
      <c r="A358">
        <v>10382</v>
      </c>
      <c r="B358" t="s">
        <v>147</v>
      </c>
      <c r="C358">
        <v>8</v>
      </c>
      <c r="D358">
        <v>50</v>
      </c>
    </row>
    <row r="359" spans="1:4" x14ac:dyDescent="0.3">
      <c r="A359">
        <v>10383</v>
      </c>
      <c r="B359" t="s">
        <v>173</v>
      </c>
      <c r="C359">
        <v>4.8</v>
      </c>
      <c r="D359">
        <v>20</v>
      </c>
    </row>
    <row r="360" spans="1:4" x14ac:dyDescent="0.3">
      <c r="A360">
        <v>10383</v>
      </c>
      <c r="B360" t="s">
        <v>202</v>
      </c>
      <c r="C360">
        <v>13</v>
      </c>
      <c r="D360">
        <v>15</v>
      </c>
    </row>
    <row r="361" spans="1:4" x14ac:dyDescent="0.3">
      <c r="A361">
        <v>10383</v>
      </c>
      <c r="B361" t="s">
        <v>163</v>
      </c>
      <c r="C361">
        <v>30.4</v>
      </c>
      <c r="D361">
        <v>20</v>
      </c>
    </row>
    <row r="362" spans="1:4" x14ac:dyDescent="0.3">
      <c r="A362">
        <v>10384</v>
      </c>
      <c r="B362" t="s">
        <v>139</v>
      </c>
      <c r="C362">
        <v>64.8</v>
      </c>
      <c r="D362">
        <v>28</v>
      </c>
    </row>
    <row r="363" spans="1:4" x14ac:dyDescent="0.3">
      <c r="A363">
        <v>10384</v>
      </c>
      <c r="B363" t="s">
        <v>141</v>
      </c>
      <c r="C363">
        <v>27.2</v>
      </c>
      <c r="D363">
        <v>15</v>
      </c>
    </row>
    <row r="364" spans="1:4" x14ac:dyDescent="0.3">
      <c r="A364">
        <v>10385</v>
      </c>
      <c r="B364" t="s">
        <v>162</v>
      </c>
      <c r="C364">
        <v>24</v>
      </c>
      <c r="D364">
        <v>10</v>
      </c>
    </row>
    <row r="365" spans="1:4" x14ac:dyDescent="0.3">
      <c r="A365">
        <v>10385</v>
      </c>
      <c r="B365" t="s">
        <v>141</v>
      </c>
      <c r="C365">
        <v>27.2</v>
      </c>
      <c r="D365">
        <v>20</v>
      </c>
    </row>
    <row r="366" spans="1:4" x14ac:dyDescent="0.3">
      <c r="A366">
        <v>10385</v>
      </c>
      <c r="B366" t="s">
        <v>186</v>
      </c>
      <c r="C366">
        <v>10</v>
      </c>
      <c r="D366">
        <v>8</v>
      </c>
    </row>
    <row r="367" spans="1:4" x14ac:dyDescent="0.3">
      <c r="A367">
        <v>10386</v>
      </c>
      <c r="B367" t="s">
        <v>145</v>
      </c>
      <c r="C367">
        <v>3.6</v>
      </c>
      <c r="D367">
        <v>15</v>
      </c>
    </row>
    <row r="368" spans="1:4" x14ac:dyDescent="0.3">
      <c r="A368">
        <v>10386</v>
      </c>
      <c r="B368" t="s">
        <v>183</v>
      </c>
      <c r="C368">
        <v>11.2</v>
      </c>
      <c r="D368">
        <v>10</v>
      </c>
    </row>
    <row r="369" spans="1:4" x14ac:dyDescent="0.3">
      <c r="A369">
        <v>10387</v>
      </c>
      <c r="B369" t="s">
        <v>145</v>
      </c>
      <c r="C369">
        <v>3.6</v>
      </c>
      <c r="D369">
        <v>15</v>
      </c>
    </row>
    <row r="370" spans="1:4" x14ac:dyDescent="0.3">
      <c r="A370">
        <v>10387</v>
      </c>
      <c r="B370" t="s">
        <v>174</v>
      </c>
      <c r="C370">
        <v>36.4</v>
      </c>
      <c r="D370">
        <v>6</v>
      </c>
    </row>
    <row r="371" spans="1:4" x14ac:dyDescent="0.3">
      <c r="A371">
        <v>10387</v>
      </c>
      <c r="B371" t="s">
        <v>151</v>
      </c>
      <c r="C371">
        <v>44</v>
      </c>
      <c r="D371">
        <v>12</v>
      </c>
    </row>
    <row r="372" spans="1:4" x14ac:dyDescent="0.3">
      <c r="A372">
        <v>10387</v>
      </c>
      <c r="B372" t="s">
        <v>172</v>
      </c>
      <c r="C372">
        <v>17.2</v>
      </c>
      <c r="D372">
        <v>15</v>
      </c>
    </row>
    <row r="373" spans="1:4" x14ac:dyDescent="0.3">
      <c r="A373">
        <v>10388</v>
      </c>
      <c r="B373" t="s">
        <v>203</v>
      </c>
      <c r="C373">
        <v>7.6</v>
      </c>
      <c r="D373">
        <v>15</v>
      </c>
    </row>
    <row r="374" spans="1:4" x14ac:dyDescent="0.3">
      <c r="A374">
        <v>10388</v>
      </c>
      <c r="B374" t="s">
        <v>195</v>
      </c>
      <c r="C374">
        <v>5.6</v>
      </c>
      <c r="D374">
        <v>20</v>
      </c>
    </row>
    <row r="375" spans="1:4" x14ac:dyDescent="0.3">
      <c r="A375">
        <v>10388</v>
      </c>
      <c r="B375" t="s">
        <v>152</v>
      </c>
      <c r="C375">
        <v>26.2</v>
      </c>
      <c r="D375">
        <v>40</v>
      </c>
    </row>
    <row r="376" spans="1:4" x14ac:dyDescent="0.3">
      <c r="A376">
        <v>10389</v>
      </c>
      <c r="B376" t="s">
        <v>171</v>
      </c>
      <c r="C376">
        <v>24.8</v>
      </c>
      <c r="D376">
        <v>16</v>
      </c>
    </row>
    <row r="377" spans="1:4" x14ac:dyDescent="0.3">
      <c r="A377">
        <v>10389</v>
      </c>
      <c r="B377" t="s">
        <v>146</v>
      </c>
      <c r="C377">
        <v>19.2</v>
      </c>
      <c r="D377">
        <v>15</v>
      </c>
    </row>
    <row r="378" spans="1:4" x14ac:dyDescent="0.3">
      <c r="A378">
        <v>10389</v>
      </c>
      <c r="B378" t="s">
        <v>159</v>
      </c>
      <c r="C378">
        <v>39.4</v>
      </c>
      <c r="D378">
        <v>20</v>
      </c>
    </row>
    <row r="379" spans="1:4" x14ac:dyDescent="0.3">
      <c r="A379">
        <v>10389</v>
      </c>
      <c r="B379" t="s">
        <v>160</v>
      </c>
      <c r="C379">
        <v>12</v>
      </c>
      <c r="D379">
        <v>30</v>
      </c>
    </row>
    <row r="380" spans="1:4" x14ac:dyDescent="0.3">
      <c r="A380">
        <v>10390</v>
      </c>
      <c r="B380" t="s">
        <v>142</v>
      </c>
      <c r="C380">
        <v>10</v>
      </c>
      <c r="D380">
        <v>60</v>
      </c>
    </row>
    <row r="381" spans="1:4" x14ac:dyDescent="0.3">
      <c r="A381">
        <v>10390</v>
      </c>
      <c r="B381" t="s">
        <v>161</v>
      </c>
      <c r="C381">
        <v>14.4</v>
      </c>
      <c r="D381">
        <v>40</v>
      </c>
    </row>
    <row r="382" spans="1:4" x14ac:dyDescent="0.3">
      <c r="A382">
        <v>10390</v>
      </c>
      <c r="B382" t="s">
        <v>184</v>
      </c>
      <c r="C382">
        <v>9.6</v>
      </c>
      <c r="D382">
        <v>45</v>
      </c>
    </row>
    <row r="383" spans="1:4" x14ac:dyDescent="0.3">
      <c r="A383">
        <v>10390</v>
      </c>
      <c r="B383" t="s">
        <v>132</v>
      </c>
      <c r="C383">
        <v>27.8</v>
      </c>
      <c r="D383">
        <v>24</v>
      </c>
    </row>
    <row r="384" spans="1:4" x14ac:dyDescent="0.3">
      <c r="A384">
        <v>10391</v>
      </c>
      <c r="B384" t="s">
        <v>173</v>
      </c>
      <c r="C384">
        <v>4.8</v>
      </c>
      <c r="D384">
        <v>18</v>
      </c>
    </row>
    <row r="385" spans="1:4" x14ac:dyDescent="0.3">
      <c r="A385">
        <v>10392</v>
      </c>
      <c r="B385" t="s">
        <v>190</v>
      </c>
      <c r="C385">
        <v>28.8</v>
      </c>
      <c r="D385">
        <v>50</v>
      </c>
    </row>
    <row r="386" spans="1:4" x14ac:dyDescent="0.3">
      <c r="A386">
        <v>10393</v>
      </c>
      <c r="B386" t="s">
        <v>148</v>
      </c>
      <c r="C386">
        <v>15.2</v>
      </c>
      <c r="D386">
        <v>25</v>
      </c>
    </row>
    <row r="387" spans="1:4" x14ac:dyDescent="0.3">
      <c r="A387">
        <v>10393</v>
      </c>
      <c r="B387" t="s">
        <v>133</v>
      </c>
      <c r="C387">
        <v>18.600000000000001</v>
      </c>
      <c r="D387">
        <v>42</v>
      </c>
    </row>
    <row r="388" spans="1:4" x14ac:dyDescent="0.3">
      <c r="A388">
        <v>10393</v>
      </c>
      <c r="B388" t="s">
        <v>196</v>
      </c>
      <c r="C388">
        <v>11.2</v>
      </c>
      <c r="D388">
        <v>7</v>
      </c>
    </row>
    <row r="389" spans="1:4" x14ac:dyDescent="0.3">
      <c r="A389">
        <v>10393</v>
      </c>
      <c r="B389" t="s">
        <v>198</v>
      </c>
      <c r="C389">
        <v>24.9</v>
      </c>
      <c r="D389">
        <v>70</v>
      </c>
    </row>
    <row r="390" spans="1:4" x14ac:dyDescent="0.3">
      <c r="A390">
        <v>10393</v>
      </c>
      <c r="B390" t="s">
        <v>142</v>
      </c>
      <c r="C390">
        <v>10</v>
      </c>
      <c r="D390">
        <v>32</v>
      </c>
    </row>
    <row r="391" spans="1:4" x14ac:dyDescent="0.3">
      <c r="A391">
        <v>10394</v>
      </c>
      <c r="B391" t="s">
        <v>173</v>
      </c>
      <c r="C391">
        <v>4.8</v>
      </c>
      <c r="D391">
        <v>10</v>
      </c>
    </row>
    <row r="392" spans="1:4" x14ac:dyDescent="0.3">
      <c r="A392">
        <v>10394</v>
      </c>
      <c r="B392" t="s">
        <v>159</v>
      </c>
      <c r="C392">
        <v>39.4</v>
      </c>
      <c r="D392">
        <v>10</v>
      </c>
    </row>
    <row r="393" spans="1:4" x14ac:dyDescent="0.3">
      <c r="A393">
        <v>10395</v>
      </c>
      <c r="B393" t="s">
        <v>184</v>
      </c>
      <c r="C393">
        <v>9.6</v>
      </c>
      <c r="D393">
        <v>28</v>
      </c>
    </row>
    <row r="394" spans="1:4" x14ac:dyDescent="0.3">
      <c r="A394">
        <v>10395</v>
      </c>
      <c r="B394" t="s">
        <v>152</v>
      </c>
      <c r="C394">
        <v>26.2</v>
      </c>
      <c r="D394">
        <v>70</v>
      </c>
    </row>
    <row r="395" spans="1:4" x14ac:dyDescent="0.3">
      <c r="A395">
        <v>10395</v>
      </c>
      <c r="B395" t="s">
        <v>190</v>
      </c>
      <c r="C395">
        <v>28.8</v>
      </c>
      <c r="D395">
        <v>8</v>
      </c>
    </row>
    <row r="396" spans="1:4" x14ac:dyDescent="0.3">
      <c r="A396">
        <v>10396</v>
      </c>
      <c r="B396" t="s">
        <v>200</v>
      </c>
      <c r="C396">
        <v>7.2</v>
      </c>
      <c r="D396">
        <v>40</v>
      </c>
    </row>
    <row r="397" spans="1:4" x14ac:dyDescent="0.3">
      <c r="A397">
        <v>10396</v>
      </c>
      <c r="B397" t="s">
        <v>172</v>
      </c>
      <c r="C397">
        <v>17.2</v>
      </c>
      <c r="D397">
        <v>60</v>
      </c>
    </row>
    <row r="398" spans="1:4" x14ac:dyDescent="0.3">
      <c r="A398">
        <v>10396</v>
      </c>
      <c r="B398" t="s">
        <v>132</v>
      </c>
      <c r="C398">
        <v>27.8</v>
      </c>
      <c r="D398">
        <v>21</v>
      </c>
    </row>
    <row r="399" spans="1:4" x14ac:dyDescent="0.3">
      <c r="A399">
        <v>10397</v>
      </c>
      <c r="B399" t="s">
        <v>157</v>
      </c>
      <c r="C399">
        <v>8</v>
      </c>
      <c r="D399">
        <v>10</v>
      </c>
    </row>
    <row r="400" spans="1:4" x14ac:dyDescent="0.3">
      <c r="A400">
        <v>10397</v>
      </c>
      <c r="B400" t="s">
        <v>134</v>
      </c>
      <c r="C400">
        <v>42.4</v>
      </c>
      <c r="D400">
        <v>18</v>
      </c>
    </row>
    <row r="401" spans="1:4" x14ac:dyDescent="0.3">
      <c r="A401">
        <v>10398</v>
      </c>
      <c r="B401" t="s">
        <v>161</v>
      </c>
      <c r="C401">
        <v>14.4</v>
      </c>
      <c r="D401">
        <v>30</v>
      </c>
    </row>
    <row r="402" spans="1:4" x14ac:dyDescent="0.3">
      <c r="A402">
        <v>10398</v>
      </c>
      <c r="B402" t="s">
        <v>146</v>
      </c>
      <c r="C402">
        <v>19.2</v>
      </c>
      <c r="D402">
        <v>120</v>
      </c>
    </row>
    <row r="403" spans="1:4" x14ac:dyDescent="0.3">
      <c r="A403">
        <v>10399</v>
      </c>
      <c r="B403" t="s">
        <v>186</v>
      </c>
      <c r="C403">
        <v>10</v>
      </c>
      <c r="D403">
        <v>60</v>
      </c>
    </row>
    <row r="404" spans="1:4" x14ac:dyDescent="0.3">
      <c r="A404">
        <v>10399</v>
      </c>
      <c r="B404" t="s">
        <v>172</v>
      </c>
      <c r="C404">
        <v>17.2</v>
      </c>
      <c r="D404">
        <v>30</v>
      </c>
    </row>
    <row r="405" spans="1:4" x14ac:dyDescent="0.3">
      <c r="A405">
        <v>10399</v>
      </c>
      <c r="B405" t="s">
        <v>168</v>
      </c>
      <c r="C405">
        <v>14.4</v>
      </c>
      <c r="D405">
        <v>35</v>
      </c>
    </row>
    <row r="406" spans="1:4" x14ac:dyDescent="0.3">
      <c r="A406">
        <v>10399</v>
      </c>
      <c r="B406" t="s">
        <v>153</v>
      </c>
      <c r="C406">
        <v>10.4</v>
      </c>
      <c r="D406">
        <v>14</v>
      </c>
    </row>
    <row r="407" spans="1:4" x14ac:dyDescent="0.3">
      <c r="A407">
        <v>10400</v>
      </c>
      <c r="B407" t="s">
        <v>169</v>
      </c>
      <c r="C407">
        <v>99</v>
      </c>
      <c r="D407">
        <v>21</v>
      </c>
    </row>
    <row r="408" spans="1:4" x14ac:dyDescent="0.3">
      <c r="A408">
        <v>10400</v>
      </c>
      <c r="B408" t="s">
        <v>161</v>
      </c>
      <c r="C408">
        <v>14.4</v>
      </c>
      <c r="D408">
        <v>35</v>
      </c>
    </row>
    <row r="409" spans="1:4" x14ac:dyDescent="0.3">
      <c r="A409">
        <v>10400</v>
      </c>
      <c r="B409" t="s">
        <v>144</v>
      </c>
      <c r="C409">
        <v>16</v>
      </c>
      <c r="D409">
        <v>30</v>
      </c>
    </row>
    <row r="410" spans="1:4" x14ac:dyDescent="0.3">
      <c r="A410">
        <v>10401</v>
      </c>
      <c r="B410" t="s">
        <v>164</v>
      </c>
      <c r="C410">
        <v>20.7</v>
      </c>
      <c r="D410">
        <v>18</v>
      </c>
    </row>
    <row r="411" spans="1:4" x14ac:dyDescent="0.3">
      <c r="A411">
        <v>10401</v>
      </c>
      <c r="B411" t="s">
        <v>163</v>
      </c>
      <c r="C411">
        <v>30.4</v>
      </c>
      <c r="D411">
        <v>70</v>
      </c>
    </row>
    <row r="412" spans="1:4" x14ac:dyDescent="0.3">
      <c r="A412">
        <v>10401</v>
      </c>
      <c r="B412" t="s">
        <v>136</v>
      </c>
      <c r="C412">
        <v>16.8</v>
      </c>
      <c r="D412">
        <v>20</v>
      </c>
    </row>
    <row r="413" spans="1:4" x14ac:dyDescent="0.3">
      <c r="A413">
        <v>10401</v>
      </c>
      <c r="B413" t="s">
        <v>172</v>
      </c>
      <c r="C413">
        <v>17.2</v>
      </c>
      <c r="D413">
        <v>60</v>
      </c>
    </row>
    <row r="414" spans="1:4" x14ac:dyDescent="0.3">
      <c r="A414">
        <v>10402</v>
      </c>
      <c r="B414" t="s">
        <v>200</v>
      </c>
      <c r="C414">
        <v>7.2</v>
      </c>
      <c r="D414">
        <v>60</v>
      </c>
    </row>
    <row r="415" spans="1:4" x14ac:dyDescent="0.3">
      <c r="A415">
        <v>10402</v>
      </c>
      <c r="B415" t="s">
        <v>176</v>
      </c>
      <c r="C415">
        <v>35.1</v>
      </c>
      <c r="D415">
        <v>65</v>
      </c>
    </row>
    <row r="416" spans="1:4" x14ac:dyDescent="0.3">
      <c r="A416">
        <v>10403</v>
      </c>
      <c r="B416" t="s">
        <v>149</v>
      </c>
      <c r="C416">
        <v>13.9</v>
      </c>
      <c r="D416">
        <v>21</v>
      </c>
    </row>
    <row r="417" spans="1:4" x14ac:dyDescent="0.3">
      <c r="A417">
        <v>10403</v>
      </c>
      <c r="B417" t="s">
        <v>204</v>
      </c>
      <c r="C417">
        <v>10.199999999999999</v>
      </c>
      <c r="D417">
        <v>70</v>
      </c>
    </row>
    <row r="418" spans="1:4" x14ac:dyDescent="0.3">
      <c r="A418">
        <v>10404</v>
      </c>
      <c r="B418" t="s">
        <v>198</v>
      </c>
      <c r="C418">
        <v>24.9</v>
      </c>
      <c r="D418">
        <v>30</v>
      </c>
    </row>
    <row r="419" spans="1:4" x14ac:dyDescent="0.3">
      <c r="A419">
        <v>10404</v>
      </c>
      <c r="B419" t="s">
        <v>131</v>
      </c>
      <c r="C419">
        <v>11.2</v>
      </c>
      <c r="D419">
        <v>40</v>
      </c>
    </row>
    <row r="420" spans="1:4" x14ac:dyDescent="0.3">
      <c r="A420">
        <v>10404</v>
      </c>
      <c r="B420" t="s">
        <v>144</v>
      </c>
      <c r="C420">
        <v>16</v>
      </c>
      <c r="D420">
        <v>30</v>
      </c>
    </row>
    <row r="421" spans="1:4" x14ac:dyDescent="0.3">
      <c r="A421">
        <v>10405</v>
      </c>
      <c r="B421" t="s">
        <v>187</v>
      </c>
      <c r="C421">
        <v>8</v>
      </c>
      <c r="D421">
        <v>50</v>
      </c>
    </row>
    <row r="422" spans="1:4" x14ac:dyDescent="0.3">
      <c r="A422">
        <v>10406</v>
      </c>
      <c r="B422" t="s">
        <v>182</v>
      </c>
      <c r="C422">
        <v>14.4</v>
      </c>
      <c r="D422">
        <v>10</v>
      </c>
    </row>
    <row r="423" spans="1:4" x14ac:dyDescent="0.3">
      <c r="A423">
        <v>10406</v>
      </c>
      <c r="B423" t="s">
        <v>157</v>
      </c>
      <c r="C423">
        <v>8</v>
      </c>
      <c r="D423">
        <v>30</v>
      </c>
    </row>
    <row r="424" spans="1:4" x14ac:dyDescent="0.3">
      <c r="A424">
        <v>10406</v>
      </c>
      <c r="B424" t="s">
        <v>174</v>
      </c>
      <c r="C424">
        <v>36.4</v>
      </c>
      <c r="D424">
        <v>42</v>
      </c>
    </row>
    <row r="425" spans="1:4" x14ac:dyDescent="0.3">
      <c r="A425">
        <v>10406</v>
      </c>
      <c r="B425" t="s">
        <v>150</v>
      </c>
      <c r="C425">
        <v>15.2</v>
      </c>
      <c r="D425">
        <v>5</v>
      </c>
    </row>
    <row r="426" spans="1:4" x14ac:dyDescent="0.3">
      <c r="A426">
        <v>10406</v>
      </c>
      <c r="B426" t="s">
        <v>167</v>
      </c>
      <c r="C426">
        <v>14.7</v>
      </c>
      <c r="D426">
        <v>2</v>
      </c>
    </row>
    <row r="427" spans="1:4" x14ac:dyDescent="0.3">
      <c r="A427">
        <v>10407</v>
      </c>
      <c r="B427" t="s">
        <v>130</v>
      </c>
      <c r="C427">
        <v>16.8</v>
      </c>
      <c r="D427">
        <v>30</v>
      </c>
    </row>
    <row r="428" spans="1:4" x14ac:dyDescent="0.3">
      <c r="A428">
        <v>10407</v>
      </c>
      <c r="B428" t="s">
        <v>190</v>
      </c>
      <c r="C428">
        <v>28.8</v>
      </c>
      <c r="D428">
        <v>15</v>
      </c>
    </row>
    <row r="429" spans="1:4" x14ac:dyDescent="0.3">
      <c r="A429">
        <v>10407</v>
      </c>
      <c r="B429" t="s">
        <v>172</v>
      </c>
      <c r="C429">
        <v>17.2</v>
      </c>
      <c r="D429">
        <v>15</v>
      </c>
    </row>
    <row r="430" spans="1:4" x14ac:dyDescent="0.3">
      <c r="A430">
        <v>10408</v>
      </c>
      <c r="B430" t="s">
        <v>158</v>
      </c>
      <c r="C430">
        <v>20.8</v>
      </c>
      <c r="D430">
        <v>10</v>
      </c>
    </row>
    <row r="431" spans="1:4" x14ac:dyDescent="0.3">
      <c r="A431">
        <v>10408</v>
      </c>
      <c r="B431" t="s">
        <v>185</v>
      </c>
      <c r="C431">
        <v>5.9</v>
      </c>
      <c r="D431">
        <v>6</v>
      </c>
    </row>
    <row r="432" spans="1:4" x14ac:dyDescent="0.3">
      <c r="A432">
        <v>10408</v>
      </c>
      <c r="B432" t="s">
        <v>159</v>
      </c>
      <c r="C432">
        <v>39.4</v>
      </c>
      <c r="D432">
        <v>35</v>
      </c>
    </row>
    <row r="433" spans="1:4" x14ac:dyDescent="0.3">
      <c r="A433">
        <v>10409</v>
      </c>
      <c r="B433" t="s">
        <v>133</v>
      </c>
      <c r="C433">
        <v>18.600000000000001</v>
      </c>
      <c r="D433">
        <v>12</v>
      </c>
    </row>
    <row r="434" spans="1:4" x14ac:dyDescent="0.3">
      <c r="A434">
        <v>10409</v>
      </c>
      <c r="B434" t="s">
        <v>157</v>
      </c>
      <c r="C434">
        <v>8</v>
      </c>
      <c r="D434">
        <v>12</v>
      </c>
    </row>
    <row r="435" spans="1:4" x14ac:dyDescent="0.3">
      <c r="A435">
        <v>10410</v>
      </c>
      <c r="B435" t="s">
        <v>140</v>
      </c>
      <c r="C435">
        <v>2</v>
      </c>
      <c r="D435">
        <v>49</v>
      </c>
    </row>
    <row r="436" spans="1:4" x14ac:dyDescent="0.3">
      <c r="A436">
        <v>10410</v>
      </c>
      <c r="B436" t="s">
        <v>151</v>
      </c>
      <c r="C436">
        <v>44</v>
      </c>
      <c r="D436">
        <v>16</v>
      </c>
    </row>
    <row r="437" spans="1:4" x14ac:dyDescent="0.3">
      <c r="A437">
        <v>10411</v>
      </c>
      <c r="B437" t="s">
        <v>135</v>
      </c>
      <c r="C437">
        <v>7.7</v>
      </c>
      <c r="D437">
        <v>25</v>
      </c>
    </row>
    <row r="438" spans="1:4" x14ac:dyDescent="0.3">
      <c r="A438">
        <v>10411</v>
      </c>
      <c r="B438" t="s">
        <v>175</v>
      </c>
      <c r="C438">
        <v>15.5</v>
      </c>
      <c r="D438">
        <v>40</v>
      </c>
    </row>
    <row r="439" spans="1:4" x14ac:dyDescent="0.3">
      <c r="A439">
        <v>10411</v>
      </c>
      <c r="B439" t="s">
        <v>151</v>
      </c>
      <c r="C439">
        <v>44</v>
      </c>
      <c r="D439">
        <v>9</v>
      </c>
    </row>
    <row r="440" spans="1:4" x14ac:dyDescent="0.3">
      <c r="A440">
        <v>10412</v>
      </c>
      <c r="B440" t="s">
        <v>133</v>
      </c>
      <c r="C440">
        <v>18.600000000000001</v>
      </c>
      <c r="D440">
        <v>20</v>
      </c>
    </row>
    <row r="441" spans="1:4" x14ac:dyDescent="0.3">
      <c r="A441">
        <v>10413</v>
      </c>
      <c r="B441" t="s">
        <v>182</v>
      </c>
      <c r="C441">
        <v>14.4</v>
      </c>
      <c r="D441">
        <v>24</v>
      </c>
    </row>
    <row r="442" spans="1:4" x14ac:dyDescent="0.3">
      <c r="A442">
        <v>10413</v>
      </c>
      <c r="B442" t="s">
        <v>159</v>
      </c>
      <c r="C442">
        <v>39.4</v>
      </c>
      <c r="D442">
        <v>40</v>
      </c>
    </row>
    <row r="443" spans="1:4" x14ac:dyDescent="0.3">
      <c r="A443">
        <v>10413</v>
      </c>
      <c r="B443" t="s">
        <v>168</v>
      </c>
      <c r="C443">
        <v>14.4</v>
      </c>
      <c r="D443">
        <v>14</v>
      </c>
    </row>
    <row r="444" spans="1:4" x14ac:dyDescent="0.3">
      <c r="A444">
        <v>10414</v>
      </c>
      <c r="B444" t="s">
        <v>179</v>
      </c>
      <c r="C444">
        <v>7.3</v>
      </c>
      <c r="D444">
        <v>18</v>
      </c>
    </row>
    <row r="445" spans="1:4" x14ac:dyDescent="0.3">
      <c r="A445">
        <v>10414</v>
      </c>
      <c r="B445" t="s">
        <v>140</v>
      </c>
      <c r="C445">
        <v>2</v>
      </c>
      <c r="D445">
        <v>50</v>
      </c>
    </row>
    <row r="446" spans="1:4" x14ac:dyDescent="0.3">
      <c r="A446">
        <v>10415</v>
      </c>
      <c r="B446" t="s">
        <v>165</v>
      </c>
      <c r="C446">
        <v>31.2</v>
      </c>
      <c r="D446">
        <v>2</v>
      </c>
    </row>
    <row r="447" spans="1:4" x14ac:dyDescent="0.3">
      <c r="A447">
        <v>10415</v>
      </c>
      <c r="B447" t="s">
        <v>140</v>
      </c>
      <c r="C447">
        <v>2</v>
      </c>
      <c r="D447">
        <v>20</v>
      </c>
    </row>
    <row r="448" spans="1:4" x14ac:dyDescent="0.3">
      <c r="A448">
        <v>10416</v>
      </c>
      <c r="B448" t="s">
        <v>179</v>
      </c>
      <c r="C448">
        <v>7.3</v>
      </c>
      <c r="D448">
        <v>20</v>
      </c>
    </row>
    <row r="449" spans="1:4" x14ac:dyDescent="0.3">
      <c r="A449">
        <v>10416</v>
      </c>
      <c r="B449" t="s">
        <v>152</v>
      </c>
      <c r="C449">
        <v>26.2</v>
      </c>
      <c r="D449">
        <v>10</v>
      </c>
    </row>
    <row r="450" spans="1:4" x14ac:dyDescent="0.3">
      <c r="A450">
        <v>10416</v>
      </c>
      <c r="B450" t="s">
        <v>138</v>
      </c>
      <c r="C450">
        <v>15.6</v>
      </c>
      <c r="D450">
        <v>20</v>
      </c>
    </row>
    <row r="451" spans="1:4" x14ac:dyDescent="0.3">
      <c r="A451">
        <v>10417</v>
      </c>
      <c r="B451" t="s">
        <v>197</v>
      </c>
      <c r="C451">
        <v>210.8</v>
      </c>
      <c r="D451">
        <v>50</v>
      </c>
    </row>
    <row r="452" spans="1:4" x14ac:dyDescent="0.3">
      <c r="A452">
        <v>10417</v>
      </c>
      <c r="B452" t="s">
        <v>184</v>
      </c>
      <c r="C452">
        <v>9.6</v>
      </c>
      <c r="D452">
        <v>2</v>
      </c>
    </row>
    <row r="453" spans="1:4" x14ac:dyDescent="0.3">
      <c r="A453">
        <v>10417</v>
      </c>
      <c r="B453" t="s">
        <v>186</v>
      </c>
      <c r="C453">
        <v>10</v>
      </c>
      <c r="D453">
        <v>36</v>
      </c>
    </row>
    <row r="454" spans="1:4" x14ac:dyDescent="0.3">
      <c r="A454">
        <v>10417</v>
      </c>
      <c r="B454" t="s">
        <v>153</v>
      </c>
      <c r="C454">
        <v>10.4</v>
      </c>
      <c r="D454">
        <v>35</v>
      </c>
    </row>
    <row r="455" spans="1:4" x14ac:dyDescent="0.3">
      <c r="A455">
        <v>10418</v>
      </c>
      <c r="B455" t="s">
        <v>148</v>
      </c>
      <c r="C455">
        <v>15.2</v>
      </c>
      <c r="D455">
        <v>60</v>
      </c>
    </row>
    <row r="456" spans="1:4" x14ac:dyDescent="0.3">
      <c r="A456">
        <v>10418</v>
      </c>
      <c r="B456" t="s">
        <v>199</v>
      </c>
      <c r="C456">
        <v>7.6</v>
      </c>
      <c r="D456">
        <v>55</v>
      </c>
    </row>
    <row r="457" spans="1:4" x14ac:dyDescent="0.3">
      <c r="A457">
        <v>10418</v>
      </c>
      <c r="B457" t="s">
        <v>205</v>
      </c>
      <c r="C457">
        <v>22.8</v>
      </c>
      <c r="D457">
        <v>16</v>
      </c>
    </row>
    <row r="458" spans="1:4" x14ac:dyDescent="0.3">
      <c r="A458">
        <v>10418</v>
      </c>
      <c r="B458" t="s">
        <v>147</v>
      </c>
      <c r="C458">
        <v>8</v>
      </c>
      <c r="D458">
        <v>15</v>
      </c>
    </row>
    <row r="459" spans="1:4" x14ac:dyDescent="0.3">
      <c r="A459">
        <v>10419</v>
      </c>
      <c r="B459" t="s">
        <v>141</v>
      </c>
      <c r="C459">
        <v>27.2</v>
      </c>
      <c r="D459">
        <v>60</v>
      </c>
    </row>
    <row r="460" spans="1:4" x14ac:dyDescent="0.3">
      <c r="A460">
        <v>10419</v>
      </c>
      <c r="B460" t="s">
        <v>190</v>
      </c>
      <c r="C460">
        <v>28.8</v>
      </c>
      <c r="D460">
        <v>20</v>
      </c>
    </row>
    <row r="461" spans="1:4" x14ac:dyDescent="0.3">
      <c r="A461">
        <v>10420</v>
      </c>
      <c r="B461" t="s">
        <v>206</v>
      </c>
      <c r="C461">
        <v>77.599999999999994</v>
      </c>
      <c r="D461">
        <v>20</v>
      </c>
    </row>
    <row r="462" spans="1:4" x14ac:dyDescent="0.3">
      <c r="A462">
        <v>10420</v>
      </c>
      <c r="B462" t="s">
        <v>173</v>
      </c>
      <c r="C462">
        <v>4.8</v>
      </c>
      <c r="D462">
        <v>2</v>
      </c>
    </row>
    <row r="463" spans="1:4" x14ac:dyDescent="0.3">
      <c r="A463">
        <v>10420</v>
      </c>
      <c r="B463" t="s">
        <v>160</v>
      </c>
      <c r="C463">
        <v>12</v>
      </c>
      <c r="D463">
        <v>8</v>
      </c>
    </row>
    <row r="464" spans="1:4" x14ac:dyDescent="0.3">
      <c r="A464">
        <v>10420</v>
      </c>
      <c r="B464" t="s">
        <v>177</v>
      </c>
      <c r="C464">
        <v>12</v>
      </c>
      <c r="D464">
        <v>20</v>
      </c>
    </row>
    <row r="465" spans="1:4" x14ac:dyDescent="0.3">
      <c r="A465">
        <v>10421</v>
      </c>
      <c r="B465" t="s">
        <v>179</v>
      </c>
      <c r="C465">
        <v>7.3</v>
      </c>
      <c r="D465">
        <v>4</v>
      </c>
    </row>
    <row r="466" spans="1:4" x14ac:dyDescent="0.3">
      <c r="A466">
        <v>10421</v>
      </c>
      <c r="B466" t="s">
        <v>198</v>
      </c>
      <c r="C466">
        <v>24.9</v>
      </c>
      <c r="D466">
        <v>30</v>
      </c>
    </row>
    <row r="467" spans="1:4" x14ac:dyDescent="0.3">
      <c r="A467">
        <v>10421</v>
      </c>
      <c r="B467" t="s">
        <v>152</v>
      </c>
      <c r="C467">
        <v>26.2</v>
      </c>
      <c r="D467">
        <v>15</v>
      </c>
    </row>
    <row r="468" spans="1:4" x14ac:dyDescent="0.3">
      <c r="A468">
        <v>10421</v>
      </c>
      <c r="B468" t="s">
        <v>153</v>
      </c>
      <c r="C468">
        <v>10.4</v>
      </c>
      <c r="D468">
        <v>10</v>
      </c>
    </row>
    <row r="469" spans="1:4" x14ac:dyDescent="0.3">
      <c r="A469">
        <v>10422</v>
      </c>
      <c r="B469" t="s">
        <v>198</v>
      </c>
      <c r="C469">
        <v>24.9</v>
      </c>
      <c r="D469">
        <v>2</v>
      </c>
    </row>
    <row r="470" spans="1:4" x14ac:dyDescent="0.3">
      <c r="A470">
        <v>10423</v>
      </c>
      <c r="B470" t="s">
        <v>142</v>
      </c>
      <c r="C470">
        <v>10</v>
      </c>
      <c r="D470">
        <v>14</v>
      </c>
    </row>
    <row r="471" spans="1:4" x14ac:dyDescent="0.3">
      <c r="A471">
        <v>10423</v>
      </c>
      <c r="B471" t="s">
        <v>151</v>
      </c>
      <c r="C471">
        <v>44</v>
      </c>
      <c r="D471">
        <v>20</v>
      </c>
    </row>
    <row r="472" spans="1:4" x14ac:dyDescent="0.3">
      <c r="A472">
        <v>10424</v>
      </c>
      <c r="B472" t="s">
        <v>161</v>
      </c>
      <c r="C472">
        <v>14.4</v>
      </c>
      <c r="D472">
        <v>60</v>
      </c>
    </row>
    <row r="473" spans="1:4" x14ac:dyDescent="0.3">
      <c r="A473">
        <v>10424</v>
      </c>
      <c r="B473" t="s">
        <v>197</v>
      </c>
      <c r="C473">
        <v>210.8</v>
      </c>
      <c r="D473">
        <v>49</v>
      </c>
    </row>
    <row r="474" spans="1:4" x14ac:dyDescent="0.3">
      <c r="A474">
        <v>10424</v>
      </c>
      <c r="B474" t="s">
        <v>186</v>
      </c>
      <c r="C474">
        <v>10</v>
      </c>
      <c r="D474">
        <v>30</v>
      </c>
    </row>
    <row r="475" spans="1:4" x14ac:dyDescent="0.3">
      <c r="A475">
        <v>10425</v>
      </c>
      <c r="B475" t="s">
        <v>146</v>
      </c>
      <c r="C475">
        <v>19.2</v>
      </c>
      <c r="D475">
        <v>10</v>
      </c>
    </row>
    <row r="476" spans="1:4" x14ac:dyDescent="0.3">
      <c r="A476">
        <v>10425</v>
      </c>
      <c r="B476" t="s">
        <v>168</v>
      </c>
      <c r="C476">
        <v>14.4</v>
      </c>
      <c r="D476">
        <v>20</v>
      </c>
    </row>
    <row r="477" spans="1:4" x14ac:dyDescent="0.3">
      <c r="A477">
        <v>10426</v>
      </c>
      <c r="B477" t="s">
        <v>163</v>
      </c>
      <c r="C477">
        <v>30.4</v>
      </c>
      <c r="D477">
        <v>5</v>
      </c>
    </row>
    <row r="478" spans="1:4" x14ac:dyDescent="0.3">
      <c r="A478">
        <v>10426</v>
      </c>
      <c r="B478" t="s">
        <v>188</v>
      </c>
      <c r="C478">
        <v>26.6</v>
      </c>
      <c r="D478">
        <v>7</v>
      </c>
    </row>
    <row r="479" spans="1:4" x14ac:dyDescent="0.3">
      <c r="A479">
        <v>10427</v>
      </c>
      <c r="B479" t="s">
        <v>133</v>
      </c>
      <c r="C479">
        <v>18.600000000000001</v>
      </c>
      <c r="D479">
        <v>35</v>
      </c>
    </row>
    <row r="480" spans="1:4" x14ac:dyDescent="0.3">
      <c r="A480">
        <v>10428</v>
      </c>
      <c r="B480" t="s">
        <v>184</v>
      </c>
      <c r="C480">
        <v>9.6</v>
      </c>
      <c r="D480">
        <v>20</v>
      </c>
    </row>
    <row r="481" spans="1:4" x14ac:dyDescent="0.3">
      <c r="A481">
        <v>10429</v>
      </c>
      <c r="B481" t="s">
        <v>202</v>
      </c>
      <c r="C481">
        <v>13</v>
      </c>
      <c r="D481">
        <v>40</v>
      </c>
    </row>
    <row r="482" spans="1:4" x14ac:dyDescent="0.3">
      <c r="A482">
        <v>10429</v>
      </c>
      <c r="B482" t="s">
        <v>176</v>
      </c>
      <c r="C482">
        <v>35.1</v>
      </c>
      <c r="D482">
        <v>35</v>
      </c>
    </row>
    <row r="483" spans="1:4" x14ac:dyDescent="0.3">
      <c r="A483">
        <v>10430</v>
      </c>
      <c r="B483" t="s">
        <v>165</v>
      </c>
      <c r="C483">
        <v>31.2</v>
      </c>
      <c r="D483">
        <v>45</v>
      </c>
    </row>
    <row r="484" spans="1:4" x14ac:dyDescent="0.3">
      <c r="A484">
        <v>10430</v>
      </c>
      <c r="B484" t="s">
        <v>157</v>
      </c>
      <c r="C484">
        <v>8</v>
      </c>
      <c r="D484">
        <v>50</v>
      </c>
    </row>
    <row r="485" spans="1:4" x14ac:dyDescent="0.3">
      <c r="A485">
        <v>10430</v>
      </c>
      <c r="B485" t="s">
        <v>163</v>
      </c>
      <c r="C485">
        <v>30.4</v>
      </c>
      <c r="D485">
        <v>30</v>
      </c>
    </row>
    <row r="486" spans="1:4" x14ac:dyDescent="0.3">
      <c r="A486">
        <v>10430</v>
      </c>
      <c r="B486" t="s">
        <v>151</v>
      </c>
      <c r="C486">
        <v>44</v>
      </c>
      <c r="D486">
        <v>70</v>
      </c>
    </row>
    <row r="487" spans="1:4" x14ac:dyDescent="0.3">
      <c r="A487">
        <v>10431</v>
      </c>
      <c r="B487" t="s">
        <v>165</v>
      </c>
      <c r="C487">
        <v>31.2</v>
      </c>
      <c r="D487">
        <v>50</v>
      </c>
    </row>
    <row r="488" spans="1:4" x14ac:dyDescent="0.3">
      <c r="A488">
        <v>10431</v>
      </c>
      <c r="B488" t="s">
        <v>167</v>
      </c>
      <c r="C488">
        <v>14.7</v>
      </c>
      <c r="D488">
        <v>50</v>
      </c>
    </row>
    <row r="489" spans="1:4" x14ac:dyDescent="0.3">
      <c r="A489">
        <v>10431</v>
      </c>
      <c r="B489" t="s">
        <v>199</v>
      </c>
      <c r="C489">
        <v>7.6</v>
      </c>
      <c r="D489">
        <v>30</v>
      </c>
    </row>
    <row r="490" spans="1:4" x14ac:dyDescent="0.3">
      <c r="A490">
        <v>10432</v>
      </c>
      <c r="B490" t="s">
        <v>198</v>
      </c>
      <c r="C490">
        <v>24.9</v>
      </c>
      <c r="D490">
        <v>10</v>
      </c>
    </row>
    <row r="491" spans="1:4" x14ac:dyDescent="0.3">
      <c r="A491">
        <v>10432</v>
      </c>
      <c r="B491" t="s">
        <v>185</v>
      </c>
      <c r="C491">
        <v>5.9</v>
      </c>
      <c r="D491">
        <v>40</v>
      </c>
    </row>
    <row r="492" spans="1:4" x14ac:dyDescent="0.3">
      <c r="A492">
        <v>10433</v>
      </c>
      <c r="B492" t="s">
        <v>163</v>
      </c>
      <c r="C492">
        <v>30.4</v>
      </c>
      <c r="D492">
        <v>28</v>
      </c>
    </row>
    <row r="493" spans="1:4" x14ac:dyDescent="0.3">
      <c r="A493">
        <v>10434</v>
      </c>
      <c r="B493" t="s">
        <v>130</v>
      </c>
      <c r="C493">
        <v>16.8</v>
      </c>
      <c r="D493">
        <v>6</v>
      </c>
    </row>
    <row r="494" spans="1:4" x14ac:dyDescent="0.3">
      <c r="A494">
        <v>10434</v>
      </c>
      <c r="B494" t="s">
        <v>168</v>
      </c>
      <c r="C494">
        <v>14.4</v>
      </c>
      <c r="D494">
        <v>18</v>
      </c>
    </row>
    <row r="495" spans="1:4" x14ac:dyDescent="0.3">
      <c r="A495">
        <v>10435</v>
      </c>
      <c r="B495" t="s">
        <v>148</v>
      </c>
      <c r="C495">
        <v>15.2</v>
      </c>
      <c r="D495">
        <v>10</v>
      </c>
    </row>
    <row r="496" spans="1:4" x14ac:dyDescent="0.3">
      <c r="A496">
        <v>10435</v>
      </c>
      <c r="B496" t="s">
        <v>137</v>
      </c>
      <c r="C496">
        <v>16.8</v>
      </c>
      <c r="D496">
        <v>12</v>
      </c>
    </row>
    <row r="497" spans="1:4" x14ac:dyDescent="0.3">
      <c r="A497">
        <v>10435</v>
      </c>
      <c r="B497" t="s">
        <v>132</v>
      </c>
      <c r="C497">
        <v>27.8</v>
      </c>
      <c r="D497">
        <v>10</v>
      </c>
    </row>
    <row r="498" spans="1:4" x14ac:dyDescent="0.3">
      <c r="A498">
        <v>10436</v>
      </c>
      <c r="B498" t="s">
        <v>184</v>
      </c>
      <c r="C498">
        <v>9.6</v>
      </c>
      <c r="D498">
        <v>5</v>
      </c>
    </row>
    <row r="499" spans="1:4" x14ac:dyDescent="0.3">
      <c r="A499">
        <v>10436</v>
      </c>
      <c r="B499" t="s">
        <v>163</v>
      </c>
      <c r="C499">
        <v>30.4</v>
      </c>
      <c r="D499">
        <v>40</v>
      </c>
    </row>
    <row r="500" spans="1:4" x14ac:dyDescent="0.3">
      <c r="A500">
        <v>10436</v>
      </c>
      <c r="B500" t="s">
        <v>188</v>
      </c>
      <c r="C500">
        <v>26.6</v>
      </c>
      <c r="D500">
        <v>30</v>
      </c>
    </row>
    <row r="501" spans="1:4" x14ac:dyDescent="0.3">
      <c r="A501">
        <v>10436</v>
      </c>
      <c r="B501" t="s">
        <v>178</v>
      </c>
      <c r="C501">
        <v>6.2</v>
      </c>
      <c r="D501">
        <v>24</v>
      </c>
    </row>
    <row r="502" spans="1:4" x14ac:dyDescent="0.3">
      <c r="A502">
        <v>10437</v>
      </c>
      <c r="B502" t="s">
        <v>152</v>
      </c>
      <c r="C502">
        <v>26.2</v>
      </c>
      <c r="D502">
        <v>15</v>
      </c>
    </row>
    <row r="503" spans="1:4" x14ac:dyDescent="0.3">
      <c r="A503">
        <v>10438</v>
      </c>
      <c r="B503" t="s">
        <v>179</v>
      </c>
      <c r="C503">
        <v>7.3</v>
      </c>
      <c r="D503">
        <v>15</v>
      </c>
    </row>
    <row r="504" spans="1:4" x14ac:dyDescent="0.3">
      <c r="A504">
        <v>10438</v>
      </c>
      <c r="B504" t="s">
        <v>183</v>
      </c>
      <c r="C504">
        <v>11.2</v>
      </c>
      <c r="D504">
        <v>20</v>
      </c>
    </row>
    <row r="505" spans="1:4" x14ac:dyDescent="0.3">
      <c r="A505">
        <v>10438</v>
      </c>
      <c r="B505" t="s">
        <v>138</v>
      </c>
      <c r="C505">
        <v>15.6</v>
      </c>
      <c r="D505">
        <v>15</v>
      </c>
    </row>
    <row r="506" spans="1:4" x14ac:dyDescent="0.3">
      <c r="A506">
        <v>10439</v>
      </c>
      <c r="B506" t="s">
        <v>166</v>
      </c>
      <c r="C506">
        <v>30.4</v>
      </c>
      <c r="D506">
        <v>15</v>
      </c>
    </row>
    <row r="507" spans="1:4" x14ac:dyDescent="0.3">
      <c r="A507">
        <v>10439</v>
      </c>
      <c r="B507" t="s">
        <v>149</v>
      </c>
      <c r="C507">
        <v>13.9</v>
      </c>
      <c r="D507">
        <v>16</v>
      </c>
    </row>
    <row r="508" spans="1:4" x14ac:dyDescent="0.3">
      <c r="A508">
        <v>10439</v>
      </c>
      <c r="B508" t="s">
        <v>188</v>
      </c>
      <c r="C508">
        <v>26.6</v>
      </c>
      <c r="D508">
        <v>6</v>
      </c>
    </row>
    <row r="509" spans="1:4" x14ac:dyDescent="0.3">
      <c r="A509">
        <v>10439</v>
      </c>
      <c r="B509" t="s">
        <v>147</v>
      </c>
      <c r="C509">
        <v>8</v>
      </c>
      <c r="D509">
        <v>30</v>
      </c>
    </row>
    <row r="510" spans="1:4" x14ac:dyDescent="0.3">
      <c r="A510">
        <v>10440</v>
      </c>
      <c r="B510" t="s">
        <v>148</v>
      </c>
      <c r="C510">
        <v>15.2</v>
      </c>
      <c r="D510">
        <v>45</v>
      </c>
    </row>
    <row r="511" spans="1:4" x14ac:dyDescent="0.3">
      <c r="A511">
        <v>10440</v>
      </c>
      <c r="B511" t="s">
        <v>149</v>
      </c>
      <c r="C511">
        <v>13.9</v>
      </c>
      <c r="D511">
        <v>49</v>
      </c>
    </row>
    <row r="512" spans="1:4" x14ac:dyDescent="0.3">
      <c r="A512">
        <v>10440</v>
      </c>
      <c r="B512" t="s">
        <v>169</v>
      </c>
      <c r="C512">
        <v>99</v>
      </c>
      <c r="D512">
        <v>24</v>
      </c>
    </row>
    <row r="513" spans="1:4" x14ac:dyDescent="0.3">
      <c r="A513">
        <v>10440</v>
      </c>
      <c r="B513" t="s">
        <v>205</v>
      </c>
      <c r="C513">
        <v>22.8</v>
      </c>
      <c r="D513">
        <v>90</v>
      </c>
    </row>
    <row r="514" spans="1:4" x14ac:dyDescent="0.3">
      <c r="A514">
        <v>10441</v>
      </c>
      <c r="B514" t="s">
        <v>154</v>
      </c>
      <c r="C514">
        <v>35.1</v>
      </c>
      <c r="D514">
        <v>50</v>
      </c>
    </row>
    <row r="515" spans="1:4" x14ac:dyDescent="0.3">
      <c r="A515">
        <v>10442</v>
      </c>
      <c r="B515" t="s">
        <v>130</v>
      </c>
      <c r="C515">
        <v>16.8</v>
      </c>
      <c r="D515">
        <v>30</v>
      </c>
    </row>
    <row r="516" spans="1:4" x14ac:dyDescent="0.3">
      <c r="A516">
        <v>10442</v>
      </c>
      <c r="B516" t="s">
        <v>185</v>
      </c>
      <c r="C516">
        <v>5.9</v>
      </c>
      <c r="D516">
        <v>80</v>
      </c>
    </row>
    <row r="517" spans="1:4" x14ac:dyDescent="0.3">
      <c r="A517">
        <v>10442</v>
      </c>
      <c r="B517" t="s">
        <v>191</v>
      </c>
      <c r="C517">
        <v>13.6</v>
      </c>
      <c r="D517">
        <v>60</v>
      </c>
    </row>
    <row r="518" spans="1:4" x14ac:dyDescent="0.3">
      <c r="A518">
        <v>10443</v>
      </c>
      <c r="B518" t="s">
        <v>130</v>
      </c>
      <c r="C518">
        <v>16.8</v>
      </c>
      <c r="D518">
        <v>6</v>
      </c>
    </row>
    <row r="519" spans="1:4" x14ac:dyDescent="0.3">
      <c r="A519">
        <v>10443</v>
      </c>
      <c r="B519" t="s">
        <v>174</v>
      </c>
      <c r="C519">
        <v>36.4</v>
      </c>
      <c r="D519">
        <v>12</v>
      </c>
    </row>
    <row r="520" spans="1:4" x14ac:dyDescent="0.3">
      <c r="A520">
        <v>10444</v>
      </c>
      <c r="B520" t="s">
        <v>165</v>
      </c>
      <c r="C520">
        <v>31.2</v>
      </c>
      <c r="D520">
        <v>10</v>
      </c>
    </row>
    <row r="521" spans="1:4" x14ac:dyDescent="0.3">
      <c r="A521">
        <v>10444</v>
      </c>
      <c r="B521" t="s">
        <v>198</v>
      </c>
      <c r="C521">
        <v>24.9</v>
      </c>
      <c r="D521">
        <v>15</v>
      </c>
    </row>
    <row r="522" spans="1:4" x14ac:dyDescent="0.3">
      <c r="A522">
        <v>10444</v>
      </c>
      <c r="B522" t="s">
        <v>161</v>
      </c>
      <c r="C522">
        <v>14.4</v>
      </c>
      <c r="D522">
        <v>8</v>
      </c>
    </row>
    <row r="523" spans="1:4" x14ac:dyDescent="0.3">
      <c r="A523">
        <v>10444</v>
      </c>
      <c r="B523" t="s">
        <v>135</v>
      </c>
      <c r="C523">
        <v>7.7</v>
      </c>
      <c r="D523">
        <v>30</v>
      </c>
    </row>
    <row r="524" spans="1:4" x14ac:dyDescent="0.3">
      <c r="A524">
        <v>10445</v>
      </c>
      <c r="B524" t="s">
        <v>143</v>
      </c>
      <c r="C524">
        <v>14.4</v>
      </c>
      <c r="D524">
        <v>6</v>
      </c>
    </row>
    <row r="525" spans="1:4" x14ac:dyDescent="0.3">
      <c r="A525">
        <v>10445</v>
      </c>
      <c r="B525" t="s">
        <v>185</v>
      </c>
      <c r="C525">
        <v>5.9</v>
      </c>
      <c r="D525">
        <v>15</v>
      </c>
    </row>
    <row r="526" spans="1:4" x14ac:dyDescent="0.3">
      <c r="A526">
        <v>10446</v>
      </c>
      <c r="B526" t="s">
        <v>179</v>
      </c>
      <c r="C526">
        <v>7.3</v>
      </c>
      <c r="D526">
        <v>12</v>
      </c>
    </row>
    <row r="527" spans="1:4" x14ac:dyDescent="0.3">
      <c r="A527">
        <v>10446</v>
      </c>
      <c r="B527" t="s">
        <v>145</v>
      </c>
      <c r="C527">
        <v>3.6</v>
      </c>
      <c r="D527">
        <v>20</v>
      </c>
    </row>
    <row r="528" spans="1:4" x14ac:dyDescent="0.3">
      <c r="A528">
        <v>10446</v>
      </c>
      <c r="B528" t="s">
        <v>142</v>
      </c>
      <c r="C528">
        <v>10</v>
      </c>
      <c r="D528">
        <v>3</v>
      </c>
    </row>
    <row r="529" spans="1:4" x14ac:dyDescent="0.3">
      <c r="A529">
        <v>10446</v>
      </c>
      <c r="B529" t="s">
        <v>195</v>
      </c>
      <c r="C529">
        <v>5.6</v>
      </c>
      <c r="D529">
        <v>15</v>
      </c>
    </row>
    <row r="530" spans="1:4" x14ac:dyDescent="0.3">
      <c r="A530">
        <v>10447</v>
      </c>
      <c r="B530" t="s">
        <v>179</v>
      </c>
      <c r="C530">
        <v>7.3</v>
      </c>
      <c r="D530">
        <v>40</v>
      </c>
    </row>
    <row r="531" spans="1:4" x14ac:dyDescent="0.3">
      <c r="A531">
        <v>10447</v>
      </c>
      <c r="B531" t="s">
        <v>136</v>
      </c>
      <c r="C531">
        <v>16.8</v>
      </c>
      <c r="D531">
        <v>35</v>
      </c>
    </row>
    <row r="532" spans="1:4" x14ac:dyDescent="0.3">
      <c r="A532">
        <v>10447</v>
      </c>
      <c r="B532" t="s">
        <v>172</v>
      </c>
      <c r="C532">
        <v>17.2</v>
      </c>
      <c r="D532">
        <v>2</v>
      </c>
    </row>
    <row r="533" spans="1:4" x14ac:dyDescent="0.3">
      <c r="A533">
        <v>10448</v>
      </c>
      <c r="B533" t="s">
        <v>198</v>
      </c>
      <c r="C533">
        <v>24.9</v>
      </c>
      <c r="D533">
        <v>6</v>
      </c>
    </row>
    <row r="534" spans="1:4" x14ac:dyDescent="0.3">
      <c r="A534">
        <v>10448</v>
      </c>
      <c r="B534" t="s">
        <v>167</v>
      </c>
      <c r="C534">
        <v>14.7</v>
      </c>
      <c r="D534">
        <v>20</v>
      </c>
    </row>
    <row r="535" spans="1:4" x14ac:dyDescent="0.3">
      <c r="A535">
        <v>10449</v>
      </c>
      <c r="B535" t="s">
        <v>171</v>
      </c>
      <c r="C535">
        <v>24.8</v>
      </c>
      <c r="D535">
        <v>14</v>
      </c>
    </row>
    <row r="536" spans="1:4" x14ac:dyDescent="0.3">
      <c r="A536">
        <v>10449</v>
      </c>
      <c r="B536" t="s">
        <v>195</v>
      </c>
      <c r="C536">
        <v>5.6</v>
      </c>
      <c r="D536">
        <v>20</v>
      </c>
    </row>
    <row r="537" spans="1:4" x14ac:dyDescent="0.3">
      <c r="A537">
        <v>10449</v>
      </c>
      <c r="B537" t="s">
        <v>159</v>
      </c>
      <c r="C537">
        <v>39.4</v>
      </c>
      <c r="D537">
        <v>35</v>
      </c>
    </row>
    <row r="538" spans="1:4" x14ac:dyDescent="0.3">
      <c r="A538">
        <v>10450</v>
      </c>
      <c r="B538" t="s">
        <v>171</v>
      </c>
      <c r="C538">
        <v>24.8</v>
      </c>
      <c r="D538">
        <v>20</v>
      </c>
    </row>
    <row r="539" spans="1:4" x14ac:dyDescent="0.3">
      <c r="A539">
        <v>10450</v>
      </c>
      <c r="B539" t="s">
        <v>185</v>
      </c>
      <c r="C539">
        <v>5.9</v>
      </c>
      <c r="D539">
        <v>6</v>
      </c>
    </row>
    <row r="540" spans="1:4" x14ac:dyDescent="0.3">
      <c r="A540">
        <v>10451</v>
      </c>
      <c r="B540" t="s">
        <v>146</v>
      </c>
      <c r="C540">
        <v>19.2</v>
      </c>
      <c r="D540">
        <v>120</v>
      </c>
    </row>
    <row r="541" spans="1:4" x14ac:dyDescent="0.3">
      <c r="A541">
        <v>10451</v>
      </c>
      <c r="B541" t="s">
        <v>188</v>
      </c>
      <c r="C541">
        <v>26.6</v>
      </c>
      <c r="D541">
        <v>35</v>
      </c>
    </row>
    <row r="542" spans="1:4" x14ac:dyDescent="0.3">
      <c r="A542">
        <v>10451</v>
      </c>
      <c r="B542" t="s">
        <v>136</v>
      </c>
      <c r="C542">
        <v>16.8</v>
      </c>
      <c r="D542">
        <v>28</v>
      </c>
    </row>
    <row r="543" spans="1:4" x14ac:dyDescent="0.3">
      <c r="A543">
        <v>10451</v>
      </c>
      <c r="B543" t="s">
        <v>153</v>
      </c>
      <c r="C543">
        <v>10.4</v>
      </c>
      <c r="D543">
        <v>55</v>
      </c>
    </row>
    <row r="544" spans="1:4" x14ac:dyDescent="0.3">
      <c r="A544">
        <v>10452</v>
      </c>
      <c r="B544" t="s">
        <v>174</v>
      </c>
      <c r="C544">
        <v>36.4</v>
      </c>
      <c r="D544">
        <v>15</v>
      </c>
    </row>
    <row r="545" spans="1:4" x14ac:dyDescent="0.3">
      <c r="A545">
        <v>10452</v>
      </c>
      <c r="B545" t="s">
        <v>175</v>
      </c>
      <c r="C545">
        <v>15.5</v>
      </c>
      <c r="D545">
        <v>100</v>
      </c>
    </row>
    <row r="546" spans="1:4" x14ac:dyDescent="0.3">
      <c r="A546">
        <v>10453</v>
      </c>
      <c r="B546" t="s">
        <v>204</v>
      </c>
      <c r="C546">
        <v>10.199999999999999</v>
      </c>
      <c r="D546">
        <v>15</v>
      </c>
    </row>
    <row r="547" spans="1:4" x14ac:dyDescent="0.3">
      <c r="A547">
        <v>10453</v>
      </c>
      <c r="B547" t="s">
        <v>160</v>
      </c>
      <c r="C547">
        <v>12</v>
      </c>
      <c r="D547">
        <v>25</v>
      </c>
    </row>
    <row r="548" spans="1:4" x14ac:dyDescent="0.3">
      <c r="A548">
        <v>10454</v>
      </c>
      <c r="B548" t="s">
        <v>149</v>
      </c>
      <c r="C548">
        <v>13.9</v>
      </c>
      <c r="D548">
        <v>20</v>
      </c>
    </row>
    <row r="549" spans="1:4" x14ac:dyDescent="0.3">
      <c r="A549">
        <v>10454</v>
      </c>
      <c r="B549" t="s">
        <v>140</v>
      </c>
      <c r="C549">
        <v>2</v>
      </c>
      <c r="D549">
        <v>20</v>
      </c>
    </row>
    <row r="550" spans="1:4" x14ac:dyDescent="0.3">
      <c r="A550">
        <v>10454</v>
      </c>
      <c r="B550" t="s">
        <v>184</v>
      </c>
      <c r="C550">
        <v>9.6</v>
      </c>
      <c r="D550">
        <v>10</v>
      </c>
    </row>
    <row r="551" spans="1:4" x14ac:dyDescent="0.3">
      <c r="A551">
        <v>10455</v>
      </c>
      <c r="B551" t="s">
        <v>143</v>
      </c>
      <c r="C551">
        <v>14.4</v>
      </c>
      <c r="D551">
        <v>20</v>
      </c>
    </row>
    <row r="552" spans="1:4" x14ac:dyDescent="0.3">
      <c r="A552">
        <v>10455</v>
      </c>
      <c r="B552" t="s">
        <v>152</v>
      </c>
      <c r="C552">
        <v>26.2</v>
      </c>
      <c r="D552">
        <v>50</v>
      </c>
    </row>
    <row r="553" spans="1:4" x14ac:dyDescent="0.3">
      <c r="A553">
        <v>10455</v>
      </c>
      <c r="B553" t="s">
        <v>205</v>
      </c>
      <c r="C553">
        <v>22.8</v>
      </c>
      <c r="D553">
        <v>25</v>
      </c>
    </row>
    <row r="554" spans="1:4" x14ac:dyDescent="0.3">
      <c r="A554">
        <v>10455</v>
      </c>
      <c r="B554" t="s">
        <v>172</v>
      </c>
      <c r="C554">
        <v>17.2</v>
      </c>
      <c r="D554">
        <v>30</v>
      </c>
    </row>
    <row r="555" spans="1:4" x14ac:dyDescent="0.3">
      <c r="A555">
        <v>10456</v>
      </c>
      <c r="B555" t="s">
        <v>157</v>
      </c>
      <c r="C555">
        <v>8</v>
      </c>
      <c r="D555">
        <v>40</v>
      </c>
    </row>
    <row r="556" spans="1:4" x14ac:dyDescent="0.3">
      <c r="A556">
        <v>10456</v>
      </c>
      <c r="B556" t="s">
        <v>144</v>
      </c>
      <c r="C556">
        <v>16</v>
      </c>
      <c r="D556">
        <v>21</v>
      </c>
    </row>
    <row r="557" spans="1:4" x14ac:dyDescent="0.3">
      <c r="A557">
        <v>10457</v>
      </c>
      <c r="B557" t="s">
        <v>151</v>
      </c>
      <c r="C557">
        <v>44</v>
      </c>
      <c r="D557">
        <v>36</v>
      </c>
    </row>
    <row r="558" spans="1:4" x14ac:dyDescent="0.3">
      <c r="A558">
        <v>10458</v>
      </c>
      <c r="B558" t="s">
        <v>198</v>
      </c>
      <c r="C558">
        <v>24.9</v>
      </c>
      <c r="D558">
        <v>30</v>
      </c>
    </row>
    <row r="559" spans="1:4" x14ac:dyDescent="0.3">
      <c r="A559">
        <v>10458</v>
      </c>
      <c r="B559" t="s">
        <v>174</v>
      </c>
      <c r="C559">
        <v>36.4</v>
      </c>
      <c r="D559">
        <v>30</v>
      </c>
    </row>
    <row r="560" spans="1:4" x14ac:dyDescent="0.3">
      <c r="A560">
        <v>10458</v>
      </c>
      <c r="B560" t="s">
        <v>170</v>
      </c>
      <c r="C560">
        <v>36.799999999999997</v>
      </c>
      <c r="D560">
        <v>20</v>
      </c>
    </row>
    <row r="561" spans="1:4" x14ac:dyDescent="0.3">
      <c r="A561">
        <v>10458</v>
      </c>
      <c r="B561" t="s">
        <v>163</v>
      </c>
      <c r="C561">
        <v>30.4</v>
      </c>
      <c r="D561">
        <v>15</v>
      </c>
    </row>
    <row r="562" spans="1:4" x14ac:dyDescent="0.3">
      <c r="A562">
        <v>10458</v>
      </c>
      <c r="B562" t="s">
        <v>172</v>
      </c>
      <c r="C562">
        <v>17.2</v>
      </c>
      <c r="D562">
        <v>50</v>
      </c>
    </row>
    <row r="563" spans="1:4" x14ac:dyDescent="0.3">
      <c r="A563">
        <v>10459</v>
      </c>
      <c r="B563" t="s">
        <v>162</v>
      </c>
      <c r="C563">
        <v>24</v>
      </c>
      <c r="D563">
        <v>16</v>
      </c>
    </row>
    <row r="564" spans="1:4" x14ac:dyDescent="0.3">
      <c r="A564">
        <v>10459</v>
      </c>
      <c r="B564" t="s">
        <v>184</v>
      </c>
      <c r="C564">
        <v>9.6</v>
      </c>
      <c r="D564">
        <v>20</v>
      </c>
    </row>
    <row r="565" spans="1:4" x14ac:dyDescent="0.3">
      <c r="A565">
        <v>10459</v>
      </c>
      <c r="B565" t="s">
        <v>132</v>
      </c>
      <c r="C565">
        <v>27.8</v>
      </c>
      <c r="D565">
        <v>40</v>
      </c>
    </row>
    <row r="566" spans="1:4" x14ac:dyDescent="0.3">
      <c r="A566">
        <v>10460</v>
      </c>
      <c r="B566" t="s">
        <v>186</v>
      </c>
      <c r="C566">
        <v>10</v>
      </c>
      <c r="D566">
        <v>21</v>
      </c>
    </row>
    <row r="567" spans="1:4" x14ac:dyDescent="0.3">
      <c r="A567">
        <v>10460</v>
      </c>
      <c r="B567" t="s">
        <v>178</v>
      </c>
      <c r="C567">
        <v>6.2</v>
      </c>
      <c r="D567">
        <v>4</v>
      </c>
    </row>
    <row r="568" spans="1:4" x14ac:dyDescent="0.3">
      <c r="A568">
        <v>10461</v>
      </c>
      <c r="B568" t="s">
        <v>157</v>
      </c>
      <c r="C568">
        <v>8</v>
      </c>
      <c r="D568">
        <v>40</v>
      </c>
    </row>
    <row r="569" spans="1:4" x14ac:dyDescent="0.3">
      <c r="A569">
        <v>10461</v>
      </c>
      <c r="B569" t="s">
        <v>164</v>
      </c>
      <c r="C569">
        <v>20.7</v>
      </c>
      <c r="D569">
        <v>28</v>
      </c>
    </row>
    <row r="570" spans="1:4" x14ac:dyDescent="0.3">
      <c r="A570">
        <v>10461</v>
      </c>
      <c r="B570" t="s">
        <v>146</v>
      </c>
      <c r="C570">
        <v>19.2</v>
      </c>
      <c r="D570">
        <v>60</v>
      </c>
    </row>
    <row r="571" spans="1:4" x14ac:dyDescent="0.3">
      <c r="A571">
        <v>10462</v>
      </c>
      <c r="B571" t="s">
        <v>173</v>
      </c>
      <c r="C571">
        <v>4.8</v>
      </c>
      <c r="D571">
        <v>1</v>
      </c>
    </row>
    <row r="572" spans="1:4" x14ac:dyDescent="0.3">
      <c r="A572">
        <v>10462</v>
      </c>
      <c r="B572" t="s">
        <v>200</v>
      </c>
      <c r="C572">
        <v>7.2</v>
      </c>
      <c r="D572">
        <v>21</v>
      </c>
    </row>
    <row r="573" spans="1:4" x14ac:dyDescent="0.3">
      <c r="A573">
        <v>10463</v>
      </c>
      <c r="B573" t="s">
        <v>179</v>
      </c>
      <c r="C573">
        <v>7.3</v>
      </c>
      <c r="D573">
        <v>21</v>
      </c>
    </row>
    <row r="574" spans="1:4" x14ac:dyDescent="0.3">
      <c r="A574">
        <v>10463</v>
      </c>
      <c r="B574" t="s">
        <v>131</v>
      </c>
      <c r="C574">
        <v>11.2</v>
      </c>
      <c r="D574">
        <v>50</v>
      </c>
    </row>
    <row r="575" spans="1:4" x14ac:dyDescent="0.3">
      <c r="A575">
        <v>10464</v>
      </c>
      <c r="B575" t="s">
        <v>192</v>
      </c>
      <c r="C575">
        <v>17.600000000000001</v>
      </c>
      <c r="D575">
        <v>16</v>
      </c>
    </row>
    <row r="576" spans="1:4" x14ac:dyDescent="0.3">
      <c r="A576">
        <v>10464</v>
      </c>
      <c r="B576" t="s">
        <v>170</v>
      </c>
      <c r="C576">
        <v>36.799999999999997</v>
      </c>
      <c r="D576">
        <v>3</v>
      </c>
    </row>
    <row r="577" spans="1:4" x14ac:dyDescent="0.3">
      <c r="A577">
        <v>10464</v>
      </c>
      <c r="B577" t="s">
        <v>163</v>
      </c>
      <c r="C577">
        <v>30.4</v>
      </c>
      <c r="D577">
        <v>30</v>
      </c>
    </row>
    <row r="578" spans="1:4" x14ac:dyDescent="0.3">
      <c r="A578">
        <v>10464</v>
      </c>
      <c r="B578" t="s">
        <v>141</v>
      </c>
      <c r="C578">
        <v>27.2</v>
      </c>
      <c r="D578">
        <v>20</v>
      </c>
    </row>
    <row r="579" spans="1:4" x14ac:dyDescent="0.3">
      <c r="A579">
        <v>10465</v>
      </c>
      <c r="B579" t="s">
        <v>145</v>
      </c>
      <c r="C579">
        <v>3.6</v>
      </c>
      <c r="D579">
        <v>25</v>
      </c>
    </row>
    <row r="580" spans="1:4" x14ac:dyDescent="0.3">
      <c r="A580">
        <v>10465</v>
      </c>
      <c r="B580" t="s">
        <v>169</v>
      </c>
      <c r="C580">
        <v>99</v>
      </c>
      <c r="D580">
        <v>18</v>
      </c>
    </row>
    <row r="581" spans="1:4" x14ac:dyDescent="0.3">
      <c r="A581">
        <v>10465</v>
      </c>
      <c r="B581" t="s">
        <v>167</v>
      </c>
      <c r="C581">
        <v>14.7</v>
      </c>
      <c r="D581">
        <v>20</v>
      </c>
    </row>
    <row r="582" spans="1:4" x14ac:dyDescent="0.3">
      <c r="A582">
        <v>10465</v>
      </c>
      <c r="B582" t="s">
        <v>203</v>
      </c>
      <c r="C582">
        <v>7.6</v>
      </c>
      <c r="D582">
        <v>30</v>
      </c>
    </row>
    <row r="583" spans="1:4" x14ac:dyDescent="0.3">
      <c r="A583">
        <v>10465</v>
      </c>
      <c r="B583" t="s">
        <v>202</v>
      </c>
      <c r="C583">
        <v>13</v>
      </c>
      <c r="D583">
        <v>25</v>
      </c>
    </row>
    <row r="584" spans="1:4" x14ac:dyDescent="0.3">
      <c r="A584">
        <v>10466</v>
      </c>
      <c r="B584" t="s">
        <v>130</v>
      </c>
      <c r="C584">
        <v>16.8</v>
      </c>
      <c r="D584">
        <v>10</v>
      </c>
    </row>
    <row r="585" spans="1:4" x14ac:dyDescent="0.3">
      <c r="A585">
        <v>10466</v>
      </c>
      <c r="B585" t="s">
        <v>184</v>
      </c>
      <c r="C585">
        <v>9.6</v>
      </c>
      <c r="D585">
        <v>5</v>
      </c>
    </row>
    <row r="586" spans="1:4" x14ac:dyDescent="0.3">
      <c r="A586">
        <v>10467</v>
      </c>
      <c r="B586" t="s">
        <v>145</v>
      </c>
      <c r="C586">
        <v>3.6</v>
      </c>
      <c r="D586">
        <v>28</v>
      </c>
    </row>
    <row r="587" spans="1:4" x14ac:dyDescent="0.3">
      <c r="A587">
        <v>10467</v>
      </c>
      <c r="B587" t="s">
        <v>196</v>
      </c>
      <c r="C587">
        <v>11.2</v>
      </c>
      <c r="D587">
        <v>12</v>
      </c>
    </row>
    <row r="588" spans="1:4" x14ac:dyDescent="0.3">
      <c r="A588">
        <v>10468</v>
      </c>
      <c r="B588" t="s">
        <v>164</v>
      </c>
      <c r="C588">
        <v>20.7</v>
      </c>
      <c r="D588">
        <v>8</v>
      </c>
    </row>
    <row r="589" spans="1:4" x14ac:dyDescent="0.3">
      <c r="A589">
        <v>10468</v>
      </c>
      <c r="B589" t="s">
        <v>170</v>
      </c>
      <c r="C589">
        <v>36.799999999999997</v>
      </c>
      <c r="D589">
        <v>15</v>
      </c>
    </row>
    <row r="590" spans="1:4" x14ac:dyDescent="0.3">
      <c r="A590">
        <v>10469</v>
      </c>
      <c r="B590" t="s">
        <v>148</v>
      </c>
      <c r="C590">
        <v>15.2</v>
      </c>
      <c r="D590">
        <v>40</v>
      </c>
    </row>
    <row r="591" spans="1:4" x14ac:dyDescent="0.3">
      <c r="A591">
        <v>10469</v>
      </c>
      <c r="B591" t="s">
        <v>149</v>
      </c>
      <c r="C591">
        <v>13.9</v>
      </c>
      <c r="D591">
        <v>35</v>
      </c>
    </row>
    <row r="592" spans="1:4" x14ac:dyDescent="0.3">
      <c r="A592">
        <v>10469</v>
      </c>
      <c r="B592" t="s">
        <v>175</v>
      </c>
      <c r="C592">
        <v>15.5</v>
      </c>
      <c r="D592">
        <v>2</v>
      </c>
    </row>
    <row r="593" spans="1:4" x14ac:dyDescent="0.3">
      <c r="A593">
        <v>10470</v>
      </c>
      <c r="B593" t="s">
        <v>189</v>
      </c>
      <c r="C593">
        <v>50</v>
      </c>
      <c r="D593">
        <v>30</v>
      </c>
    </row>
    <row r="594" spans="1:4" x14ac:dyDescent="0.3">
      <c r="A594">
        <v>10470</v>
      </c>
      <c r="B594" t="s">
        <v>200</v>
      </c>
      <c r="C594">
        <v>7.2</v>
      </c>
      <c r="D594">
        <v>15</v>
      </c>
    </row>
    <row r="595" spans="1:4" x14ac:dyDescent="0.3">
      <c r="A595">
        <v>10470</v>
      </c>
      <c r="B595" t="s">
        <v>188</v>
      </c>
      <c r="C595">
        <v>26.6</v>
      </c>
      <c r="D595">
        <v>8</v>
      </c>
    </row>
    <row r="596" spans="1:4" x14ac:dyDescent="0.3">
      <c r="A596">
        <v>10471</v>
      </c>
      <c r="B596" t="s">
        <v>162</v>
      </c>
      <c r="C596">
        <v>24</v>
      </c>
      <c r="D596">
        <v>30</v>
      </c>
    </row>
    <row r="597" spans="1:4" x14ac:dyDescent="0.3">
      <c r="A597">
        <v>10471</v>
      </c>
      <c r="B597" t="s">
        <v>163</v>
      </c>
      <c r="C597">
        <v>30.4</v>
      </c>
      <c r="D597">
        <v>20</v>
      </c>
    </row>
    <row r="598" spans="1:4" x14ac:dyDescent="0.3">
      <c r="A598">
        <v>10472</v>
      </c>
      <c r="B598" t="s">
        <v>145</v>
      </c>
      <c r="C598">
        <v>3.6</v>
      </c>
      <c r="D598">
        <v>80</v>
      </c>
    </row>
    <row r="599" spans="1:4" x14ac:dyDescent="0.3">
      <c r="A599">
        <v>10472</v>
      </c>
      <c r="B599" t="s">
        <v>134</v>
      </c>
      <c r="C599">
        <v>42.4</v>
      </c>
      <c r="D599">
        <v>18</v>
      </c>
    </row>
    <row r="600" spans="1:4" x14ac:dyDescent="0.3">
      <c r="A600">
        <v>10473</v>
      </c>
      <c r="B600" t="s">
        <v>140</v>
      </c>
      <c r="C600">
        <v>2</v>
      </c>
      <c r="D600">
        <v>12</v>
      </c>
    </row>
    <row r="601" spans="1:4" x14ac:dyDescent="0.3">
      <c r="A601">
        <v>10473</v>
      </c>
      <c r="B601" t="s">
        <v>172</v>
      </c>
      <c r="C601">
        <v>17.2</v>
      </c>
      <c r="D601">
        <v>12</v>
      </c>
    </row>
    <row r="602" spans="1:4" x14ac:dyDescent="0.3">
      <c r="A602">
        <v>10474</v>
      </c>
      <c r="B602" t="s">
        <v>133</v>
      </c>
      <c r="C602">
        <v>18.600000000000001</v>
      </c>
      <c r="D602">
        <v>12</v>
      </c>
    </row>
    <row r="603" spans="1:4" x14ac:dyDescent="0.3">
      <c r="A603">
        <v>10474</v>
      </c>
      <c r="B603" t="s">
        <v>174</v>
      </c>
      <c r="C603">
        <v>36.4</v>
      </c>
      <c r="D603">
        <v>18</v>
      </c>
    </row>
    <row r="604" spans="1:4" x14ac:dyDescent="0.3">
      <c r="A604">
        <v>10474</v>
      </c>
      <c r="B604" t="s">
        <v>167</v>
      </c>
      <c r="C604">
        <v>14.7</v>
      </c>
      <c r="D604">
        <v>21</v>
      </c>
    </row>
    <row r="605" spans="1:4" x14ac:dyDescent="0.3">
      <c r="A605">
        <v>10474</v>
      </c>
      <c r="B605" t="s">
        <v>178</v>
      </c>
      <c r="C605">
        <v>6.2</v>
      </c>
      <c r="D605">
        <v>10</v>
      </c>
    </row>
    <row r="606" spans="1:4" x14ac:dyDescent="0.3">
      <c r="A606">
        <v>10475</v>
      </c>
      <c r="B606" t="s">
        <v>142</v>
      </c>
      <c r="C606">
        <v>10</v>
      </c>
      <c r="D606">
        <v>35</v>
      </c>
    </row>
    <row r="607" spans="1:4" x14ac:dyDescent="0.3">
      <c r="A607">
        <v>10475</v>
      </c>
      <c r="B607" t="s">
        <v>191</v>
      </c>
      <c r="C607">
        <v>13.6</v>
      </c>
      <c r="D607">
        <v>60</v>
      </c>
    </row>
    <row r="608" spans="1:4" x14ac:dyDescent="0.3">
      <c r="A608">
        <v>10475</v>
      </c>
      <c r="B608" t="s">
        <v>168</v>
      </c>
      <c r="C608">
        <v>14.4</v>
      </c>
      <c r="D608">
        <v>42</v>
      </c>
    </row>
    <row r="609" spans="1:4" x14ac:dyDescent="0.3">
      <c r="A609">
        <v>10476</v>
      </c>
      <c r="B609" t="s">
        <v>146</v>
      </c>
      <c r="C609">
        <v>19.2</v>
      </c>
      <c r="D609">
        <v>2</v>
      </c>
    </row>
    <row r="610" spans="1:4" x14ac:dyDescent="0.3">
      <c r="A610">
        <v>10476</v>
      </c>
      <c r="B610" t="s">
        <v>160</v>
      </c>
      <c r="C610">
        <v>12</v>
      </c>
      <c r="D610">
        <v>12</v>
      </c>
    </row>
    <row r="611" spans="1:4" x14ac:dyDescent="0.3">
      <c r="A611">
        <v>10477</v>
      </c>
      <c r="B611" t="s">
        <v>182</v>
      </c>
      <c r="C611">
        <v>14.4</v>
      </c>
      <c r="D611">
        <v>15</v>
      </c>
    </row>
    <row r="612" spans="1:4" x14ac:dyDescent="0.3">
      <c r="A612">
        <v>10477</v>
      </c>
      <c r="B612" t="s">
        <v>157</v>
      </c>
      <c r="C612">
        <v>8</v>
      </c>
      <c r="D612">
        <v>21</v>
      </c>
    </row>
    <row r="613" spans="1:4" x14ac:dyDescent="0.3">
      <c r="A613">
        <v>10477</v>
      </c>
      <c r="B613" t="s">
        <v>143</v>
      </c>
      <c r="C613">
        <v>14.4</v>
      </c>
      <c r="D613">
        <v>20</v>
      </c>
    </row>
    <row r="614" spans="1:4" x14ac:dyDescent="0.3">
      <c r="A614">
        <v>10478</v>
      </c>
      <c r="B614" t="s">
        <v>171</v>
      </c>
      <c r="C614">
        <v>24.8</v>
      </c>
      <c r="D614">
        <v>20</v>
      </c>
    </row>
    <row r="615" spans="1:4" x14ac:dyDescent="0.3">
      <c r="A615">
        <v>10479</v>
      </c>
      <c r="B615" t="s">
        <v>197</v>
      </c>
      <c r="C615">
        <v>210.8</v>
      </c>
      <c r="D615">
        <v>30</v>
      </c>
    </row>
    <row r="616" spans="1:4" x14ac:dyDescent="0.3">
      <c r="A616">
        <v>10479</v>
      </c>
      <c r="B616" t="s">
        <v>152</v>
      </c>
      <c r="C616">
        <v>26.2</v>
      </c>
      <c r="D616">
        <v>28</v>
      </c>
    </row>
    <row r="617" spans="1:4" x14ac:dyDescent="0.3">
      <c r="A617">
        <v>10479</v>
      </c>
      <c r="B617" t="s">
        <v>151</v>
      </c>
      <c r="C617">
        <v>44</v>
      </c>
      <c r="D617">
        <v>60</v>
      </c>
    </row>
    <row r="618" spans="1:4" x14ac:dyDescent="0.3">
      <c r="A618">
        <v>10479</v>
      </c>
      <c r="B618" t="s">
        <v>188</v>
      </c>
      <c r="C618">
        <v>26.6</v>
      </c>
      <c r="D618">
        <v>30</v>
      </c>
    </row>
    <row r="619" spans="1:4" x14ac:dyDescent="0.3">
      <c r="A619">
        <v>10480</v>
      </c>
      <c r="B619" t="s">
        <v>199</v>
      </c>
      <c r="C619">
        <v>7.6</v>
      </c>
      <c r="D619">
        <v>30</v>
      </c>
    </row>
    <row r="620" spans="1:4" x14ac:dyDescent="0.3">
      <c r="A620">
        <v>10480</v>
      </c>
      <c r="B620" t="s">
        <v>151</v>
      </c>
      <c r="C620">
        <v>44</v>
      </c>
      <c r="D620">
        <v>12</v>
      </c>
    </row>
    <row r="621" spans="1:4" x14ac:dyDescent="0.3">
      <c r="A621">
        <v>10481</v>
      </c>
      <c r="B621" t="s">
        <v>144</v>
      </c>
      <c r="C621">
        <v>16</v>
      </c>
      <c r="D621">
        <v>24</v>
      </c>
    </row>
    <row r="622" spans="1:4" x14ac:dyDescent="0.3">
      <c r="A622">
        <v>10481</v>
      </c>
      <c r="B622" t="s">
        <v>141</v>
      </c>
      <c r="C622">
        <v>27.2</v>
      </c>
      <c r="D622">
        <v>40</v>
      </c>
    </row>
    <row r="623" spans="1:4" x14ac:dyDescent="0.3">
      <c r="A623">
        <v>10482</v>
      </c>
      <c r="B623" t="s">
        <v>167</v>
      </c>
      <c r="C623">
        <v>14.7</v>
      </c>
      <c r="D623">
        <v>10</v>
      </c>
    </row>
    <row r="624" spans="1:4" x14ac:dyDescent="0.3">
      <c r="A624">
        <v>10483</v>
      </c>
      <c r="B624" t="s">
        <v>183</v>
      </c>
      <c r="C624">
        <v>11.2</v>
      </c>
      <c r="D624">
        <v>35</v>
      </c>
    </row>
    <row r="625" spans="1:4" x14ac:dyDescent="0.3">
      <c r="A625">
        <v>10483</v>
      </c>
      <c r="B625" t="s">
        <v>153</v>
      </c>
      <c r="C625">
        <v>10.4</v>
      </c>
      <c r="D625">
        <v>30</v>
      </c>
    </row>
    <row r="626" spans="1:4" x14ac:dyDescent="0.3">
      <c r="A626">
        <v>10484</v>
      </c>
      <c r="B626" t="s">
        <v>157</v>
      </c>
      <c r="C626">
        <v>8</v>
      </c>
      <c r="D626">
        <v>14</v>
      </c>
    </row>
    <row r="627" spans="1:4" x14ac:dyDescent="0.3">
      <c r="A627">
        <v>10484</v>
      </c>
      <c r="B627" t="s">
        <v>167</v>
      </c>
      <c r="C627">
        <v>14.7</v>
      </c>
      <c r="D627">
        <v>10</v>
      </c>
    </row>
    <row r="628" spans="1:4" x14ac:dyDescent="0.3">
      <c r="A628">
        <v>10484</v>
      </c>
      <c r="B628" t="s">
        <v>134</v>
      </c>
      <c r="C628">
        <v>42.4</v>
      </c>
      <c r="D628">
        <v>3</v>
      </c>
    </row>
    <row r="629" spans="1:4" x14ac:dyDescent="0.3">
      <c r="A629">
        <v>10485</v>
      </c>
      <c r="B629" t="s">
        <v>148</v>
      </c>
      <c r="C629">
        <v>15.2</v>
      </c>
      <c r="D629">
        <v>20</v>
      </c>
    </row>
    <row r="630" spans="1:4" x14ac:dyDescent="0.3">
      <c r="A630">
        <v>10485</v>
      </c>
      <c r="B630" t="s">
        <v>187</v>
      </c>
      <c r="C630">
        <v>8</v>
      </c>
      <c r="D630">
        <v>20</v>
      </c>
    </row>
    <row r="631" spans="1:4" x14ac:dyDescent="0.3">
      <c r="A631">
        <v>10485</v>
      </c>
      <c r="B631" t="s">
        <v>146</v>
      </c>
      <c r="C631">
        <v>19.2</v>
      </c>
      <c r="D631">
        <v>30</v>
      </c>
    </row>
    <row r="632" spans="1:4" x14ac:dyDescent="0.3">
      <c r="A632">
        <v>10485</v>
      </c>
      <c r="B632" t="s">
        <v>160</v>
      </c>
      <c r="C632">
        <v>12</v>
      </c>
      <c r="D632">
        <v>60</v>
      </c>
    </row>
    <row r="633" spans="1:4" x14ac:dyDescent="0.3">
      <c r="A633">
        <v>10486</v>
      </c>
      <c r="B633" t="s">
        <v>130</v>
      </c>
      <c r="C633">
        <v>16.8</v>
      </c>
      <c r="D633">
        <v>5</v>
      </c>
    </row>
    <row r="634" spans="1:4" x14ac:dyDescent="0.3">
      <c r="A634">
        <v>10486</v>
      </c>
      <c r="B634" t="s">
        <v>134</v>
      </c>
      <c r="C634">
        <v>42.4</v>
      </c>
      <c r="D634">
        <v>25</v>
      </c>
    </row>
    <row r="635" spans="1:4" x14ac:dyDescent="0.3">
      <c r="A635">
        <v>10486</v>
      </c>
      <c r="B635" t="s">
        <v>147</v>
      </c>
      <c r="C635">
        <v>8</v>
      </c>
      <c r="D635">
        <v>16</v>
      </c>
    </row>
    <row r="636" spans="1:4" x14ac:dyDescent="0.3">
      <c r="A636">
        <v>10487</v>
      </c>
      <c r="B636" t="s">
        <v>179</v>
      </c>
      <c r="C636">
        <v>7.3</v>
      </c>
      <c r="D636">
        <v>5</v>
      </c>
    </row>
    <row r="637" spans="1:4" x14ac:dyDescent="0.3">
      <c r="A637">
        <v>10487</v>
      </c>
      <c r="B637" t="s">
        <v>198</v>
      </c>
      <c r="C637">
        <v>24.9</v>
      </c>
      <c r="D637">
        <v>30</v>
      </c>
    </row>
    <row r="638" spans="1:4" x14ac:dyDescent="0.3">
      <c r="A638">
        <v>10487</v>
      </c>
      <c r="B638" t="s">
        <v>185</v>
      </c>
      <c r="C638">
        <v>5.9</v>
      </c>
      <c r="D638">
        <v>24</v>
      </c>
    </row>
    <row r="639" spans="1:4" x14ac:dyDescent="0.3">
      <c r="A639">
        <v>10488</v>
      </c>
      <c r="B639" t="s">
        <v>151</v>
      </c>
      <c r="C639">
        <v>44</v>
      </c>
      <c r="D639">
        <v>30</v>
      </c>
    </row>
    <row r="640" spans="1:4" x14ac:dyDescent="0.3">
      <c r="A640">
        <v>10488</v>
      </c>
      <c r="B640" t="s">
        <v>177</v>
      </c>
      <c r="C640">
        <v>12</v>
      </c>
      <c r="D640">
        <v>20</v>
      </c>
    </row>
    <row r="641" spans="1:4" x14ac:dyDescent="0.3">
      <c r="A641">
        <v>10489</v>
      </c>
      <c r="B641" t="s">
        <v>130</v>
      </c>
      <c r="C641">
        <v>16.8</v>
      </c>
      <c r="D641">
        <v>15</v>
      </c>
    </row>
    <row r="642" spans="1:4" x14ac:dyDescent="0.3">
      <c r="A642">
        <v>10489</v>
      </c>
      <c r="B642" t="s">
        <v>149</v>
      </c>
      <c r="C642">
        <v>13.9</v>
      </c>
      <c r="D642">
        <v>18</v>
      </c>
    </row>
    <row r="643" spans="1:4" x14ac:dyDescent="0.3">
      <c r="A643">
        <v>10490</v>
      </c>
      <c r="B643" t="s">
        <v>151</v>
      </c>
      <c r="C643">
        <v>44</v>
      </c>
      <c r="D643">
        <v>60</v>
      </c>
    </row>
    <row r="644" spans="1:4" x14ac:dyDescent="0.3">
      <c r="A644">
        <v>10490</v>
      </c>
      <c r="B644" t="s">
        <v>186</v>
      </c>
      <c r="C644">
        <v>10</v>
      </c>
      <c r="D644">
        <v>30</v>
      </c>
    </row>
    <row r="645" spans="1:4" x14ac:dyDescent="0.3">
      <c r="A645">
        <v>10490</v>
      </c>
      <c r="B645" t="s">
        <v>178</v>
      </c>
      <c r="C645">
        <v>6.2</v>
      </c>
      <c r="D645">
        <v>36</v>
      </c>
    </row>
    <row r="646" spans="1:4" x14ac:dyDescent="0.3">
      <c r="A646">
        <v>10491</v>
      </c>
      <c r="B646" t="s">
        <v>175</v>
      </c>
      <c r="C646">
        <v>15.5</v>
      </c>
      <c r="D646">
        <v>15</v>
      </c>
    </row>
    <row r="647" spans="1:4" x14ac:dyDescent="0.3">
      <c r="A647">
        <v>10491</v>
      </c>
      <c r="B647" t="s">
        <v>153</v>
      </c>
      <c r="C647">
        <v>10.4</v>
      </c>
      <c r="D647">
        <v>7</v>
      </c>
    </row>
    <row r="648" spans="1:4" x14ac:dyDescent="0.3">
      <c r="A648">
        <v>10492</v>
      </c>
      <c r="B648" t="s">
        <v>196</v>
      </c>
      <c r="C648">
        <v>11.2</v>
      </c>
      <c r="D648">
        <v>60</v>
      </c>
    </row>
    <row r="649" spans="1:4" x14ac:dyDescent="0.3">
      <c r="A649">
        <v>10492</v>
      </c>
      <c r="B649" t="s">
        <v>131</v>
      </c>
      <c r="C649">
        <v>11.2</v>
      </c>
      <c r="D649">
        <v>20</v>
      </c>
    </row>
    <row r="650" spans="1:4" x14ac:dyDescent="0.3">
      <c r="A650">
        <v>10493</v>
      </c>
      <c r="B650" t="s">
        <v>136</v>
      </c>
      <c r="C650">
        <v>16.8</v>
      </c>
      <c r="D650">
        <v>15</v>
      </c>
    </row>
    <row r="651" spans="1:4" x14ac:dyDescent="0.3">
      <c r="A651">
        <v>10493</v>
      </c>
      <c r="B651" t="s">
        <v>191</v>
      </c>
      <c r="C651">
        <v>13.6</v>
      </c>
      <c r="D651">
        <v>10</v>
      </c>
    </row>
    <row r="652" spans="1:4" x14ac:dyDescent="0.3">
      <c r="A652">
        <v>10493</v>
      </c>
      <c r="B652" t="s">
        <v>190</v>
      </c>
      <c r="C652">
        <v>28.8</v>
      </c>
      <c r="D652">
        <v>10</v>
      </c>
    </row>
    <row r="653" spans="1:4" x14ac:dyDescent="0.3">
      <c r="A653">
        <v>10494</v>
      </c>
      <c r="B653" t="s">
        <v>163</v>
      </c>
      <c r="C653">
        <v>30.4</v>
      </c>
      <c r="D653">
        <v>30</v>
      </c>
    </row>
    <row r="654" spans="1:4" x14ac:dyDescent="0.3">
      <c r="A654">
        <v>10495</v>
      </c>
      <c r="B654" t="s">
        <v>200</v>
      </c>
      <c r="C654">
        <v>7.2</v>
      </c>
      <c r="D654">
        <v>10</v>
      </c>
    </row>
    <row r="655" spans="1:4" x14ac:dyDescent="0.3">
      <c r="A655">
        <v>10495</v>
      </c>
      <c r="B655" t="s">
        <v>135</v>
      </c>
      <c r="C655">
        <v>7.7</v>
      </c>
      <c r="D655">
        <v>20</v>
      </c>
    </row>
    <row r="656" spans="1:4" x14ac:dyDescent="0.3">
      <c r="A656">
        <v>10495</v>
      </c>
      <c r="B656" t="s">
        <v>153</v>
      </c>
      <c r="C656">
        <v>10.4</v>
      </c>
      <c r="D656">
        <v>5</v>
      </c>
    </row>
    <row r="657" spans="1:4" x14ac:dyDescent="0.3">
      <c r="A657">
        <v>10496</v>
      </c>
      <c r="B657" t="s">
        <v>142</v>
      </c>
      <c r="C657">
        <v>10</v>
      </c>
      <c r="D657">
        <v>20</v>
      </c>
    </row>
    <row r="658" spans="1:4" x14ac:dyDescent="0.3">
      <c r="A658">
        <v>10497</v>
      </c>
      <c r="B658" t="s">
        <v>163</v>
      </c>
      <c r="C658">
        <v>30.4</v>
      </c>
      <c r="D658">
        <v>14</v>
      </c>
    </row>
    <row r="659" spans="1:4" x14ac:dyDescent="0.3">
      <c r="A659">
        <v>10497</v>
      </c>
      <c r="B659" t="s">
        <v>132</v>
      </c>
      <c r="C659">
        <v>27.8</v>
      </c>
      <c r="D659">
        <v>25</v>
      </c>
    </row>
    <row r="660" spans="1:4" x14ac:dyDescent="0.3">
      <c r="A660">
        <v>10497</v>
      </c>
      <c r="B660" t="s">
        <v>153</v>
      </c>
      <c r="C660">
        <v>10.4</v>
      </c>
      <c r="D660">
        <v>25</v>
      </c>
    </row>
    <row r="661" spans="1:4" x14ac:dyDescent="0.3">
      <c r="A661">
        <v>10498</v>
      </c>
      <c r="B661" t="s">
        <v>145</v>
      </c>
      <c r="C661">
        <v>4.5</v>
      </c>
      <c r="D661">
        <v>14</v>
      </c>
    </row>
    <row r="662" spans="1:4" x14ac:dyDescent="0.3">
      <c r="A662">
        <v>10498</v>
      </c>
      <c r="B662" t="s">
        <v>167</v>
      </c>
      <c r="C662">
        <v>18.399999999999999</v>
      </c>
      <c r="D662">
        <v>5</v>
      </c>
    </row>
    <row r="663" spans="1:4" x14ac:dyDescent="0.3">
      <c r="A663">
        <v>10498</v>
      </c>
      <c r="B663" t="s">
        <v>131</v>
      </c>
      <c r="C663">
        <v>14</v>
      </c>
      <c r="D663">
        <v>30</v>
      </c>
    </row>
    <row r="664" spans="1:4" x14ac:dyDescent="0.3">
      <c r="A664">
        <v>10499</v>
      </c>
      <c r="B664" t="s">
        <v>174</v>
      </c>
      <c r="C664">
        <v>45.6</v>
      </c>
      <c r="D664">
        <v>20</v>
      </c>
    </row>
    <row r="665" spans="1:4" x14ac:dyDescent="0.3">
      <c r="A665">
        <v>10499</v>
      </c>
      <c r="B665" t="s">
        <v>144</v>
      </c>
      <c r="C665">
        <v>20</v>
      </c>
      <c r="D665">
        <v>25</v>
      </c>
    </row>
    <row r="666" spans="1:4" x14ac:dyDescent="0.3">
      <c r="A666">
        <v>10500</v>
      </c>
      <c r="B666" t="s">
        <v>180</v>
      </c>
      <c r="C666">
        <v>15.5</v>
      </c>
      <c r="D666">
        <v>12</v>
      </c>
    </row>
    <row r="667" spans="1:4" x14ac:dyDescent="0.3">
      <c r="A667">
        <v>10500</v>
      </c>
      <c r="B667" t="s">
        <v>174</v>
      </c>
      <c r="C667">
        <v>45.6</v>
      </c>
      <c r="D667">
        <v>8</v>
      </c>
    </row>
    <row r="668" spans="1:4" x14ac:dyDescent="0.3">
      <c r="A668">
        <v>10501</v>
      </c>
      <c r="B668" t="s">
        <v>185</v>
      </c>
      <c r="C668">
        <v>7.45</v>
      </c>
      <c r="D668">
        <v>20</v>
      </c>
    </row>
    <row r="669" spans="1:4" x14ac:dyDescent="0.3">
      <c r="A669">
        <v>10502</v>
      </c>
      <c r="B669" t="s">
        <v>203</v>
      </c>
      <c r="C669">
        <v>9.5</v>
      </c>
      <c r="D669">
        <v>21</v>
      </c>
    </row>
    <row r="670" spans="1:4" x14ac:dyDescent="0.3">
      <c r="A670">
        <v>10502</v>
      </c>
      <c r="B670" t="s">
        <v>152</v>
      </c>
      <c r="C670">
        <v>32.799999999999997</v>
      </c>
      <c r="D670">
        <v>6</v>
      </c>
    </row>
    <row r="671" spans="1:4" x14ac:dyDescent="0.3">
      <c r="A671">
        <v>10502</v>
      </c>
      <c r="B671" t="s">
        <v>181</v>
      </c>
      <c r="C671">
        <v>14</v>
      </c>
      <c r="D671">
        <v>30</v>
      </c>
    </row>
    <row r="672" spans="1:4" x14ac:dyDescent="0.3">
      <c r="A672">
        <v>10503</v>
      </c>
      <c r="B672" t="s">
        <v>133</v>
      </c>
      <c r="C672">
        <v>23.25</v>
      </c>
      <c r="D672">
        <v>70</v>
      </c>
    </row>
    <row r="673" spans="1:4" x14ac:dyDescent="0.3">
      <c r="A673">
        <v>10503</v>
      </c>
      <c r="B673" t="s">
        <v>136</v>
      </c>
      <c r="C673">
        <v>21.05</v>
      </c>
      <c r="D673">
        <v>20</v>
      </c>
    </row>
    <row r="674" spans="1:4" x14ac:dyDescent="0.3">
      <c r="A674">
        <v>10504</v>
      </c>
      <c r="B674" t="s">
        <v>148</v>
      </c>
      <c r="C674">
        <v>19</v>
      </c>
      <c r="D674">
        <v>12</v>
      </c>
    </row>
    <row r="675" spans="1:4" x14ac:dyDescent="0.3">
      <c r="A675">
        <v>10504</v>
      </c>
      <c r="B675" t="s">
        <v>157</v>
      </c>
      <c r="C675">
        <v>10</v>
      </c>
      <c r="D675">
        <v>12</v>
      </c>
    </row>
    <row r="676" spans="1:4" x14ac:dyDescent="0.3">
      <c r="A676">
        <v>10504</v>
      </c>
      <c r="B676" t="s">
        <v>152</v>
      </c>
      <c r="C676">
        <v>32.799999999999997</v>
      </c>
      <c r="D676">
        <v>10</v>
      </c>
    </row>
    <row r="677" spans="1:4" x14ac:dyDescent="0.3">
      <c r="A677">
        <v>10504</v>
      </c>
      <c r="B677" t="s">
        <v>205</v>
      </c>
      <c r="C677">
        <v>28.5</v>
      </c>
      <c r="D677">
        <v>25</v>
      </c>
    </row>
    <row r="678" spans="1:4" x14ac:dyDescent="0.3">
      <c r="A678">
        <v>10505</v>
      </c>
      <c r="B678" t="s">
        <v>159</v>
      </c>
      <c r="C678">
        <v>49.3</v>
      </c>
      <c r="D678">
        <v>3</v>
      </c>
    </row>
    <row r="679" spans="1:4" x14ac:dyDescent="0.3">
      <c r="A679">
        <v>10506</v>
      </c>
      <c r="B679" t="s">
        <v>196</v>
      </c>
      <c r="C679">
        <v>14</v>
      </c>
      <c r="D679">
        <v>18</v>
      </c>
    </row>
    <row r="680" spans="1:4" x14ac:dyDescent="0.3">
      <c r="A680">
        <v>10506</v>
      </c>
      <c r="B680" t="s">
        <v>160</v>
      </c>
      <c r="C680">
        <v>15</v>
      </c>
      <c r="D680">
        <v>14</v>
      </c>
    </row>
    <row r="681" spans="1:4" x14ac:dyDescent="0.3">
      <c r="A681">
        <v>10507</v>
      </c>
      <c r="B681" t="s">
        <v>170</v>
      </c>
      <c r="C681">
        <v>46</v>
      </c>
      <c r="D681">
        <v>15</v>
      </c>
    </row>
    <row r="682" spans="1:4" x14ac:dyDescent="0.3">
      <c r="A682">
        <v>10507</v>
      </c>
      <c r="B682" t="s">
        <v>204</v>
      </c>
      <c r="C682">
        <v>12.75</v>
      </c>
      <c r="D682">
        <v>15</v>
      </c>
    </row>
    <row r="683" spans="1:4" x14ac:dyDescent="0.3">
      <c r="A683">
        <v>10508</v>
      </c>
      <c r="B683" t="s">
        <v>173</v>
      </c>
      <c r="C683">
        <v>6</v>
      </c>
      <c r="D683">
        <v>10</v>
      </c>
    </row>
    <row r="684" spans="1:4" x14ac:dyDescent="0.3">
      <c r="A684">
        <v>10508</v>
      </c>
      <c r="B684" t="s">
        <v>143</v>
      </c>
      <c r="C684">
        <v>18</v>
      </c>
      <c r="D684">
        <v>10</v>
      </c>
    </row>
    <row r="685" spans="1:4" x14ac:dyDescent="0.3">
      <c r="A685">
        <v>10509</v>
      </c>
      <c r="B685" t="s">
        <v>174</v>
      </c>
      <c r="C685">
        <v>45.6</v>
      </c>
      <c r="D685">
        <v>3</v>
      </c>
    </row>
    <row r="686" spans="1:4" x14ac:dyDescent="0.3">
      <c r="A686">
        <v>10510</v>
      </c>
      <c r="B686" t="s">
        <v>169</v>
      </c>
      <c r="C686">
        <v>123.79</v>
      </c>
      <c r="D686">
        <v>36</v>
      </c>
    </row>
    <row r="687" spans="1:4" x14ac:dyDescent="0.3">
      <c r="A687">
        <v>10510</v>
      </c>
      <c r="B687" t="s">
        <v>178</v>
      </c>
      <c r="C687">
        <v>7.75</v>
      </c>
      <c r="D687">
        <v>36</v>
      </c>
    </row>
    <row r="688" spans="1:4" x14ac:dyDescent="0.3">
      <c r="A688">
        <v>10511</v>
      </c>
      <c r="B688" t="s">
        <v>192</v>
      </c>
      <c r="C688">
        <v>22</v>
      </c>
      <c r="D688">
        <v>50</v>
      </c>
    </row>
    <row r="689" spans="1:4" x14ac:dyDescent="0.3">
      <c r="A689">
        <v>10511</v>
      </c>
      <c r="B689" t="s">
        <v>162</v>
      </c>
      <c r="C689">
        <v>30</v>
      </c>
      <c r="D689">
        <v>50</v>
      </c>
    </row>
    <row r="690" spans="1:4" x14ac:dyDescent="0.3">
      <c r="A690">
        <v>10511</v>
      </c>
      <c r="B690" t="s">
        <v>201</v>
      </c>
      <c r="C690">
        <v>40</v>
      </c>
      <c r="D690">
        <v>10</v>
      </c>
    </row>
    <row r="691" spans="1:4" x14ac:dyDescent="0.3">
      <c r="A691">
        <v>10512</v>
      </c>
      <c r="B691" t="s">
        <v>145</v>
      </c>
      <c r="C691">
        <v>4.5</v>
      </c>
      <c r="D691">
        <v>10</v>
      </c>
    </row>
    <row r="692" spans="1:4" x14ac:dyDescent="0.3">
      <c r="A692">
        <v>10512</v>
      </c>
      <c r="B692" t="s">
        <v>184</v>
      </c>
      <c r="C692">
        <v>12</v>
      </c>
      <c r="D692">
        <v>9</v>
      </c>
    </row>
    <row r="693" spans="1:4" x14ac:dyDescent="0.3">
      <c r="A693">
        <v>10512</v>
      </c>
      <c r="B693" t="s">
        <v>199</v>
      </c>
      <c r="C693">
        <v>9.5</v>
      </c>
      <c r="D693">
        <v>6</v>
      </c>
    </row>
    <row r="694" spans="1:4" x14ac:dyDescent="0.3">
      <c r="A694">
        <v>10512</v>
      </c>
      <c r="B694" t="s">
        <v>141</v>
      </c>
      <c r="C694">
        <v>34</v>
      </c>
      <c r="D694">
        <v>12</v>
      </c>
    </row>
    <row r="695" spans="1:4" x14ac:dyDescent="0.3">
      <c r="A695">
        <v>10513</v>
      </c>
      <c r="B695" t="s">
        <v>157</v>
      </c>
      <c r="C695">
        <v>10</v>
      </c>
      <c r="D695">
        <v>40</v>
      </c>
    </row>
    <row r="696" spans="1:4" x14ac:dyDescent="0.3">
      <c r="A696">
        <v>10513</v>
      </c>
      <c r="B696" t="s">
        <v>156</v>
      </c>
      <c r="C696">
        <v>32</v>
      </c>
      <c r="D696">
        <v>50</v>
      </c>
    </row>
    <row r="697" spans="1:4" x14ac:dyDescent="0.3">
      <c r="A697">
        <v>10513</v>
      </c>
      <c r="B697" t="s">
        <v>205</v>
      </c>
      <c r="C697">
        <v>28.5</v>
      </c>
      <c r="D697">
        <v>15</v>
      </c>
    </row>
    <row r="698" spans="1:4" x14ac:dyDescent="0.3">
      <c r="A698">
        <v>10514</v>
      </c>
      <c r="B698" t="s">
        <v>139</v>
      </c>
      <c r="C698">
        <v>81</v>
      </c>
      <c r="D698">
        <v>39</v>
      </c>
    </row>
    <row r="699" spans="1:4" x14ac:dyDescent="0.3">
      <c r="A699">
        <v>10514</v>
      </c>
      <c r="B699" t="s">
        <v>174</v>
      </c>
      <c r="C699">
        <v>45.6</v>
      </c>
      <c r="D699">
        <v>35</v>
      </c>
    </row>
    <row r="700" spans="1:4" x14ac:dyDescent="0.3">
      <c r="A700">
        <v>10514</v>
      </c>
      <c r="B700" t="s">
        <v>163</v>
      </c>
      <c r="C700">
        <v>38</v>
      </c>
      <c r="D700">
        <v>70</v>
      </c>
    </row>
    <row r="701" spans="1:4" x14ac:dyDescent="0.3">
      <c r="A701">
        <v>10514</v>
      </c>
      <c r="B701" t="s">
        <v>136</v>
      </c>
      <c r="C701">
        <v>21.05</v>
      </c>
      <c r="D701">
        <v>39</v>
      </c>
    </row>
    <row r="702" spans="1:4" x14ac:dyDescent="0.3">
      <c r="A702">
        <v>10514</v>
      </c>
      <c r="B702" t="s">
        <v>178</v>
      </c>
      <c r="C702">
        <v>7.75</v>
      </c>
      <c r="D702">
        <v>50</v>
      </c>
    </row>
    <row r="703" spans="1:4" x14ac:dyDescent="0.3">
      <c r="A703">
        <v>10515</v>
      </c>
      <c r="B703" t="s">
        <v>206</v>
      </c>
      <c r="C703">
        <v>97</v>
      </c>
      <c r="D703">
        <v>16</v>
      </c>
    </row>
    <row r="704" spans="1:4" x14ac:dyDescent="0.3">
      <c r="A704">
        <v>10515</v>
      </c>
      <c r="B704" t="s">
        <v>149</v>
      </c>
      <c r="C704">
        <v>17.45</v>
      </c>
      <c r="D704">
        <v>50</v>
      </c>
    </row>
    <row r="705" spans="1:4" x14ac:dyDescent="0.3">
      <c r="A705">
        <v>10515</v>
      </c>
      <c r="B705" t="s">
        <v>154</v>
      </c>
      <c r="C705">
        <v>43.9</v>
      </c>
      <c r="D705">
        <v>120</v>
      </c>
    </row>
    <row r="706" spans="1:4" x14ac:dyDescent="0.3">
      <c r="A706">
        <v>10515</v>
      </c>
      <c r="B706" t="s">
        <v>140</v>
      </c>
      <c r="C706">
        <v>2.5</v>
      </c>
      <c r="D706">
        <v>16</v>
      </c>
    </row>
    <row r="707" spans="1:4" x14ac:dyDescent="0.3">
      <c r="A707">
        <v>10515</v>
      </c>
      <c r="B707" t="s">
        <v>141</v>
      </c>
      <c r="C707">
        <v>34</v>
      </c>
      <c r="D707">
        <v>84</v>
      </c>
    </row>
    <row r="708" spans="1:4" x14ac:dyDescent="0.3">
      <c r="A708">
        <v>10516</v>
      </c>
      <c r="B708" t="s">
        <v>189</v>
      </c>
      <c r="C708">
        <v>62.5</v>
      </c>
      <c r="D708">
        <v>25</v>
      </c>
    </row>
    <row r="709" spans="1:4" x14ac:dyDescent="0.3">
      <c r="A709">
        <v>10516</v>
      </c>
      <c r="B709" t="s">
        <v>135</v>
      </c>
      <c r="C709">
        <v>9.65</v>
      </c>
      <c r="D709">
        <v>80</v>
      </c>
    </row>
    <row r="710" spans="1:4" x14ac:dyDescent="0.3">
      <c r="A710">
        <v>10516</v>
      </c>
      <c r="B710" t="s">
        <v>131</v>
      </c>
      <c r="C710">
        <v>14</v>
      </c>
      <c r="D710">
        <v>20</v>
      </c>
    </row>
    <row r="711" spans="1:4" x14ac:dyDescent="0.3">
      <c r="A711">
        <v>10517</v>
      </c>
      <c r="B711" t="s">
        <v>195</v>
      </c>
      <c r="C711">
        <v>7</v>
      </c>
      <c r="D711">
        <v>6</v>
      </c>
    </row>
    <row r="712" spans="1:4" x14ac:dyDescent="0.3">
      <c r="A712">
        <v>10517</v>
      </c>
      <c r="B712" t="s">
        <v>151</v>
      </c>
      <c r="C712">
        <v>55</v>
      </c>
      <c r="D712">
        <v>4</v>
      </c>
    </row>
    <row r="713" spans="1:4" x14ac:dyDescent="0.3">
      <c r="A713">
        <v>10517</v>
      </c>
      <c r="B713" t="s">
        <v>160</v>
      </c>
      <c r="C713">
        <v>15</v>
      </c>
      <c r="D713">
        <v>6</v>
      </c>
    </row>
    <row r="714" spans="1:4" x14ac:dyDescent="0.3">
      <c r="A714">
        <v>10518</v>
      </c>
      <c r="B714" t="s">
        <v>145</v>
      </c>
      <c r="C714">
        <v>4.5</v>
      </c>
      <c r="D714">
        <v>5</v>
      </c>
    </row>
    <row r="715" spans="1:4" x14ac:dyDescent="0.3">
      <c r="A715">
        <v>10518</v>
      </c>
      <c r="B715" t="s">
        <v>197</v>
      </c>
      <c r="C715">
        <v>263.5</v>
      </c>
      <c r="D715">
        <v>15</v>
      </c>
    </row>
    <row r="716" spans="1:4" x14ac:dyDescent="0.3">
      <c r="A716">
        <v>10518</v>
      </c>
      <c r="B716" t="s">
        <v>175</v>
      </c>
      <c r="C716">
        <v>19.45</v>
      </c>
      <c r="D716">
        <v>9</v>
      </c>
    </row>
    <row r="717" spans="1:4" x14ac:dyDescent="0.3">
      <c r="A717">
        <v>10519</v>
      </c>
      <c r="B717" t="s">
        <v>171</v>
      </c>
      <c r="C717">
        <v>31</v>
      </c>
      <c r="D717">
        <v>16</v>
      </c>
    </row>
    <row r="718" spans="1:4" x14ac:dyDescent="0.3">
      <c r="A718">
        <v>10519</v>
      </c>
      <c r="B718" t="s">
        <v>163</v>
      </c>
      <c r="C718">
        <v>38</v>
      </c>
      <c r="D718">
        <v>40</v>
      </c>
    </row>
    <row r="719" spans="1:4" x14ac:dyDescent="0.3">
      <c r="A719">
        <v>10519</v>
      </c>
      <c r="B719" t="s">
        <v>141</v>
      </c>
      <c r="C719">
        <v>34</v>
      </c>
      <c r="D719">
        <v>10</v>
      </c>
    </row>
    <row r="720" spans="1:4" x14ac:dyDescent="0.3">
      <c r="A720">
        <v>10520</v>
      </c>
      <c r="B720" t="s">
        <v>145</v>
      </c>
      <c r="C720">
        <v>4.5</v>
      </c>
      <c r="D720">
        <v>8</v>
      </c>
    </row>
    <row r="721" spans="1:4" x14ac:dyDescent="0.3">
      <c r="A721">
        <v>10520</v>
      </c>
      <c r="B721" t="s">
        <v>152</v>
      </c>
      <c r="C721">
        <v>32.799999999999997</v>
      </c>
      <c r="D721">
        <v>5</v>
      </c>
    </row>
    <row r="722" spans="1:4" x14ac:dyDescent="0.3">
      <c r="A722">
        <v>10521</v>
      </c>
      <c r="B722" t="s">
        <v>161</v>
      </c>
      <c r="C722">
        <v>18</v>
      </c>
      <c r="D722">
        <v>3</v>
      </c>
    </row>
    <row r="723" spans="1:4" x14ac:dyDescent="0.3">
      <c r="A723">
        <v>10521</v>
      </c>
      <c r="B723" t="s">
        <v>135</v>
      </c>
      <c r="C723">
        <v>9.65</v>
      </c>
      <c r="D723">
        <v>10</v>
      </c>
    </row>
    <row r="724" spans="1:4" x14ac:dyDescent="0.3">
      <c r="A724">
        <v>10521</v>
      </c>
      <c r="B724" t="s">
        <v>186</v>
      </c>
      <c r="C724">
        <v>12.5</v>
      </c>
      <c r="D724">
        <v>6</v>
      </c>
    </row>
    <row r="725" spans="1:4" x14ac:dyDescent="0.3">
      <c r="A725">
        <v>10522</v>
      </c>
      <c r="B725" t="s">
        <v>182</v>
      </c>
      <c r="C725">
        <v>18</v>
      </c>
      <c r="D725">
        <v>40</v>
      </c>
    </row>
    <row r="726" spans="1:4" x14ac:dyDescent="0.3">
      <c r="A726">
        <v>10522</v>
      </c>
      <c r="B726" t="s">
        <v>201</v>
      </c>
      <c r="C726">
        <v>40</v>
      </c>
      <c r="D726">
        <v>24</v>
      </c>
    </row>
    <row r="727" spans="1:4" x14ac:dyDescent="0.3">
      <c r="A727">
        <v>10522</v>
      </c>
      <c r="B727" t="s">
        <v>164</v>
      </c>
      <c r="C727">
        <v>25.89</v>
      </c>
      <c r="D727">
        <v>20</v>
      </c>
    </row>
    <row r="728" spans="1:4" x14ac:dyDescent="0.3">
      <c r="A728">
        <v>10522</v>
      </c>
      <c r="B728" t="s">
        <v>167</v>
      </c>
      <c r="C728">
        <v>18.399999999999999</v>
      </c>
      <c r="D728">
        <v>25</v>
      </c>
    </row>
    <row r="729" spans="1:4" x14ac:dyDescent="0.3">
      <c r="A729">
        <v>10523</v>
      </c>
      <c r="B729" t="s">
        <v>165</v>
      </c>
      <c r="C729">
        <v>39</v>
      </c>
      <c r="D729">
        <v>25</v>
      </c>
    </row>
    <row r="730" spans="1:4" x14ac:dyDescent="0.3">
      <c r="A730">
        <v>10523</v>
      </c>
      <c r="B730" t="s">
        <v>139</v>
      </c>
      <c r="C730">
        <v>81</v>
      </c>
      <c r="D730">
        <v>15</v>
      </c>
    </row>
    <row r="731" spans="1:4" x14ac:dyDescent="0.3">
      <c r="A731">
        <v>10523</v>
      </c>
      <c r="B731" t="s">
        <v>158</v>
      </c>
      <c r="C731">
        <v>26</v>
      </c>
      <c r="D731">
        <v>18</v>
      </c>
    </row>
    <row r="732" spans="1:4" x14ac:dyDescent="0.3">
      <c r="A732">
        <v>10523</v>
      </c>
      <c r="B732" t="s">
        <v>135</v>
      </c>
      <c r="C732">
        <v>9.65</v>
      </c>
      <c r="D732">
        <v>6</v>
      </c>
    </row>
    <row r="733" spans="1:4" x14ac:dyDescent="0.3">
      <c r="A733">
        <v>10524</v>
      </c>
      <c r="B733" t="s">
        <v>171</v>
      </c>
      <c r="C733">
        <v>31</v>
      </c>
      <c r="D733">
        <v>2</v>
      </c>
    </row>
    <row r="734" spans="1:4" x14ac:dyDescent="0.3">
      <c r="A734">
        <v>10524</v>
      </c>
      <c r="B734" t="s">
        <v>164</v>
      </c>
      <c r="C734">
        <v>25.89</v>
      </c>
      <c r="D734">
        <v>10</v>
      </c>
    </row>
    <row r="735" spans="1:4" x14ac:dyDescent="0.3">
      <c r="A735">
        <v>10524</v>
      </c>
      <c r="B735" t="s">
        <v>170</v>
      </c>
      <c r="C735">
        <v>46</v>
      </c>
      <c r="D735">
        <v>60</v>
      </c>
    </row>
    <row r="736" spans="1:4" x14ac:dyDescent="0.3">
      <c r="A736">
        <v>10524</v>
      </c>
      <c r="B736" t="s">
        <v>185</v>
      </c>
      <c r="C736">
        <v>7.45</v>
      </c>
      <c r="D736">
        <v>15</v>
      </c>
    </row>
    <row r="737" spans="1:4" x14ac:dyDescent="0.3">
      <c r="A737">
        <v>10525</v>
      </c>
      <c r="B737" t="s">
        <v>150</v>
      </c>
      <c r="C737">
        <v>19</v>
      </c>
      <c r="D737">
        <v>30</v>
      </c>
    </row>
    <row r="738" spans="1:4" x14ac:dyDescent="0.3">
      <c r="A738">
        <v>10525</v>
      </c>
      <c r="B738" t="s">
        <v>167</v>
      </c>
      <c r="C738">
        <v>18.399999999999999</v>
      </c>
      <c r="D738">
        <v>15</v>
      </c>
    </row>
    <row r="739" spans="1:4" x14ac:dyDescent="0.3">
      <c r="A739">
        <v>10526</v>
      </c>
      <c r="B739" t="s">
        <v>182</v>
      </c>
      <c r="C739">
        <v>18</v>
      </c>
      <c r="D739">
        <v>8</v>
      </c>
    </row>
    <row r="740" spans="1:4" x14ac:dyDescent="0.3">
      <c r="A740">
        <v>10526</v>
      </c>
      <c r="B740" t="s">
        <v>173</v>
      </c>
      <c r="C740">
        <v>6</v>
      </c>
      <c r="D740">
        <v>10</v>
      </c>
    </row>
    <row r="741" spans="1:4" x14ac:dyDescent="0.3">
      <c r="A741">
        <v>10526</v>
      </c>
      <c r="B741" t="s">
        <v>163</v>
      </c>
      <c r="C741">
        <v>38</v>
      </c>
      <c r="D741">
        <v>30</v>
      </c>
    </row>
    <row r="742" spans="1:4" x14ac:dyDescent="0.3">
      <c r="A742">
        <v>10527</v>
      </c>
      <c r="B742" t="s">
        <v>192</v>
      </c>
      <c r="C742">
        <v>22</v>
      </c>
      <c r="D742">
        <v>50</v>
      </c>
    </row>
    <row r="743" spans="1:4" x14ac:dyDescent="0.3">
      <c r="A743">
        <v>10527</v>
      </c>
      <c r="B743" t="s">
        <v>150</v>
      </c>
      <c r="C743">
        <v>19</v>
      </c>
      <c r="D743">
        <v>30</v>
      </c>
    </row>
    <row r="744" spans="1:4" x14ac:dyDescent="0.3">
      <c r="A744">
        <v>10528</v>
      </c>
      <c r="B744" t="s">
        <v>130</v>
      </c>
      <c r="C744">
        <v>21</v>
      </c>
      <c r="D744">
        <v>3</v>
      </c>
    </row>
    <row r="745" spans="1:4" x14ac:dyDescent="0.3">
      <c r="A745">
        <v>10528</v>
      </c>
      <c r="B745" t="s">
        <v>140</v>
      </c>
      <c r="C745">
        <v>2.5</v>
      </c>
      <c r="D745">
        <v>8</v>
      </c>
    </row>
    <row r="746" spans="1:4" x14ac:dyDescent="0.3">
      <c r="A746">
        <v>10528</v>
      </c>
      <c r="B746" t="s">
        <v>132</v>
      </c>
      <c r="C746">
        <v>34.799999999999997</v>
      </c>
      <c r="D746">
        <v>9</v>
      </c>
    </row>
    <row r="747" spans="1:4" x14ac:dyDescent="0.3">
      <c r="A747">
        <v>10529</v>
      </c>
      <c r="B747" t="s">
        <v>146</v>
      </c>
      <c r="C747">
        <v>24</v>
      </c>
      <c r="D747">
        <v>14</v>
      </c>
    </row>
    <row r="748" spans="1:4" x14ac:dyDescent="0.3">
      <c r="A748">
        <v>10529</v>
      </c>
      <c r="B748" t="s">
        <v>186</v>
      </c>
      <c r="C748">
        <v>12.5</v>
      </c>
      <c r="D748">
        <v>20</v>
      </c>
    </row>
    <row r="749" spans="1:4" x14ac:dyDescent="0.3">
      <c r="A749">
        <v>10529</v>
      </c>
      <c r="B749" t="s">
        <v>190</v>
      </c>
      <c r="C749">
        <v>36</v>
      </c>
      <c r="D749">
        <v>10</v>
      </c>
    </row>
    <row r="750" spans="1:4" x14ac:dyDescent="0.3">
      <c r="A750">
        <v>10530</v>
      </c>
      <c r="B750" t="s">
        <v>165</v>
      </c>
      <c r="C750">
        <v>39</v>
      </c>
      <c r="D750">
        <v>40</v>
      </c>
    </row>
    <row r="751" spans="1:4" x14ac:dyDescent="0.3">
      <c r="A751">
        <v>10530</v>
      </c>
      <c r="B751" t="s">
        <v>170</v>
      </c>
      <c r="C751">
        <v>46</v>
      </c>
      <c r="D751">
        <v>25</v>
      </c>
    </row>
    <row r="752" spans="1:4" x14ac:dyDescent="0.3">
      <c r="A752">
        <v>10530</v>
      </c>
      <c r="B752" t="s">
        <v>205</v>
      </c>
      <c r="C752">
        <v>28.5</v>
      </c>
      <c r="D752">
        <v>20</v>
      </c>
    </row>
    <row r="753" spans="1:4" x14ac:dyDescent="0.3">
      <c r="A753">
        <v>10530</v>
      </c>
      <c r="B753" t="s">
        <v>168</v>
      </c>
      <c r="C753">
        <v>18</v>
      </c>
      <c r="D753">
        <v>50</v>
      </c>
    </row>
    <row r="754" spans="1:4" x14ac:dyDescent="0.3">
      <c r="A754">
        <v>10531</v>
      </c>
      <c r="B754" t="s">
        <v>151</v>
      </c>
      <c r="C754">
        <v>55</v>
      </c>
      <c r="D754">
        <v>2</v>
      </c>
    </row>
    <row r="755" spans="1:4" x14ac:dyDescent="0.3">
      <c r="A755">
        <v>10532</v>
      </c>
      <c r="B755" t="s">
        <v>164</v>
      </c>
      <c r="C755">
        <v>25.89</v>
      </c>
      <c r="D755">
        <v>15</v>
      </c>
    </row>
    <row r="756" spans="1:4" x14ac:dyDescent="0.3">
      <c r="A756">
        <v>10532</v>
      </c>
      <c r="B756" t="s">
        <v>191</v>
      </c>
      <c r="C756">
        <v>17</v>
      </c>
      <c r="D756">
        <v>24</v>
      </c>
    </row>
    <row r="757" spans="1:4" x14ac:dyDescent="0.3">
      <c r="A757">
        <v>10533</v>
      </c>
      <c r="B757" t="s">
        <v>192</v>
      </c>
      <c r="C757">
        <v>22</v>
      </c>
      <c r="D757">
        <v>50</v>
      </c>
    </row>
    <row r="758" spans="1:4" x14ac:dyDescent="0.3">
      <c r="A758">
        <v>10533</v>
      </c>
      <c r="B758" t="s">
        <v>132</v>
      </c>
      <c r="C758">
        <v>34.799999999999997</v>
      </c>
      <c r="D758">
        <v>24</v>
      </c>
    </row>
    <row r="759" spans="1:4" x14ac:dyDescent="0.3">
      <c r="A759">
        <v>10533</v>
      </c>
      <c r="B759" t="s">
        <v>177</v>
      </c>
      <c r="C759">
        <v>15</v>
      </c>
      <c r="D759">
        <v>24</v>
      </c>
    </row>
    <row r="760" spans="1:4" x14ac:dyDescent="0.3">
      <c r="A760">
        <v>10534</v>
      </c>
      <c r="B760" t="s">
        <v>164</v>
      </c>
      <c r="C760">
        <v>25.89</v>
      </c>
      <c r="D760">
        <v>10</v>
      </c>
    </row>
    <row r="761" spans="1:4" x14ac:dyDescent="0.3">
      <c r="A761">
        <v>10534</v>
      </c>
      <c r="B761" t="s">
        <v>167</v>
      </c>
      <c r="C761">
        <v>18.399999999999999</v>
      </c>
      <c r="D761">
        <v>10</v>
      </c>
    </row>
    <row r="762" spans="1:4" x14ac:dyDescent="0.3">
      <c r="A762">
        <v>10534</v>
      </c>
      <c r="B762" t="s">
        <v>185</v>
      </c>
      <c r="C762">
        <v>7.45</v>
      </c>
      <c r="D762">
        <v>10</v>
      </c>
    </row>
    <row r="763" spans="1:4" x14ac:dyDescent="0.3">
      <c r="A763">
        <v>10535</v>
      </c>
      <c r="B763" t="s">
        <v>130</v>
      </c>
      <c r="C763">
        <v>21</v>
      </c>
      <c r="D763">
        <v>50</v>
      </c>
    </row>
    <row r="764" spans="1:4" x14ac:dyDescent="0.3">
      <c r="A764">
        <v>10535</v>
      </c>
      <c r="B764" t="s">
        <v>167</v>
      </c>
      <c r="C764">
        <v>18.399999999999999</v>
      </c>
      <c r="D764">
        <v>10</v>
      </c>
    </row>
    <row r="765" spans="1:4" x14ac:dyDescent="0.3">
      <c r="A765">
        <v>10535</v>
      </c>
      <c r="B765" t="s">
        <v>138</v>
      </c>
      <c r="C765">
        <v>19.5</v>
      </c>
      <c r="D765">
        <v>5</v>
      </c>
    </row>
    <row r="766" spans="1:4" x14ac:dyDescent="0.3">
      <c r="A766">
        <v>10535</v>
      </c>
      <c r="B766" t="s">
        <v>151</v>
      </c>
      <c r="C766">
        <v>55</v>
      </c>
      <c r="D766">
        <v>15</v>
      </c>
    </row>
    <row r="767" spans="1:4" x14ac:dyDescent="0.3">
      <c r="A767">
        <v>10536</v>
      </c>
      <c r="B767" t="s">
        <v>166</v>
      </c>
      <c r="C767">
        <v>38</v>
      </c>
      <c r="D767">
        <v>15</v>
      </c>
    </row>
    <row r="768" spans="1:4" x14ac:dyDescent="0.3">
      <c r="A768">
        <v>10536</v>
      </c>
      <c r="B768" t="s">
        <v>142</v>
      </c>
      <c r="C768">
        <v>12.5</v>
      </c>
      <c r="D768">
        <v>20</v>
      </c>
    </row>
    <row r="769" spans="1:4" x14ac:dyDescent="0.3">
      <c r="A769">
        <v>10536</v>
      </c>
      <c r="B769" t="s">
        <v>140</v>
      </c>
      <c r="C769">
        <v>2.5</v>
      </c>
      <c r="D769">
        <v>30</v>
      </c>
    </row>
    <row r="770" spans="1:4" x14ac:dyDescent="0.3">
      <c r="A770">
        <v>10536</v>
      </c>
      <c r="B770" t="s">
        <v>141</v>
      </c>
      <c r="C770">
        <v>34</v>
      </c>
      <c r="D770">
        <v>35</v>
      </c>
    </row>
    <row r="771" spans="1:4" x14ac:dyDescent="0.3">
      <c r="A771">
        <v>10537</v>
      </c>
      <c r="B771" t="s">
        <v>142</v>
      </c>
      <c r="C771">
        <v>12.5</v>
      </c>
      <c r="D771">
        <v>30</v>
      </c>
    </row>
    <row r="772" spans="1:4" x14ac:dyDescent="0.3">
      <c r="A772">
        <v>10537</v>
      </c>
      <c r="B772" t="s">
        <v>134</v>
      </c>
      <c r="C772">
        <v>53</v>
      </c>
      <c r="D772">
        <v>6</v>
      </c>
    </row>
    <row r="773" spans="1:4" x14ac:dyDescent="0.3">
      <c r="A773">
        <v>10537</v>
      </c>
      <c r="B773" t="s">
        <v>194</v>
      </c>
      <c r="C773">
        <v>13.25</v>
      </c>
      <c r="D773">
        <v>20</v>
      </c>
    </row>
    <row r="774" spans="1:4" x14ac:dyDescent="0.3">
      <c r="A774">
        <v>10537</v>
      </c>
      <c r="B774" t="s">
        <v>132</v>
      </c>
      <c r="C774">
        <v>34.799999999999997</v>
      </c>
      <c r="D774">
        <v>21</v>
      </c>
    </row>
    <row r="775" spans="1:4" x14ac:dyDescent="0.3">
      <c r="A775">
        <v>10537</v>
      </c>
      <c r="B775" t="s">
        <v>177</v>
      </c>
      <c r="C775">
        <v>15</v>
      </c>
      <c r="D775">
        <v>9</v>
      </c>
    </row>
    <row r="776" spans="1:4" x14ac:dyDescent="0.3">
      <c r="A776">
        <v>10538</v>
      </c>
      <c r="B776" t="s">
        <v>160</v>
      </c>
      <c r="C776">
        <v>15</v>
      </c>
      <c r="D776">
        <v>7</v>
      </c>
    </row>
    <row r="777" spans="1:4" x14ac:dyDescent="0.3">
      <c r="A777">
        <v>10538</v>
      </c>
      <c r="B777" t="s">
        <v>132</v>
      </c>
      <c r="C777">
        <v>34.799999999999997</v>
      </c>
      <c r="D777">
        <v>1</v>
      </c>
    </row>
    <row r="778" spans="1:4" x14ac:dyDescent="0.3">
      <c r="A778">
        <v>10539</v>
      </c>
      <c r="B778" t="s">
        <v>173</v>
      </c>
      <c r="C778">
        <v>6</v>
      </c>
      <c r="D778">
        <v>8</v>
      </c>
    </row>
    <row r="779" spans="1:4" x14ac:dyDescent="0.3">
      <c r="A779">
        <v>10539</v>
      </c>
      <c r="B779" t="s">
        <v>157</v>
      </c>
      <c r="C779">
        <v>10</v>
      </c>
      <c r="D779">
        <v>15</v>
      </c>
    </row>
    <row r="780" spans="1:4" x14ac:dyDescent="0.3">
      <c r="A780">
        <v>10539</v>
      </c>
      <c r="B780" t="s">
        <v>140</v>
      </c>
      <c r="C780">
        <v>2.5</v>
      </c>
      <c r="D780">
        <v>15</v>
      </c>
    </row>
    <row r="781" spans="1:4" x14ac:dyDescent="0.3">
      <c r="A781">
        <v>10539</v>
      </c>
      <c r="B781" t="s">
        <v>144</v>
      </c>
      <c r="C781">
        <v>20</v>
      </c>
      <c r="D781">
        <v>6</v>
      </c>
    </row>
    <row r="782" spans="1:4" x14ac:dyDescent="0.3">
      <c r="A782">
        <v>10540</v>
      </c>
      <c r="B782" t="s">
        <v>187</v>
      </c>
      <c r="C782">
        <v>10</v>
      </c>
      <c r="D782">
        <v>60</v>
      </c>
    </row>
    <row r="783" spans="1:4" x14ac:dyDescent="0.3">
      <c r="A783">
        <v>10540</v>
      </c>
      <c r="B783" t="s">
        <v>198</v>
      </c>
      <c r="C783">
        <v>31.23</v>
      </c>
      <c r="D783">
        <v>40</v>
      </c>
    </row>
    <row r="784" spans="1:4" x14ac:dyDescent="0.3">
      <c r="A784">
        <v>10540</v>
      </c>
      <c r="B784" t="s">
        <v>197</v>
      </c>
      <c r="C784">
        <v>263.5</v>
      </c>
      <c r="D784">
        <v>30</v>
      </c>
    </row>
    <row r="785" spans="1:4" x14ac:dyDescent="0.3">
      <c r="A785">
        <v>10540</v>
      </c>
      <c r="B785" t="s">
        <v>186</v>
      </c>
      <c r="C785">
        <v>12.5</v>
      </c>
      <c r="D785">
        <v>35</v>
      </c>
    </row>
    <row r="786" spans="1:4" x14ac:dyDescent="0.3">
      <c r="A786">
        <v>10541</v>
      </c>
      <c r="B786" t="s">
        <v>145</v>
      </c>
      <c r="C786">
        <v>4.5</v>
      </c>
      <c r="D786">
        <v>35</v>
      </c>
    </row>
    <row r="787" spans="1:4" x14ac:dyDescent="0.3">
      <c r="A787">
        <v>10541</v>
      </c>
      <c r="B787" t="s">
        <v>197</v>
      </c>
      <c r="C787">
        <v>263.5</v>
      </c>
      <c r="D787">
        <v>4</v>
      </c>
    </row>
    <row r="788" spans="1:4" x14ac:dyDescent="0.3">
      <c r="A788">
        <v>10541</v>
      </c>
      <c r="B788" t="s">
        <v>136</v>
      </c>
      <c r="C788">
        <v>21.05</v>
      </c>
      <c r="D788">
        <v>36</v>
      </c>
    </row>
    <row r="789" spans="1:4" x14ac:dyDescent="0.3">
      <c r="A789">
        <v>10541</v>
      </c>
      <c r="B789" t="s">
        <v>172</v>
      </c>
      <c r="C789">
        <v>21.5</v>
      </c>
      <c r="D789">
        <v>9</v>
      </c>
    </row>
    <row r="790" spans="1:4" x14ac:dyDescent="0.3">
      <c r="A790">
        <v>10542</v>
      </c>
      <c r="B790" t="s">
        <v>130</v>
      </c>
      <c r="C790">
        <v>21</v>
      </c>
      <c r="D790">
        <v>15</v>
      </c>
    </row>
    <row r="791" spans="1:4" x14ac:dyDescent="0.3">
      <c r="A791">
        <v>10542</v>
      </c>
      <c r="B791" t="s">
        <v>185</v>
      </c>
      <c r="C791">
        <v>7.45</v>
      </c>
      <c r="D791">
        <v>24</v>
      </c>
    </row>
    <row r="792" spans="1:4" x14ac:dyDescent="0.3">
      <c r="A792">
        <v>10543</v>
      </c>
      <c r="B792" t="s">
        <v>166</v>
      </c>
      <c r="C792">
        <v>38</v>
      </c>
      <c r="D792">
        <v>30</v>
      </c>
    </row>
    <row r="793" spans="1:4" x14ac:dyDescent="0.3">
      <c r="A793">
        <v>10543</v>
      </c>
      <c r="B793" t="s">
        <v>200</v>
      </c>
      <c r="C793">
        <v>9</v>
      </c>
      <c r="D793">
        <v>70</v>
      </c>
    </row>
    <row r="794" spans="1:4" x14ac:dyDescent="0.3">
      <c r="A794">
        <v>10544</v>
      </c>
      <c r="B794" t="s">
        <v>174</v>
      </c>
      <c r="C794">
        <v>45.6</v>
      </c>
      <c r="D794">
        <v>7</v>
      </c>
    </row>
    <row r="795" spans="1:4" x14ac:dyDescent="0.3">
      <c r="A795">
        <v>10544</v>
      </c>
      <c r="B795" t="s">
        <v>181</v>
      </c>
      <c r="C795">
        <v>14</v>
      </c>
      <c r="D795">
        <v>7</v>
      </c>
    </row>
    <row r="796" spans="1:4" x14ac:dyDescent="0.3">
      <c r="A796">
        <v>10545</v>
      </c>
      <c r="B796" t="s">
        <v>130</v>
      </c>
      <c r="C796">
        <v>21</v>
      </c>
      <c r="D796">
        <v>10</v>
      </c>
    </row>
    <row r="797" spans="1:4" x14ac:dyDescent="0.3">
      <c r="A797">
        <v>10546</v>
      </c>
      <c r="B797" t="s">
        <v>162</v>
      </c>
      <c r="C797">
        <v>30</v>
      </c>
      <c r="D797">
        <v>10</v>
      </c>
    </row>
    <row r="798" spans="1:4" x14ac:dyDescent="0.3">
      <c r="A798">
        <v>10546</v>
      </c>
      <c r="B798" t="s">
        <v>161</v>
      </c>
      <c r="C798">
        <v>18</v>
      </c>
      <c r="D798">
        <v>30</v>
      </c>
    </row>
    <row r="799" spans="1:4" x14ac:dyDescent="0.3">
      <c r="A799">
        <v>10546</v>
      </c>
      <c r="B799" t="s">
        <v>159</v>
      </c>
      <c r="C799">
        <v>49.3</v>
      </c>
      <c r="D799">
        <v>40</v>
      </c>
    </row>
    <row r="800" spans="1:4" x14ac:dyDescent="0.3">
      <c r="A800">
        <v>10547</v>
      </c>
      <c r="B800" t="s">
        <v>156</v>
      </c>
      <c r="C800">
        <v>32</v>
      </c>
      <c r="D800">
        <v>24</v>
      </c>
    </row>
    <row r="801" spans="1:4" x14ac:dyDescent="0.3">
      <c r="A801">
        <v>10547</v>
      </c>
      <c r="B801" t="s">
        <v>150</v>
      </c>
      <c r="C801">
        <v>19</v>
      </c>
      <c r="D801">
        <v>60</v>
      </c>
    </row>
    <row r="802" spans="1:4" x14ac:dyDescent="0.3">
      <c r="A802">
        <v>10548</v>
      </c>
      <c r="B802" t="s">
        <v>183</v>
      </c>
      <c r="C802">
        <v>14</v>
      </c>
      <c r="D802">
        <v>10</v>
      </c>
    </row>
    <row r="803" spans="1:4" x14ac:dyDescent="0.3">
      <c r="A803">
        <v>10548</v>
      </c>
      <c r="B803" t="s">
        <v>135</v>
      </c>
      <c r="C803">
        <v>9.65</v>
      </c>
      <c r="D803">
        <v>14</v>
      </c>
    </row>
    <row r="804" spans="1:4" x14ac:dyDescent="0.3">
      <c r="A804">
        <v>10549</v>
      </c>
      <c r="B804" t="s">
        <v>142</v>
      </c>
      <c r="C804">
        <v>12.5</v>
      </c>
      <c r="D804">
        <v>55</v>
      </c>
    </row>
    <row r="805" spans="1:4" x14ac:dyDescent="0.3">
      <c r="A805">
        <v>10549</v>
      </c>
      <c r="B805" t="s">
        <v>203</v>
      </c>
      <c r="C805">
        <v>9.5</v>
      </c>
      <c r="D805">
        <v>100</v>
      </c>
    </row>
    <row r="806" spans="1:4" x14ac:dyDescent="0.3">
      <c r="A806">
        <v>10549</v>
      </c>
      <c r="B806" t="s">
        <v>134</v>
      </c>
      <c r="C806">
        <v>53</v>
      </c>
      <c r="D806">
        <v>48</v>
      </c>
    </row>
    <row r="807" spans="1:4" x14ac:dyDescent="0.3">
      <c r="A807">
        <v>10550</v>
      </c>
      <c r="B807" t="s">
        <v>165</v>
      </c>
      <c r="C807">
        <v>39</v>
      </c>
      <c r="D807">
        <v>8</v>
      </c>
    </row>
    <row r="808" spans="1:4" x14ac:dyDescent="0.3">
      <c r="A808">
        <v>10550</v>
      </c>
      <c r="B808" t="s">
        <v>179</v>
      </c>
      <c r="C808">
        <v>9.1999999999999993</v>
      </c>
      <c r="D808">
        <v>10</v>
      </c>
    </row>
    <row r="809" spans="1:4" x14ac:dyDescent="0.3">
      <c r="A809">
        <v>10550</v>
      </c>
      <c r="B809" t="s">
        <v>157</v>
      </c>
      <c r="C809">
        <v>10</v>
      </c>
      <c r="D809">
        <v>6</v>
      </c>
    </row>
    <row r="810" spans="1:4" x14ac:dyDescent="0.3">
      <c r="A810">
        <v>10550</v>
      </c>
      <c r="B810" t="s">
        <v>205</v>
      </c>
      <c r="C810">
        <v>28.5</v>
      </c>
      <c r="D810">
        <v>10</v>
      </c>
    </row>
    <row r="811" spans="1:4" x14ac:dyDescent="0.3">
      <c r="A811">
        <v>10551</v>
      </c>
      <c r="B811" t="s">
        <v>149</v>
      </c>
      <c r="C811">
        <v>17.45</v>
      </c>
      <c r="D811">
        <v>40</v>
      </c>
    </row>
    <row r="812" spans="1:4" x14ac:dyDescent="0.3">
      <c r="A812">
        <v>10551</v>
      </c>
      <c r="B812" t="s">
        <v>161</v>
      </c>
      <c r="C812">
        <v>18</v>
      </c>
      <c r="D812">
        <v>20</v>
      </c>
    </row>
    <row r="813" spans="1:4" x14ac:dyDescent="0.3">
      <c r="A813">
        <v>10551</v>
      </c>
      <c r="B813" t="s">
        <v>175</v>
      </c>
      <c r="C813">
        <v>19.45</v>
      </c>
      <c r="D813">
        <v>40</v>
      </c>
    </row>
    <row r="814" spans="1:4" x14ac:dyDescent="0.3">
      <c r="A814">
        <v>10552</v>
      </c>
      <c r="B814" t="s">
        <v>190</v>
      </c>
      <c r="C814">
        <v>36</v>
      </c>
      <c r="D814">
        <v>18</v>
      </c>
    </row>
    <row r="815" spans="1:4" x14ac:dyDescent="0.3">
      <c r="A815">
        <v>10552</v>
      </c>
      <c r="B815" t="s">
        <v>178</v>
      </c>
      <c r="C815">
        <v>7.75</v>
      </c>
      <c r="D815">
        <v>30</v>
      </c>
    </row>
    <row r="816" spans="1:4" x14ac:dyDescent="0.3">
      <c r="A816">
        <v>10553</v>
      </c>
      <c r="B816" t="s">
        <v>130</v>
      </c>
      <c r="C816">
        <v>21</v>
      </c>
      <c r="D816">
        <v>15</v>
      </c>
    </row>
    <row r="817" spans="1:4" x14ac:dyDescent="0.3">
      <c r="A817">
        <v>10553</v>
      </c>
      <c r="B817" t="s">
        <v>149</v>
      </c>
      <c r="C817">
        <v>17.45</v>
      </c>
      <c r="D817">
        <v>14</v>
      </c>
    </row>
    <row r="818" spans="1:4" x14ac:dyDescent="0.3">
      <c r="A818">
        <v>10553</v>
      </c>
      <c r="B818" t="s">
        <v>137</v>
      </c>
      <c r="C818">
        <v>21</v>
      </c>
      <c r="D818">
        <v>24</v>
      </c>
    </row>
    <row r="819" spans="1:4" x14ac:dyDescent="0.3">
      <c r="A819">
        <v>10553</v>
      </c>
      <c r="B819" t="s">
        <v>142</v>
      </c>
      <c r="C819">
        <v>12.5</v>
      </c>
      <c r="D819">
        <v>30</v>
      </c>
    </row>
    <row r="820" spans="1:4" x14ac:dyDescent="0.3">
      <c r="A820">
        <v>10553</v>
      </c>
      <c r="B820" t="s">
        <v>161</v>
      </c>
      <c r="C820">
        <v>18</v>
      </c>
      <c r="D820">
        <v>6</v>
      </c>
    </row>
    <row r="821" spans="1:4" x14ac:dyDescent="0.3">
      <c r="A821">
        <v>10554</v>
      </c>
      <c r="B821" t="s">
        <v>149</v>
      </c>
      <c r="C821">
        <v>17.45</v>
      </c>
      <c r="D821">
        <v>30</v>
      </c>
    </row>
    <row r="822" spans="1:4" x14ac:dyDescent="0.3">
      <c r="A822">
        <v>10554</v>
      </c>
      <c r="B822" t="s">
        <v>200</v>
      </c>
      <c r="C822">
        <v>9</v>
      </c>
      <c r="D822">
        <v>20</v>
      </c>
    </row>
    <row r="823" spans="1:4" x14ac:dyDescent="0.3">
      <c r="A823">
        <v>10554</v>
      </c>
      <c r="B823" t="s">
        <v>159</v>
      </c>
      <c r="C823">
        <v>49.3</v>
      </c>
      <c r="D823">
        <v>20</v>
      </c>
    </row>
    <row r="824" spans="1:4" x14ac:dyDescent="0.3">
      <c r="A824">
        <v>10554</v>
      </c>
      <c r="B824" t="s">
        <v>153</v>
      </c>
      <c r="C824">
        <v>13</v>
      </c>
      <c r="D824">
        <v>10</v>
      </c>
    </row>
    <row r="825" spans="1:4" x14ac:dyDescent="0.3">
      <c r="A825">
        <v>10555</v>
      </c>
      <c r="B825" t="s">
        <v>133</v>
      </c>
      <c r="C825">
        <v>23.25</v>
      </c>
      <c r="D825">
        <v>30</v>
      </c>
    </row>
    <row r="826" spans="1:4" x14ac:dyDescent="0.3">
      <c r="A826">
        <v>10555</v>
      </c>
      <c r="B826" t="s">
        <v>179</v>
      </c>
      <c r="C826">
        <v>9.1999999999999993</v>
      </c>
      <c r="D826">
        <v>35</v>
      </c>
    </row>
    <row r="827" spans="1:4" x14ac:dyDescent="0.3">
      <c r="A827">
        <v>10555</v>
      </c>
      <c r="B827" t="s">
        <v>145</v>
      </c>
      <c r="C827">
        <v>4.5</v>
      </c>
      <c r="D827">
        <v>18</v>
      </c>
    </row>
    <row r="828" spans="1:4" x14ac:dyDescent="0.3">
      <c r="A828">
        <v>10555</v>
      </c>
      <c r="B828" t="s">
        <v>134</v>
      </c>
      <c r="C828">
        <v>53</v>
      </c>
      <c r="D828">
        <v>20</v>
      </c>
    </row>
    <row r="829" spans="1:4" x14ac:dyDescent="0.3">
      <c r="A829">
        <v>10555</v>
      </c>
      <c r="B829" t="s">
        <v>163</v>
      </c>
      <c r="C829">
        <v>38</v>
      </c>
      <c r="D829">
        <v>40</v>
      </c>
    </row>
    <row r="830" spans="1:4" x14ac:dyDescent="0.3">
      <c r="A830">
        <v>10556</v>
      </c>
      <c r="B830" t="s">
        <v>132</v>
      </c>
      <c r="C830">
        <v>34.799999999999997</v>
      </c>
      <c r="D830">
        <v>24</v>
      </c>
    </row>
    <row r="831" spans="1:4" x14ac:dyDescent="0.3">
      <c r="A831">
        <v>10557</v>
      </c>
      <c r="B831" t="s">
        <v>188</v>
      </c>
      <c r="C831">
        <v>33.25</v>
      </c>
      <c r="D831">
        <v>30</v>
      </c>
    </row>
    <row r="832" spans="1:4" x14ac:dyDescent="0.3">
      <c r="A832">
        <v>10557</v>
      </c>
      <c r="B832" t="s">
        <v>178</v>
      </c>
      <c r="C832">
        <v>7.75</v>
      </c>
      <c r="D832">
        <v>20</v>
      </c>
    </row>
    <row r="833" spans="1:4" x14ac:dyDescent="0.3">
      <c r="A833">
        <v>10558</v>
      </c>
      <c r="B833" t="s">
        <v>199</v>
      </c>
      <c r="C833">
        <v>9.5</v>
      </c>
      <c r="D833">
        <v>25</v>
      </c>
    </row>
    <row r="834" spans="1:4" x14ac:dyDescent="0.3">
      <c r="A834">
        <v>10558</v>
      </c>
      <c r="B834" t="s">
        <v>134</v>
      </c>
      <c r="C834">
        <v>53</v>
      </c>
      <c r="D834">
        <v>20</v>
      </c>
    </row>
    <row r="835" spans="1:4" x14ac:dyDescent="0.3">
      <c r="A835">
        <v>10558</v>
      </c>
      <c r="B835" t="s">
        <v>195</v>
      </c>
      <c r="C835">
        <v>7</v>
      </c>
      <c r="D835">
        <v>30</v>
      </c>
    </row>
    <row r="836" spans="1:4" x14ac:dyDescent="0.3">
      <c r="A836">
        <v>10558</v>
      </c>
      <c r="B836" t="s">
        <v>152</v>
      </c>
      <c r="C836">
        <v>32.799999999999997</v>
      </c>
      <c r="D836">
        <v>18</v>
      </c>
    </row>
    <row r="837" spans="1:4" x14ac:dyDescent="0.3">
      <c r="A837">
        <v>10558</v>
      </c>
      <c r="B837" t="s">
        <v>177</v>
      </c>
      <c r="C837">
        <v>15</v>
      </c>
      <c r="D837">
        <v>3</v>
      </c>
    </row>
    <row r="838" spans="1:4" x14ac:dyDescent="0.3">
      <c r="A838">
        <v>10559</v>
      </c>
      <c r="B838" t="s">
        <v>135</v>
      </c>
      <c r="C838">
        <v>9.65</v>
      </c>
      <c r="D838">
        <v>12</v>
      </c>
    </row>
    <row r="839" spans="1:4" x14ac:dyDescent="0.3">
      <c r="A839">
        <v>10559</v>
      </c>
      <c r="B839" t="s">
        <v>146</v>
      </c>
      <c r="C839">
        <v>24</v>
      </c>
      <c r="D839">
        <v>18</v>
      </c>
    </row>
    <row r="840" spans="1:4" x14ac:dyDescent="0.3">
      <c r="A840">
        <v>10560</v>
      </c>
      <c r="B840" t="s">
        <v>164</v>
      </c>
      <c r="C840">
        <v>25.89</v>
      </c>
      <c r="D840">
        <v>20</v>
      </c>
    </row>
    <row r="841" spans="1:4" x14ac:dyDescent="0.3">
      <c r="A841">
        <v>10560</v>
      </c>
      <c r="B841" t="s">
        <v>159</v>
      </c>
      <c r="C841">
        <v>49.3</v>
      </c>
      <c r="D841">
        <v>15</v>
      </c>
    </row>
    <row r="842" spans="1:4" x14ac:dyDescent="0.3">
      <c r="A842">
        <v>10561</v>
      </c>
      <c r="B842" t="s">
        <v>175</v>
      </c>
      <c r="C842">
        <v>19.45</v>
      </c>
      <c r="D842">
        <v>10</v>
      </c>
    </row>
    <row r="843" spans="1:4" x14ac:dyDescent="0.3">
      <c r="A843">
        <v>10561</v>
      </c>
      <c r="B843" t="s">
        <v>134</v>
      </c>
      <c r="C843">
        <v>53</v>
      </c>
      <c r="D843">
        <v>50</v>
      </c>
    </row>
    <row r="844" spans="1:4" x14ac:dyDescent="0.3">
      <c r="A844">
        <v>10562</v>
      </c>
      <c r="B844" t="s">
        <v>140</v>
      </c>
      <c r="C844">
        <v>2.5</v>
      </c>
      <c r="D844">
        <v>20</v>
      </c>
    </row>
    <row r="845" spans="1:4" x14ac:dyDescent="0.3">
      <c r="A845">
        <v>10562</v>
      </c>
      <c r="B845" t="s">
        <v>159</v>
      </c>
      <c r="C845">
        <v>49.3</v>
      </c>
      <c r="D845">
        <v>10</v>
      </c>
    </row>
    <row r="846" spans="1:4" x14ac:dyDescent="0.3">
      <c r="A846">
        <v>10563</v>
      </c>
      <c r="B846" t="s">
        <v>150</v>
      </c>
      <c r="C846">
        <v>19</v>
      </c>
      <c r="D846">
        <v>25</v>
      </c>
    </row>
    <row r="847" spans="1:4" x14ac:dyDescent="0.3">
      <c r="A847">
        <v>10563</v>
      </c>
      <c r="B847" t="s">
        <v>195</v>
      </c>
      <c r="C847">
        <v>7</v>
      </c>
      <c r="D847">
        <v>70</v>
      </c>
    </row>
    <row r="848" spans="1:4" x14ac:dyDescent="0.3">
      <c r="A848">
        <v>10564</v>
      </c>
      <c r="B848" t="s">
        <v>165</v>
      </c>
      <c r="C848">
        <v>39</v>
      </c>
      <c r="D848">
        <v>16</v>
      </c>
    </row>
    <row r="849" spans="1:4" x14ac:dyDescent="0.3">
      <c r="A849">
        <v>10564</v>
      </c>
      <c r="B849" t="s">
        <v>142</v>
      </c>
      <c r="C849">
        <v>12.5</v>
      </c>
      <c r="D849">
        <v>6</v>
      </c>
    </row>
    <row r="850" spans="1:4" x14ac:dyDescent="0.3">
      <c r="A850">
        <v>10564</v>
      </c>
      <c r="B850" t="s">
        <v>146</v>
      </c>
      <c r="C850">
        <v>24</v>
      </c>
      <c r="D850">
        <v>25</v>
      </c>
    </row>
    <row r="851" spans="1:4" x14ac:dyDescent="0.3">
      <c r="A851">
        <v>10565</v>
      </c>
      <c r="B851" t="s">
        <v>145</v>
      </c>
      <c r="C851">
        <v>4.5</v>
      </c>
      <c r="D851">
        <v>25</v>
      </c>
    </row>
    <row r="852" spans="1:4" x14ac:dyDescent="0.3">
      <c r="A852">
        <v>10565</v>
      </c>
      <c r="B852" t="s">
        <v>188</v>
      </c>
      <c r="C852">
        <v>33.25</v>
      </c>
      <c r="D852">
        <v>18</v>
      </c>
    </row>
    <row r="853" spans="1:4" x14ac:dyDescent="0.3">
      <c r="A853">
        <v>10566</v>
      </c>
      <c r="B853" t="s">
        <v>130</v>
      </c>
      <c r="C853">
        <v>21</v>
      </c>
      <c r="D853">
        <v>35</v>
      </c>
    </row>
    <row r="854" spans="1:4" x14ac:dyDescent="0.3">
      <c r="A854">
        <v>10566</v>
      </c>
      <c r="B854" t="s">
        <v>189</v>
      </c>
      <c r="C854">
        <v>62.5</v>
      </c>
      <c r="D854">
        <v>18</v>
      </c>
    </row>
    <row r="855" spans="1:4" x14ac:dyDescent="0.3">
      <c r="A855">
        <v>10566</v>
      </c>
      <c r="B855" t="s">
        <v>168</v>
      </c>
      <c r="C855">
        <v>18</v>
      </c>
      <c r="D855">
        <v>10</v>
      </c>
    </row>
    <row r="856" spans="1:4" x14ac:dyDescent="0.3">
      <c r="A856">
        <v>10567</v>
      </c>
      <c r="B856" t="s">
        <v>142</v>
      </c>
      <c r="C856">
        <v>12.5</v>
      </c>
      <c r="D856">
        <v>60</v>
      </c>
    </row>
    <row r="857" spans="1:4" x14ac:dyDescent="0.3">
      <c r="A857">
        <v>10567</v>
      </c>
      <c r="B857" t="s">
        <v>134</v>
      </c>
      <c r="C857">
        <v>53</v>
      </c>
      <c r="D857">
        <v>3</v>
      </c>
    </row>
    <row r="858" spans="1:4" x14ac:dyDescent="0.3">
      <c r="A858">
        <v>10567</v>
      </c>
      <c r="B858" t="s">
        <v>151</v>
      </c>
      <c r="C858">
        <v>55</v>
      </c>
      <c r="D858">
        <v>40</v>
      </c>
    </row>
    <row r="859" spans="1:4" x14ac:dyDescent="0.3">
      <c r="A859">
        <v>10568</v>
      </c>
      <c r="B859" t="s">
        <v>171</v>
      </c>
      <c r="C859">
        <v>31</v>
      </c>
      <c r="D859">
        <v>5</v>
      </c>
    </row>
    <row r="860" spans="1:4" x14ac:dyDescent="0.3">
      <c r="A860">
        <v>10569</v>
      </c>
      <c r="B860" t="s">
        <v>142</v>
      </c>
      <c r="C860">
        <v>12.5</v>
      </c>
      <c r="D860">
        <v>35</v>
      </c>
    </row>
    <row r="861" spans="1:4" x14ac:dyDescent="0.3">
      <c r="A861">
        <v>10569</v>
      </c>
      <c r="B861" t="s">
        <v>168</v>
      </c>
      <c r="C861">
        <v>18</v>
      </c>
      <c r="D861">
        <v>30</v>
      </c>
    </row>
    <row r="862" spans="1:4" x14ac:dyDescent="0.3">
      <c r="A862">
        <v>10570</v>
      </c>
      <c r="B862" t="s">
        <v>130</v>
      </c>
      <c r="C862">
        <v>21</v>
      </c>
      <c r="D862">
        <v>15</v>
      </c>
    </row>
    <row r="863" spans="1:4" x14ac:dyDescent="0.3">
      <c r="A863">
        <v>10570</v>
      </c>
      <c r="B863" t="s">
        <v>163</v>
      </c>
      <c r="C863">
        <v>38</v>
      </c>
      <c r="D863">
        <v>60</v>
      </c>
    </row>
    <row r="864" spans="1:4" x14ac:dyDescent="0.3">
      <c r="A864">
        <v>10571</v>
      </c>
      <c r="B864" t="s">
        <v>133</v>
      </c>
      <c r="C864">
        <v>23.25</v>
      </c>
      <c r="D864">
        <v>11</v>
      </c>
    </row>
    <row r="865" spans="1:4" x14ac:dyDescent="0.3">
      <c r="A865">
        <v>10571</v>
      </c>
      <c r="B865" t="s">
        <v>131</v>
      </c>
      <c r="C865">
        <v>14</v>
      </c>
      <c r="D865">
        <v>28</v>
      </c>
    </row>
    <row r="866" spans="1:4" x14ac:dyDescent="0.3">
      <c r="A866">
        <v>10572</v>
      </c>
      <c r="B866" t="s">
        <v>149</v>
      </c>
      <c r="C866">
        <v>17.45</v>
      </c>
      <c r="D866">
        <v>12</v>
      </c>
    </row>
    <row r="867" spans="1:4" x14ac:dyDescent="0.3">
      <c r="A867">
        <v>10572</v>
      </c>
      <c r="B867" t="s">
        <v>156</v>
      </c>
      <c r="C867">
        <v>32</v>
      </c>
      <c r="D867">
        <v>10</v>
      </c>
    </row>
    <row r="868" spans="1:4" x14ac:dyDescent="0.3">
      <c r="A868">
        <v>10572</v>
      </c>
      <c r="B868" t="s">
        <v>167</v>
      </c>
      <c r="C868">
        <v>18.399999999999999</v>
      </c>
      <c r="D868">
        <v>50</v>
      </c>
    </row>
    <row r="869" spans="1:4" x14ac:dyDescent="0.3">
      <c r="A869">
        <v>10572</v>
      </c>
      <c r="B869" t="s">
        <v>178</v>
      </c>
      <c r="C869">
        <v>7.75</v>
      </c>
      <c r="D869">
        <v>15</v>
      </c>
    </row>
    <row r="870" spans="1:4" x14ac:dyDescent="0.3">
      <c r="A870">
        <v>10573</v>
      </c>
      <c r="B870" t="s">
        <v>165</v>
      </c>
      <c r="C870">
        <v>39</v>
      </c>
      <c r="D870">
        <v>18</v>
      </c>
    </row>
    <row r="871" spans="1:4" x14ac:dyDescent="0.3">
      <c r="A871">
        <v>10573</v>
      </c>
      <c r="B871" t="s">
        <v>183</v>
      </c>
      <c r="C871">
        <v>14</v>
      </c>
      <c r="D871">
        <v>40</v>
      </c>
    </row>
    <row r="872" spans="1:4" x14ac:dyDescent="0.3">
      <c r="A872">
        <v>10573</v>
      </c>
      <c r="B872" t="s">
        <v>152</v>
      </c>
      <c r="C872">
        <v>32.799999999999997</v>
      </c>
      <c r="D872">
        <v>25</v>
      </c>
    </row>
    <row r="873" spans="1:4" x14ac:dyDescent="0.3">
      <c r="A873">
        <v>10574</v>
      </c>
      <c r="B873" t="s">
        <v>140</v>
      </c>
      <c r="C873">
        <v>2.5</v>
      </c>
      <c r="D873">
        <v>14</v>
      </c>
    </row>
    <row r="874" spans="1:4" x14ac:dyDescent="0.3">
      <c r="A874">
        <v>10574</v>
      </c>
      <c r="B874" t="s">
        <v>167</v>
      </c>
      <c r="C874">
        <v>18.399999999999999</v>
      </c>
      <c r="D874">
        <v>2</v>
      </c>
    </row>
    <row r="875" spans="1:4" x14ac:dyDescent="0.3">
      <c r="A875">
        <v>10574</v>
      </c>
      <c r="B875" t="s">
        <v>159</v>
      </c>
      <c r="C875">
        <v>49.3</v>
      </c>
      <c r="D875">
        <v>10</v>
      </c>
    </row>
    <row r="876" spans="1:4" x14ac:dyDescent="0.3">
      <c r="A876">
        <v>10574</v>
      </c>
      <c r="B876" t="s">
        <v>188</v>
      </c>
      <c r="C876">
        <v>33.25</v>
      </c>
      <c r="D876">
        <v>6</v>
      </c>
    </row>
    <row r="877" spans="1:4" x14ac:dyDescent="0.3">
      <c r="A877">
        <v>10575</v>
      </c>
      <c r="B877" t="s">
        <v>151</v>
      </c>
      <c r="C877">
        <v>55</v>
      </c>
      <c r="D877">
        <v>12</v>
      </c>
    </row>
    <row r="878" spans="1:4" x14ac:dyDescent="0.3">
      <c r="A878">
        <v>10575</v>
      </c>
      <c r="B878" t="s">
        <v>176</v>
      </c>
      <c r="C878">
        <v>43.9</v>
      </c>
      <c r="D878">
        <v>6</v>
      </c>
    </row>
    <row r="879" spans="1:4" x14ac:dyDescent="0.3">
      <c r="A879">
        <v>10575</v>
      </c>
      <c r="B879" t="s">
        <v>132</v>
      </c>
      <c r="C879">
        <v>34.799999999999997</v>
      </c>
      <c r="D879">
        <v>30</v>
      </c>
    </row>
    <row r="880" spans="1:4" x14ac:dyDescent="0.3">
      <c r="A880">
        <v>10575</v>
      </c>
      <c r="B880" t="s">
        <v>168</v>
      </c>
      <c r="C880">
        <v>18</v>
      </c>
      <c r="D880">
        <v>10</v>
      </c>
    </row>
    <row r="881" spans="1:4" x14ac:dyDescent="0.3">
      <c r="A881">
        <v>10576</v>
      </c>
      <c r="B881" t="s">
        <v>182</v>
      </c>
      <c r="C881">
        <v>18</v>
      </c>
      <c r="D881">
        <v>10</v>
      </c>
    </row>
    <row r="882" spans="1:4" x14ac:dyDescent="0.3">
      <c r="A882">
        <v>10576</v>
      </c>
      <c r="B882" t="s">
        <v>142</v>
      </c>
      <c r="C882">
        <v>12.5</v>
      </c>
      <c r="D882">
        <v>20</v>
      </c>
    </row>
    <row r="883" spans="1:4" x14ac:dyDescent="0.3">
      <c r="A883">
        <v>10576</v>
      </c>
      <c r="B883" t="s">
        <v>175</v>
      </c>
      <c r="C883">
        <v>19.45</v>
      </c>
      <c r="D883">
        <v>21</v>
      </c>
    </row>
    <row r="884" spans="1:4" x14ac:dyDescent="0.3">
      <c r="A884">
        <v>10577</v>
      </c>
      <c r="B884" t="s">
        <v>143</v>
      </c>
      <c r="C884">
        <v>18</v>
      </c>
      <c r="D884">
        <v>10</v>
      </c>
    </row>
    <row r="885" spans="1:4" x14ac:dyDescent="0.3">
      <c r="A885">
        <v>10577</v>
      </c>
      <c r="B885" t="s">
        <v>178</v>
      </c>
      <c r="C885">
        <v>7.75</v>
      </c>
      <c r="D885">
        <v>20</v>
      </c>
    </row>
    <row r="886" spans="1:4" x14ac:dyDescent="0.3">
      <c r="A886">
        <v>10577</v>
      </c>
      <c r="B886" t="s">
        <v>153</v>
      </c>
      <c r="C886">
        <v>13</v>
      </c>
      <c r="D886">
        <v>18</v>
      </c>
    </row>
    <row r="887" spans="1:4" x14ac:dyDescent="0.3">
      <c r="A887">
        <v>10578</v>
      </c>
      <c r="B887" t="s">
        <v>161</v>
      </c>
      <c r="C887">
        <v>18</v>
      </c>
      <c r="D887">
        <v>20</v>
      </c>
    </row>
    <row r="888" spans="1:4" x14ac:dyDescent="0.3">
      <c r="A888">
        <v>10578</v>
      </c>
      <c r="B888" t="s">
        <v>138</v>
      </c>
      <c r="C888">
        <v>19.5</v>
      </c>
      <c r="D888">
        <v>6</v>
      </c>
    </row>
    <row r="889" spans="1:4" x14ac:dyDescent="0.3">
      <c r="A889">
        <v>10579</v>
      </c>
      <c r="B889" t="s">
        <v>180</v>
      </c>
      <c r="C889">
        <v>15.5</v>
      </c>
      <c r="D889">
        <v>10</v>
      </c>
    </row>
    <row r="890" spans="1:4" x14ac:dyDescent="0.3">
      <c r="A890">
        <v>10579</v>
      </c>
      <c r="B890" t="s">
        <v>178</v>
      </c>
      <c r="C890">
        <v>7.75</v>
      </c>
      <c r="D890">
        <v>21</v>
      </c>
    </row>
    <row r="891" spans="1:4" x14ac:dyDescent="0.3">
      <c r="A891">
        <v>10580</v>
      </c>
      <c r="B891" t="s">
        <v>133</v>
      </c>
      <c r="C891">
        <v>23.25</v>
      </c>
      <c r="D891">
        <v>15</v>
      </c>
    </row>
    <row r="892" spans="1:4" x14ac:dyDescent="0.3">
      <c r="A892">
        <v>10580</v>
      </c>
      <c r="B892" t="s">
        <v>135</v>
      </c>
      <c r="C892">
        <v>9.65</v>
      </c>
      <c r="D892">
        <v>9</v>
      </c>
    </row>
    <row r="893" spans="1:4" x14ac:dyDescent="0.3">
      <c r="A893">
        <v>10580</v>
      </c>
      <c r="B893" t="s">
        <v>136</v>
      </c>
      <c r="C893">
        <v>21.05</v>
      </c>
      <c r="D893">
        <v>30</v>
      </c>
    </row>
    <row r="894" spans="1:4" x14ac:dyDescent="0.3">
      <c r="A894">
        <v>10581</v>
      </c>
      <c r="B894" t="s">
        <v>178</v>
      </c>
      <c r="C894">
        <v>7.75</v>
      </c>
      <c r="D894">
        <v>50</v>
      </c>
    </row>
    <row r="895" spans="1:4" x14ac:dyDescent="0.3">
      <c r="A895">
        <v>10582</v>
      </c>
      <c r="B895" t="s">
        <v>138</v>
      </c>
      <c r="C895">
        <v>19.5</v>
      </c>
      <c r="D895">
        <v>4</v>
      </c>
    </row>
    <row r="896" spans="1:4" x14ac:dyDescent="0.3">
      <c r="A896">
        <v>10582</v>
      </c>
      <c r="B896" t="s">
        <v>168</v>
      </c>
      <c r="C896">
        <v>18</v>
      </c>
      <c r="D896">
        <v>14</v>
      </c>
    </row>
    <row r="897" spans="1:4" x14ac:dyDescent="0.3">
      <c r="A897">
        <v>10583</v>
      </c>
      <c r="B897" t="s">
        <v>169</v>
      </c>
      <c r="C897">
        <v>123.79</v>
      </c>
      <c r="D897">
        <v>10</v>
      </c>
    </row>
    <row r="898" spans="1:4" x14ac:dyDescent="0.3">
      <c r="A898">
        <v>10583</v>
      </c>
      <c r="B898" t="s">
        <v>141</v>
      </c>
      <c r="C898">
        <v>34</v>
      </c>
      <c r="D898">
        <v>24</v>
      </c>
    </row>
    <row r="899" spans="1:4" x14ac:dyDescent="0.3">
      <c r="A899">
        <v>10583</v>
      </c>
      <c r="B899" t="s">
        <v>190</v>
      </c>
      <c r="C899">
        <v>36</v>
      </c>
      <c r="D899">
        <v>10</v>
      </c>
    </row>
    <row r="900" spans="1:4" x14ac:dyDescent="0.3">
      <c r="A900">
        <v>10584</v>
      </c>
      <c r="B900" t="s">
        <v>142</v>
      </c>
      <c r="C900">
        <v>12.5</v>
      </c>
      <c r="D900">
        <v>50</v>
      </c>
    </row>
    <row r="901" spans="1:4" x14ac:dyDescent="0.3">
      <c r="A901">
        <v>10585</v>
      </c>
      <c r="B901" t="s">
        <v>199</v>
      </c>
      <c r="C901">
        <v>9.5</v>
      </c>
      <c r="D901">
        <v>15</v>
      </c>
    </row>
    <row r="902" spans="1:4" x14ac:dyDescent="0.3">
      <c r="A902">
        <v>10586</v>
      </c>
      <c r="B902" t="s">
        <v>195</v>
      </c>
      <c r="C902">
        <v>7</v>
      </c>
      <c r="D902">
        <v>4</v>
      </c>
    </row>
    <row r="903" spans="1:4" x14ac:dyDescent="0.3">
      <c r="A903">
        <v>10587</v>
      </c>
      <c r="B903" t="s">
        <v>198</v>
      </c>
      <c r="C903">
        <v>31.23</v>
      </c>
      <c r="D903">
        <v>6</v>
      </c>
    </row>
    <row r="904" spans="1:4" x14ac:dyDescent="0.3">
      <c r="A904">
        <v>10587</v>
      </c>
      <c r="B904" t="s">
        <v>161</v>
      </c>
      <c r="C904">
        <v>18</v>
      </c>
      <c r="D904">
        <v>20</v>
      </c>
    </row>
    <row r="905" spans="1:4" x14ac:dyDescent="0.3">
      <c r="A905">
        <v>10587</v>
      </c>
      <c r="B905" t="s">
        <v>153</v>
      </c>
      <c r="C905">
        <v>13</v>
      </c>
      <c r="D905">
        <v>20</v>
      </c>
    </row>
    <row r="906" spans="1:4" x14ac:dyDescent="0.3">
      <c r="A906">
        <v>10588</v>
      </c>
      <c r="B906" t="s">
        <v>189</v>
      </c>
      <c r="C906">
        <v>62.5</v>
      </c>
      <c r="D906">
        <v>40</v>
      </c>
    </row>
    <row r="907" spans="1:4" x14ac:dyDescent="0.3">
      <c r="A907">
        <v>10588</v>
      </c>
      <c r="B907" t="s">
        <v>131</v>
      </c>
      <c r="C907">
        <v>14</v>
      </c>
      <c r="D907">
        <v>100</v>
      </c>
    </row>
    <row r="908" spans="1:4" x14ac:dyDescent="0.3">
      <c r="A908">
        <v>10589</v>
      </c>
      <c r="B908" t="s">
        <v>161</v>
      </c>
      <c r="C908">
        <v>18</v>
      </c>
      <c r="D908">
        <v>4</v>
      </c>
    </row>
    <row r="909" spans="1:4" x14ac:dyDescent="0.3">
      <c r="A909">
        <v>10590</v>
      </c>
      <c r="B909" t="s">
        <v>182</v>
      </c>
      <c r="C909">
        <v>18</v>
      </c>
      <c r="D909">
        <v>20</v>
      </c>
    </row>
    <row r="910" spans="1:4" x14ac:dyDescent="0.3">
      <c r="A910">
        <v>10590</v>
      </c>
      <c r="B910" t="s">
        <v>153</v>
      </c>
      <c r="C910">
        <v>13</v>
      </c>
      <c r="D910">
        <v>60</v>
      </c>
    </row>
    <row r="911" spans="1:4" x14ac:dyDescent="0.3">
      <c r="A911">
        <v>10591</v>
      </c>
      <c r="B911" t="s">
        <v>187</v>
      </c>
      <c r="C911">
        <v>10</v>
      </c>
      <c r="D911">
        <v>14</v>
      </c>
    </row>
    <row r="912" spans="1:4" x14ac:dyDescent="0.3">
      <c r="A912">
        <v>10591</v>
      </c>
      <c r="B912" t="s">
        <v>162</v>
      </c>
      <c r="C912">
        <v>30</v>
      </c>
      <c r="D912">
        <v>10</v>
      </c>
    </row>
    <row r="913" spans="1:4" x14ac:dyDescent="0.3">
      <c r="A913">
        <v>10591</v>
      </c>
      <c r="B913" t="s">
        <v>185</v>
      </c>
      <c r="C913">
        <v>7.45</v>
      </c>
      <c r="D913">
        <v>50</v>
      </c>
    </row>
    <row r="914" spans="1:4" x14ac:dyDescent="0.3">
      <c r="A914">
        <v>10592</v>
      </c>
      <c r="B914" t="s">
        <v>180</v>
      </c>
      <c r="C914">
        <v>15.5</v>
      </c>
      <c r="D914">
        <v>25</v>
      </c>
    </row>
    <row r="915" spans="1:4" x14ac:dyDescent="0.3">
      <c r="A915">
        <v>10592</v>
      </c>
      <c r="B915" t="s">
        <v>198</v>
      </c>
      <c r="C915">
        <v>31.23</v>
      </c>
      <c r="D915">
        <v>5</v>
      </c>
    </row>
    <row r="916" spans="1:4" x14ac:dyDescent="0.3">
      <c r="A916">
        <v>10593</v>
      </c>
      <c r="B916" t="s">
        <v>139</v>
      </c>
      <c r="C916">
        <v>81</v>
      </c>
      <c r="D916">
        <v>21</v>
      </c>
    </row>
    <row r="917" spans="1:4" x14ac:dyDescent="0.3">
      <c r="A917">
        <v>10593</v>
      </c>
      <c r="B917" t="s">
        <v>190</v>
      </c>
      <c r="C917">
        <v>36</v>
      </c>
      <c r="D917">
        <v>20</v>
      </c>
    </row>
    <row r="918" spans="1:4" x14ac:dyDescent="0.3">
      <c r="A918">
        <v>10593</v>
      </c>
      <c r="B918" t="s">
        <v>168</v>
      </c>
      <c r="C918">
        <v>18</v>
      </c>
      <c r="D918">
        <v>4</v>
      </c>
    </row>
    <row r="919" spans="1:4" x14ac:dyDescent="0.3">
      <c r="A919">
        <v>10594</v>
      </c>
      <c r="B919" t="s">
        <v>195</v>
      </c>
      <c r="C919">
        <v>7</v>
      </c>
      <c r="D919">
        <v>24</v>
      </c>
    </row>
    <row r="920" spans="1:4" x14ac:dyDescent="0.3">
      <c r="A920">
        <v>10594</v>
      </c>
      <c r="B920" t="s">
        <v>194</v>
      </c>
      <c r="C920">
        <v>13.25</v>
      </c>
      <c r="D920">
        <v>30</v>
      </c>
    </row>
    <row r="921" spans="1:4" x14ac:dyDescent="0.3">
      <c r="A921">
        <v>10595</v>
      </c>
      <c r="B921" t="s">
        <v>161</v>
      </c>
      <c r="C921">
        <v>18</v>
      </c>
      <c r="D921">
        <v>30</v>
      </c>
    </row>
    <row r="922" spans="1:4" x14ac:dyDescent="0.3">
      <c r="A922">
        <v>10595</v>
      </c>
      <c r="B922" t="s">
        <v>205</v>
      </c>
      <c r="C922">
        <v>28.5</v>
      </c>
      <c r="D922">
        <v>120</v>
      </c>
    </row>
    <row r="923" spans="1:4" x14ac:dyDescent="0.3">
      <c r="A923">
        <v>10595</v>
      </c>
      <c r="B923" t="s">
        <v>190</v>
      </c>
      <c r="C923">
        <v>36</v>
      </c>
      <c r="D923">
        <v>65</v>
      </c>
    </row>
    <row r="924" spans="1:4" x14ac:dyDescent="0.3">
      <c r="A924">
        <v>10596</v>
      </c>
      <c r="B924" t="s">
        <v>163</v>
      </c>
      <c r="C924">
        <v>38</v>
      </c>
      <c r="D924">
        <v>5</v>
      </c>
    </row>
    <row r="925" spans="1:4" x14ac:dyDescent="0.3">
      <c r="A925">
        <v>10596</v>
      </c>
      <c r="B925" t="s">
        <v>176</v>
      </c>
      <c r="C925">
        <v>43.9</v>
      </c>
      <c r="D925">
        <v>24</v>
      </c>
    </row>
    <row r="926" spans="1:4" x14ac:dyDescent="0.3">
      <c r="A926">
        <v>10596</v>
      </c>
      <c r="B926" t="s">
        <v>178</v>
      </c>
      <c r="C926">
        <v>7.75</v>
      </c>
      <c r="D926">
        <v>30</v>
      </c>
    </row>
    <row r="927" spans="1:4" x14ac:dyDescent="0.3">
      <c r="A927">
        <v>10597</v>
      </c>
      <c r="B927" t="s">
        <v>145</v>
      </c>
      <c r="C927">
        <v>4.5</v>
      </c>
      <c r="D927">
        <v>35</v>
      </c>
    </row>
    <row r="928" spans="1:4" x14ac:dyDescent="0.3">
      <c r="A928">
        <v>10597</v>
      </c>
      <c r="B928" t="s">
        <v>138</v>
      </c>
      <c r="C928">
        <v>19.5</v>
      </c>
      <c r="D928">
        <v>20</v>
      </c>
    </row>
    <row r="929" spans="1:4" x14ac:dyDescent="0.3">
      <c r="A929">
        <v>10597</v>
      </c>
      <c r="B929" t="s">
        <v>136</v>
      </c>
      <c r="C929">
        <v>21.05</v>
      </c>
      <c r="D929">
        <v>12</v>
      </c>
    </row>
    <row r="930" spans="1:4" x14ac:dyDescent="0.3">
      <c r="A930">
        <v>10598</v>
      </c>
      <c r="B930" t="s">
        <v>154</v>
      </c>
      <c r="C930">
        <v>43.9</v>
      </c>
      <c r="D930">
        <v>50</v>
      </c>
    </row>
    <row r="931" spans="1:4" x14ac:dyDescent="0.3">
      <c r="A931">
        <v>10598</v>
      </c>
      <c r="B931" t="s">
        <v>172</v>
      </c>
      <c r="C931">
        <v>21.5</v>
      </c>
      <c r="D931">
        <v>9</v>
      </c>
    </row>
    <row r="932" spans="1:4" x14ac:dyDescent="0.3">
      <c r="A932">
        <v>10599</v>
      </c>
      <c r="B932" t="s">
        <v>159</v>
      </c>
      <c r="C932">
        <v>49.3</v>
      </c>
      <c r="D932">
        <v>10</v>
      </c>
    </row>
    <row r="933" spans="1:4" x14ac:dyDescent="0.3">
      <c r="A933">
        <v>10600</v>
      </c>
      <c r="B933" t="s">
        <v>185</v>
      </c>
      <c r="C933">
        <v>7.45</v>
      </c>
      <c r="D933">
        <v>4</v>
      </c>
    </row>
    <row r="934" spans="1:4" x14ac:dyDescent="0.3">
      <c r="A934">
        <v>10600</v>
      </c>
      <c r="B934" t="s">
        <v>177</v>
      </c>
      <c r="C934">
        <v>15</v>
      </c>
      <c r="D934">
        <v>30</v>
      </c>
    </row>
    <row r="935" spans="1:4" x14ac:dyDescent="0.3">
      <c r="A935">
        <v>10601</v>
      </c>
      <c r="B935" t="s">
        <v>173</v>
      </c>
      <c r="C935">
        <v>6</v>
      </c>
      <c r="D935">
        <v>60</v>
      </c>
    </row>
    <row r="936" spans="1:4" x14ac:dyDescent="0.3">
      <c r="A936">
        <v>10601</v>
      </c>
      <c r="B936" t="s">
        <v>151</v>
      </c>
      <c r="C936">
        <v>55</v>
      </c>
      <c r="D936">
        <v>35</v>
      </c>
    </row>
    <row r="937" spans="1:4" x14ac:dyDescent="0.3">
      <c r="A937">
        <v>10602</v>
      </c>
      <c r="B937" t="s">
        <v>153</v>
      </c>
      <c r="C937">
        <v>13</v>
      </c>
      <c r="D937">
        <v>5</v>
      </c>
    </row>
    <row r="938" spans="1:4" x14ac:dyDescent="0.3">
      <c r="A938">
        <v>10603</v>
      </c>
      <c r="B938" t="s">
        <v>137</v>
      </c>
      <c r="C938">
        <v>21</v>
      </c>
      <c r="D938">
        <v>48</v>
      </c>
    </row>
    <row r="939" spans="1:4" x14ac:dyDescent="0.3">
      <c r="A939">
        <v>10603</v>
      </c>
      <c r="B939" t="s">
        <v>144</v>
      </c>
      <c r="C939">
        <v>20</v>
      </c>
      <c r="D939">
        <v>25</v>
      </c>
    </row>
    <row r="940" spans="1:4" x14ac:dyDescent="0.3">
      <c r="A940">
        <v>10604</v>
      </c>
      <c r="B940" t="s">
        <v>204</v>
      </c>
      <c r="C940">
        <v>12.75</v>
      </c>
      <c r="D940">
        <v>6</v>
      </c>
    </row>
    <row r="941" spans="1:4" x14ac:dyDescent="0.3">
      <c r="A941">
        <v>10604</v>
      </c>
      <c r="B941" t="s">
        <v>168</v>
      </c>
      <c r="C941">
        <v>18</v>
      </c>
      <c r="D941">
        <v>10</v>
      </c>
    </row>
    <row r="942" spans="1:4" x14ac:dyDescent="0.3">
      <c r="A942">
        <v>10605</v>
      </c>
      <c r="B942" t="s">
        <v>149</v>
      </c>
      <c r="C942">
        <v>17.45</v>
      </c>
      <c r="D942">
        <v>30</v>
      </c>
    </row>
    <row r="943" spans="1:4" x14ac:dyDescent="0.3">
      <c r="A943">
        <v>10605</v>
      </c>
      <c r="B943" t="s">
        <v>151</v>
      </c>
      <c r="C943">
        <v>55</v>
      </c>
      <c r="D943">
        <v>20</v>
      </c>
    </row>
    <row r="944" spans="1:4" x14ac:dyDescent="0.3">
      <c r="A944">
        <v>10605</v>
      </c>
      <c r="B944" t="s">
        <v>141</v>
      </c>
      <c r="C944">
        <v>34</v>
      </c>
      <c r="D944">
        <v>70</v>
      </c>
    </row>
    <row r="945" spans="1:4" x14ac:dyDescent="0.3">
      <c r="A945">
        <v>10605</v>
      </c>
      <c r="B945" t="s">
        <v>172</v>
      </c>
      <c r="C945">
        <v>21.5</v>
      </c>
      <c r="D945">
        <v>15</v>
      </c>
    </row>
    <row r="946" spans="1:4" x14ac:dyDescent="0.3">
      <c r="A946">
        <v>10606</v>
      </c>
      <c r="B946" t="s">
        <v>192</v>
      </c>
      <c r="C946">
        <v>22</v>
      </c>
      <c r="D946">
        <v>20</v>
      </c>
    </row>
    <row r="947" spans="1:4" x14ac:dyDescent="0.3">
      <c r="A947">
        <v>10606</v>
      </c>
      <c r="B947" t="s">
        <v>146</v>
      </c>
      <c r="C947">
        <v>24</v>
      </c>
      <c r="D947">
        <v>20</v>
      </c>
    </row>
    <row r="948" spans="1:4" x14ac:dyDescent="0.3">
      <c r="A948">
        <v>10606</v>
      </c>
      <c r="B948" t="s">
        <v>159</v>
      </c>
      <c r="C948">
        <v>49.3</v>
      </c>
      <c r="D948">
        <v>10</v>
      </c>
    </row>
    <row r="949" spans="1:4" x14ac:dyDescent="0.3">
      <c r="A949">
        <v>10607</v>
      </c>
      <c r="B949" t="s">
        <v>162</v>
      </c>
      <c r="C949">
        <v>30</v>
      </c>
      <c r="D949">
        <v>45</v>
      </c>
    </row>
    <row r="950" spans="1:4" x14ac:dyDescent="0.3">
      <c r="A950">
        <v>10607</v>
      </c>
      <c r="B950" t="s">
        <v>165</v>
      </c>
      <c r="C950">
        <v>39</v>
      </c>
      <c r="D950">
        <v>100</v>
      </c>
    </row>
    <row r="951" spans="1:4" x14ac:dyDescent="0.3">
      <c r="A951">
        <v>10607</v>
      </c>
      <c r="B951" t="s">
        <v>140</v>
      </c>
      <c r="C951">
        <v>2.5</v>
      </c>
      <c r="D951">
        <v>14</v>
      </c>
    </row>
    <row r="952" spans="1:4" x14ac:dyDescent="0.3">
      <c r="A952">
        <v>10607</v>
      </c>
      <c r="B952" t="s">
        <v>167</v>
      </c>
      <c r="C952">
        <v>18.399999999999999</v>
      </c>
      <c r="D952">
        <v>42</v>
      </c>
    </row>
    <row r="953" spans="1:4" x14ac:dyDescent="0.3">
      <c r="A953">
        <v>10607</v>
      </c>
      <c r="B953" t="s">
        <v>132</v>
      </c>
      <c r="C953">
        <v>34.799999999999997</v>
      </c>
      <c r="D953">
        <v>12</v>
      </c>
    </row>
    <row r="954" spans="1:4" x14ac:dyDescent="0.3">
      <c r="A954">
        <v>10608</v>
      </c>
      <c r="B954" t="s">
        <v>163</v>
      </c>
      <c r="C954">
        <v>38</v>
      </c>
      <c r="D954">
        <v>28</v>
      </c>
    </row>
    <row r="955" spans="1:4" x14ac:dyDescent="0.3">
      <c r="A955">
        <v>10609</v>
      </c>
      <c r="B955" t="s">
        <v>182</v>
      </c>
      <c r="C955">
        <v>18</v>
      </c>
      <c r="D955">
        <v>3</v>
      </c>
    </row>
    <row r="956" spans="1:4" x14ac:dyDescent="0.3">
      <c r="A956">
        <v>10609</v>
      </c>
      <c r="B956" t="s">
        <v>171</v>
      </c>
      <c r="C956">
        <v>31</v>
      </c>
      <c r="D956">
        <v>10</v>
      </c>
    </row>
    <row r="957" spans="1:4" x14ac:dyDescent="0.3">
      <c r="A957">
        <v>10609</v>
      </c>
      <c r="B957" t="s">
        <v>157</v>
      </c>
      <c r="C957">
        <v>10</v>
      </c>
      <c r="D957">
        <v>6</v>
      </c>
    </row>
    <row r="958" spans="1:4" x14ac:dyDescent="0.3">
      <c r="A958">
        <v>10610</v>
      </c>
      <c r="B958" t="s">
        <v>150</v>
      </c>
      <c r="C958">
        <v>19</v>
      </c>
      <c r="D958">
        <v>21</v>
      </c>
    </row>
    <row r="959" spans="1:4" x14ac:dyDescent="0.3">
      <c r="A959">
        <v>10611</v>
      </c>
      <c r="B959" t="s">
        <v>182</v>
      </c>
      <c r="C959">
        <v>18</v>
      </c>
      <c r="D959">
        <v>6</v>
      </c>
    </row>
    <row r="960" spans="1:4" x14ac:dyDescent="0.3">
      <c r="A960">
        <v>10611</v>
      </c>
      <c r="B960" t="s">
        <v>148</v>
      </c>
      <c r="C960">
        <v>19</v>
      </c>
      <c r="D960">
        <v>10</v>
      </c>
    </row>
    <row r="961" spans="1:4" x14ac:dyDescent="0.3">
      <c r="A961">
        <v>10611</v>
      </c>
      <c r="B961" t="s">
        <v>141</v>
      </c>
      <c r="C961">
        <v>34</v>
      </c>
      <c r="D961">
        <v>15</v>
      </c>
    </row>
    <row r="962" spans="1:4" x14ac:dyDescent="0.3">
      <c r="A962">
        <v>10612</v>
      </c>
      <c r="B962" t="s">
        <v>171</v>
      </c>
      <c r="C962">
        <v>31</v>
      </c>
      <c r="D962">
        <v>70</v>
      </c>
    </row>
    <row r="963" spans="1:4" x14ac:dyDescent="0.3">
      <c r="A963">
        <v>10612</v>
      </c>
      <c r="B963" t="s">
        <v>150</v>
      </c>
      <c r="C963">
        <v>19</v>
      </c>
      <c r="D963">
        <v>55</v>
      </c>
    </row>
    <row r="964" spans="1:4" x14ac:dyDescent="0.3">
      <c r="A964">
        <v>10612</v>
      </c>
      <c r="B964" t="s">
        <v>144</v>
      </c>
      <c r="C964">
        <v>20</v>
      </c>
      <c r="D964">
        <v>18</v>
      </c>
    </row>
    <row r="965" spans="1:4" x14ac:dyDescent="0.3">
      <c r="A965">
        <v>10612</v>
      </c>
      <c r="B965" t="s">
        <v>141</v>
      </c>
      <c r="C965">
        <v>34</v>
      </c>
      <c r="D965">
        <v>40</v>
      </c>
    </row>
    <row r="966" spans="1:4" x14ac:dyDescent="0.3">
      <c r="A966">
        <v>10612</v>
      </c>
      <c r="B966" t="s">
        <v>168</v>
      </c>
      <c r="C966">
        <v>18</v>
      </c>
      <c r="D966">
        <v>80</v>
      </c>
    </row>
    <row r="967" spans="1:4" x14ac:dyDescent="0.3">
      <c r="A967">
        <v>10613</v>
      </c>
      <c r="B967" t="s">
        <v>173</v>
      </c>
      <c r="C967">
        <v>6</v>
      </c>
      <c r="D967">
        <v>8</v>
      </c>
    </row>
    <row r="968" spans="1:4" x14ac:dyDescent="0.3">
      <c r="A968">
        <v>10613</v>
      </c>
      <c r="B968" t="s">
        <v>178</v>
      </c>
      <c r="C968">
        <v>7.75</v>
      </c>
      <c r="D968">
        <v>40</v>
      </c>
    </row>
    <row r="969" spans="1:4" x14ac:dyDescent="0.3">
      <c r="A969">
        <v>10614</v>
      </c>
      <c r="B969" t="s">
        <v>130</v>
      </c>
      <c r="C969">
        <v>21</v>
      </c>
      <c r="D969">
        <v>14</v>
      </c>
    </row>
    <row r="970" spans="1:4" x14ac:dyDescent="0.3">
      <c r="A970">
        <v>10614</v>
      </c>
      <c r="B970" t="s">
        <v>157</v>
      </c>
      <c r="C970">
        <v>10</v>
      </c>
      <c r="D970">
        <v>8</v>
      </c>
    </row>
    <row r="971" spans="1:4" x14ac:dyDescent="0.3">
      <c r="A971">
        <v>10614</v>
      </c>
      <c r="B971" t="s">
        <v>143</v>
      </c>
      <c r="C971">
        <v>18</v>
      </c>
      <c r="D971">
        <v>5</v>
      </c>
    </row>
    <row r="972" spans="1:4" x14ac:dyDescent="0.3">
      <c r="A972">
        <v>10615</v>
      </c>
      <c r="B972" t="s">
        <v>146</v>
      </c>
      <c r="C972">
        <v>24</v>
      </c>
      <c r="D972">
        <v>5</v>
      </c>
    </row>
    <row r="973" spans="1:4" x14ac:dyDescent="0.3">
      <c r="A973">
        <v>10616</v>
      </c>
      <c r="B973" t="s">
        <v>197</v>
      </c>
      <c r="C973">
        <v>263.5</v>
      </c>
      <c r="D973">
        <v>15</v>
      </c>
    </row>
    <row r="974" spans="1:4" x14ac:dyDescent="0.3">
      <c r="A974">
        <v>10616</v>
      </c>
      <c r="B974" t="s">
        <v>163</v>
      </c>
      <c r="C974">
        <v>38</v>
      </c>
      <c r="D974">
        <v>14</v>
      </c>
    </row>
    <row r="975" spans="1:4" x14ac:dyDescent="0.3">
      <c r="A975">
        <v>10616</v>
      </c>
      <c r="B975" t="s">
        <v>160</v>
      </c>
      <c r="C975">
        <v>15</v>
      </c>
      <c r="D975">
        <v>15</v>
      </c>
    </row>
    <row r="976" spans="1:4" x14ac:dyDescent="0.3">
      <c r="A976">
        <v>10616</v>
      </c>
      <c r="B976" t="s">
        <v>172</v>
      </c>
      <c r="C976">
        <v>21.5</v>
      </c>
      <c r="D976">
        <v>15</v>
      </c>
    </row>
    <row r="977" spans="1:4" x14ac:dyDescent="0.3">
      <c r="A977">
        <v>10617</v>
      </c>
      <c r="B977" t="s">
        <v>151</v>
      </c>
      <c r="C977">
        <v>55</v>
      </c>
      <c r="D977">
        <v>30</v>
      </c>
    </row>
    <row r="978" spans="1:4" x14ac:dyDescent="0.3">
      <c r="A978">
        <v>10618</v>
      </c>
      <c r="B978" t="s">
        <v>193</v>
      </c>
      <c r="C978">
        <v>25</v>
      </c>
      <c r="D978">
        <v>70</v>
      </c>
    </row>
    <row r="979" spans="1:4" x14ac:dyDescent="0.3">
      <c r="A979">
        <v>10618</v>
      </c>
      <c r="B979" t="s">
        <v>163</v>
      </c>
      <c r="C979">
        <v>38</v>
      </c>
      <c r="D979">
        <v>20</v>
      </c>
    </row>
    <row r="980" spans="1:4" x14ac:dyDescent="0.3">
      <c r="A980">
        <v>10618</v>
      </c>
      <c r="B980" t="s">
        <v>186</v>
      </c>
      <c r="C980">
        <v>12.5</v>
      </c>
      <c r="D980">
        <v>15</v>
      </c>
    </row>
    <row r="981" spans="1:4" x14ac:dyDescent="0.3">
      <c r="A981">
        <v>10619</v>
      </c>
      <c r="B981" t="s">
        <v>157</v>
      </c>
      <c r="C981">
        <v>10</v>
      </c>
      <c r="D981">
        <v>42</v>
      </c>
    </row>
    <row r="982" spans="1:4" x14ac:dyDescent="0.3">
      <c r="A982">
        <v>10619</v>
      </c>
      <c r="B982" t="s">
        <v>137</v>
      </c>
      <c r="C982">
        <v>21</v>
      </c>
      <c r="D982">
        <v>40</v>
      </c>
    </row>
    <row r="983" spans="1:4" x14ac:dyDescent="0.3">
      <c r="A983">
        <v>10620</v>
      </c>
      <c r="B983" t="s">
        <v>145</v>
      </c>
      <c r="C983">
        <v>4.5</v>
      </c>
      <c r="D983">
        <v>5</v>
      </c>
    </row>
    <row r="984" spans="1:4" x14ac:dyDescent="0.3">
      <c r="A984">
        <v>10620</v>
      </c>
      <c r="B984" t="s">
        <v>195</v>
      </c>
      <c r="C984">
        <v>7</v>
      </c>
      <c r="D984">
        <v>5</v>
      </c>
    </row>
    <row r="985" spans="1:4" x14ac:dyDescent="0.3">
      <c r="A985">
        <v>10621</v>
      </c>
      <c r="B985" t="s">
        <v>179</v>
      </c>
      <c r="C985">
        <v>9.1999999999999993</v>
      </c>
      <c r="D985">
        <v>5</v>
      </c>
    </row>
    <row r="986" spans="1:4" x14ac:dyDescent="0.3">
      <c r="A986">
        <v>10621</v>
      </c>
      <c r="B986" t="s">
        <v>200</v>
      </c>
      <c r="C986">
        <v>9</v>
      </c>
      <c r="D986">
        <v>10</v>
      </c>
    </row>
    <row r="987" spans="1:4" x14ac:dyDescent="0.3">
      <c r="A987">
        <v>10621</v>
      </c>
      <c r="B987" t="s">
        <v>160</v>
      </c>
      <c r="C987">
        <v>15</v>
      </c>
      <c r="D987">
        <v>20</v>
      </c>
    </row>
    <row r="988" spans="1:4" x14ac:dyDescent="0.3">
      <c r="A988">
        <v>10621</v>
      </c>
      <c r="B988" t="s">
        <v>172</v>
      </c>
      <c r="C988">
        <v>21.5</v>
      </c>
      <c r="D988">
        <v>15</v>
      </c>
    </row>
    <row r="989" spans="1:4" x14ac:dyDescent="0.3">
      <c r="A989">
        <v>10622</v>
      </c>
      <c r="B989" t="s">
        <v>148</v>
      </c>
      <c r="C989">
        <v>19</v>
      </c>
      <c r="D989">
        <v>20</v>
      </c>
    </row>
    <row r="990" spans="1:4" x14ac:dyDescent="0.3">
      <c r="A990">
        <v>10622</v>
      </c>
      <c r="B990" t="s">
        <v>186</v>
      </c>
      <c r="C990">
        <v>12.5</v>
      </c>
      <c r="D990">
        <v>18</v>
      </c>
    </row>
    <row r="991" spans="1:4" x14ac:dyDescent="0.3">
      <c r="A991">
        <v>10623</v>
      </c>
      <c r="B991" t="s">
        <v>133</v>
      </c>
      <c r="C991">
        <v>23.25</v>
      </c>
      <c r="D991">
        <v>21</v>
      </c>
    </row>
    <row r="992" spans="1:4" x14ac:dyDescent="0.3">
      <c r="A992">
        <v>10623</v>
      </c>
      <c r="B992" t="s">
        <v>179</v>
      </c>
      <c r="C992">
        <v>9.1999999999999993</v>
      </c>
      <c r="D992">
        <v>15</v>
      </c>
    </row>
    <row r="993" spans="1:4" x14ac:dyDescent="0.3">
      <c r="A993">
        <v>10623</v>
      </c>
      <c r="B993" t="s">
        <v>157</v>
      </c>
      <c r="C993">
        <v>10</v>
      </c>
      <c r="D993">
        <v>25</v>
      </c>
    </row>
    <row r="994" spans="1:4" x14ac:dyDescent="0.3">
      <c r="A994">
        <v>10623</v>
      </c>
      <c r="B994" t="s">
        <v>145</v>
      </c>
      <c r="C994">
        <v>4.5</v>
      </c>
      <c r="D994">
        <v>3</v>
      </c>
    </row>
    <row r="995" spans="1:4" x14ac:dyDescent="0.3">
      <c r="A995">
        <v>10623</v>
      </c>
      <c r="B995" t="s">
        <v>161</v>
      </c>
      <c r="C995">
        <v>18</v>
      </c>
      <c r="D995">
        <v>30</v>
      </c>
    </row>
    <row r="996" spans="1:4" x14ac:dyDescent="0.3">
      <c r="A996">
        <v>10624</v>
      </c>
      <c r="B996" t="s">
        <v>174</v>
      </c>
      <c r="C996">
        <v>45.6</v>
      </c>
      <c r="D996">
        <v>10</v>
      </c>
    </row>
    <row r="997" spans="1:4" x14ac:dyDescent="0.3">
      <c r="A997">
        <v>10624</v>
      </c>
      <c r="B997" t="s">
        <v>169</v>
      </c>
      <c r="C997">
        <v>123.79</v>
      </c>
      <c r="D997">
        <v>6</v>
      </c>
    </row>
    <row r="998" spans="1:4" x14ac:dyDescent="0.3">
      <c r="A998">
        <v>10624</v>
      </c>
      <c r="B998" t="s">
        <v>175</v>
      </c>
      <c r="C998">
        <v>19.45</v>
      </c>
      <c r="D998">
        <v>10</v>
      </c>
    </row>
    <row r="999" spans="1:4" x14ac:dyDescent="0.3">
      <c r="A999">
        <v>10625</v>
      </c>
      <c r="B999" t="s">
        <v>133</v>
      </c>
      <c r="C999">
        <v>23.25</v>
      </c>
      <c r="D999">
        <v>3</v>
      </c>
    </row>
    <row r="1000" spans="1:4" x14ac:dyDescent="0.3">
      <c r="A1000">
        <v>10625</v>
      </c>
      <c r="B1000" t="s">
        <v>131</v>
      </c>
      <c r="C1000">
        <v>14</v>
      </c>
      <c r="D1000">
        <v>5</v>
      </c>
    </row>
    <row r="1001" spans="1:4" x14ac:dyDescent="0.3">
      <c r="A1001">
        <v>10625</v>
      </c>
      <c r="B1001" t="s">
        <v>141</v>
      </c>
      <c r="C1001">
        <v>34</v>
      </c>
      <c r="D1001">
        <v>10</v>
      </c>
    </row>
    <row r="1002" spans="1:4" x14ac:dyDescent="0.3">
      <c r="A1002">
        <v>10626</v>
      </c>
      <c r="B1002" t="s">
        <v>152</v>
      </c>
      <c r="C1002">
        <v>32.799999999999997</v>
      </c>
      <c r="D1002">
        <v>12</v>
      </c>
    </row>
    <row r="1003" spans="1:4" x14ac:dyDescent="0.3">
      <c r="A1003">
        <v>10626</v>
      </c>
      <c r="B1003" t="s">
        <v>141</v>
      </c>
      <c r="C1003">
        <v>34</v>
      </c>
      <c r="D1003">
        <v>20</v>
      </c>
    </row>
    <row r="1004" spans="1:4" x14ac:dyDescent="0.3">
      <c r="A1004">
        <v>10626</v>
      </c>
      <c r="B1004" t="s">
        <v>172</v>
      </c>
      <c r="C1004">
        <v>21.5</v>
      </c>
      <c r="D1004">
        <v>20</v>
      </c>
    </row>
    <row r="1005" spans="1:4" x14ac:dyDescent="0.3">
      <c r="A1005">
        <v>10627</v>
      </c>
      <c r="B1005" t="s">
        <v>159</v>
      </c>
      <c r="C1005">
        <v>49.3</v>
      </c>
      <c r="D1005">
        <v>15</v>
      </c>
    </row>
    <row r="1006" spans="1:4" x14ac:dyDescent="0.3">
      <c r="A1006">
        <v>10627</v>
      </c>
      <c r="B1006" t="s">
        <v>177</v>
      </c>
      <c r="C1006">
        <v>15</v>
      </c>
      <c r="D1006">
        <v>35</v>
      </c>
    </row>
    <row r="1007" spans="1:4" x14ac:dyDescent="0.3">
      <c r="A1007">
        <v>10628</v>
      </c>
      <c r="B1007" t="s">
        <v>182</v>
      </c>
      <c r="C1007">
        <v>18</v>
      </c>
      <c r="D1007">
        <v>25</v>
      </c>
    </row>
    <row r="1008" spans="1:4" x14ac:dyDescent="0.3">
      <c r="A1008">
        <v>10629</v>
      </c>
      <c r="B1008" t="s">
        <v>169</v>
      </c>
      <c r="C1008">
        <v>123.79</v>
      </c>
      <c r="D1008">
        <v>20</v>
      </c>
    </row>
    <row r="1009" spans="1:4" x14ac:dyDescent="0.3">
      <c r="A1009">
        <v>10629</v>
      </c>
      <c r="B1009" t="s">
        <v>188</v>
      </c>
      <c r="C1009">
        <v>33.25</v>
      </c>
      <c r="D1009">
        <v>9</v>
      </c>
    </row>
    <row r="1010" spans="1:4" x14ac:dyDescent="0.3">
      <c r="A1010">
        <v>10630</v>
      </c>
      <c r="B1010" t="s">
        <v>146</v>
      </c>
      <c r="C1010">
        <v>24</v>
      </c>
      <c r="D1010">
        <v>12</v>
      </c>
    </row>
    <row r="1011" spans="1:4" x14ac:dyDescent="0.3">
      <c r="A1011">
        <v>10630</v>
      </c>
      <c r="B1011" t="s">
        <v>168</v>
      </c>
      <c r="C1011">
        <v>18</v>
      </c>
      <c r="D1011">
        <v>35</v>
      </c>
    </row>
    <row r="1012" spans="1:4" x14ac:dyDescent="0.3">
      <c r="A1012">
        <v>10631</v>
      </c>
      <c r="B1012" t="s">
        <v>178</v>
      </c>
      <c r="C1012">
        <v>7.75</v>
      </c>
      <c r="D1012">
        <v>8</v>
      </c>
    </row>
    <row r="1013" spans="1:4" x14ac:dyDescent="0.3">
      <c r="A1013">
        <v>10632</v>
      </c>
      <c r="B1013" t="s">
        <v>148</v>
      </c>
      <c r="C1013">
        <v>19</v>
      </c>
      <c r="D1013">
        <v>30</v>
      </c>
    </row>
    <row r="1014" spans="1:4" x14ac:dyDescent="0.3">
      <c r="A1014">
        <v>10632</v>
      </c>
      <c r="B1014" t="s">
        <v>140</v>
      </c>
      <c r="C1014">
        <v>2.5</v>
      </c>
      <c r="D1014">
        <v>20</v>
      </c>
    </row>
    <row r="1015" spans="1:4" x14ac:dyDescent="0.3">
      <c r="A1015">
        <v>10633</v>
      </c>
      <c r="B1015" t="s">
        <v>166</v>
      </c>
      <c r="C1015">
        <v>38</v>
      </c>
      <c r="D1015">
        <v>36</v>
      </c>
    </row>
    <row r="1016" spans="1:4" x14ac:dyDescent="0.3">
      <c r="A1016">
        <v>10633</v>
      </c>
      <c r="B1016" t="s">
        <v>173</v>
      </c>
      <c r="C1016">
        <v>6</v>
      </c>
      <c r="D1016">
        <v>13</v>
      </c>
    </row>
    <row r="1017" spans="1:4" x14ac:dyDescent="0.3">
      <c r="A1017">
        <v>10633</v>
      </c>
      <c r="B1017" t="s">
        <v>198</v>
      </c>
      <c r="C1017">
        <v>31.23</v>
      </c>
      <c r="D1017">
        <v>35</v>
      </c>
    </row>
    <row r="1018" spans="1:4" x14ac:dyDescent="0.3">
      <c r="A1018">
        <v>10633</v>
      </c>
      <c r="B1018" t="s">
        <v>159</v>
      </c>
      <c r="C1018">
        <v>49.3</v>
      </c>
      <c r="D1018">
        <v>80</v>
      </c>
    </row>
    <row r="1019" spans="1:4" x14ac:dyDescent="0.3">
      <c r="A1019">
        <v>10634</v>
      </c>
      <c r="B1019" t="s">
        <v>162</v>
      </c>
      <c r="C1019">
        <v>30</v>
      </c>
      <c r="D1019">
        <v>35</v>
      </c>
    </row>
    <row r="1020" spans="1:4" x14ac:dyDescent="0.3">
      <c r="A1020">
        <v>10634</v>
      </c>
      <c r="B1020" t="s">
        <v>189</v>
      </c>
      <c r="C1020">
        <v>62.5</v>
      </c>
      <c r="D1020">
        <v>50</v>
      </c>
    </row>
    <row r="1021" spans="1:4" x14ac:dyDescent="0.3">
      <c r="A1021">
        <v>10634</v>
      </c>
      <c r="B1021" t="s">
        <v>134</v>
      </c>
      <c r="C1021">
        <v>53</v>
      </c>
      <c r="D1021">
        <v>15</v>
      </c>
    </row>
    <row r="1022" spans="1:4" x14ac:dyDescent="0.3">
      <c r="A1022">
        <v>10634</v>
      </c>
      <c r="B1022" t="s">
        <v>178</v>
      </c>
      <c r="C1022">
        <v>7.75</v>
      </c>
      <c r="D1022">
        <v>2</v>
      </c>
    </row>
    <row r="1023" spans="1:4" x14ac:dyDescent="0.3">
      <c r="A1023">
        <v>10635</v>
      </c>
      <c r="B1023" t="s">
        <v>192</v>
      </c>
      <c r="C1023">
        <v>22</v>
      </c>
      <c r="D1023">
        <v>10</v>
      </c>
    </row>
    <row r="1024" spans="1:4" x14ac:dyDescent="0.3">
      <c r="A1024">
        <v>10635</v>
      </c>
      <c r="B1024" t="s">
        <v>155</v>
      </c>
      <c r="C1024">
        <v>21.35</v>
      </c>
      <c r="D1024">
        <v>15</v>
      </c>
    </row>
    <row r="1025" spans="1:4" x14ac:dyDescent="0.3">
      <c r="A1025">
        <v>10635</v>
      </c>
      <c r="B1025" t="s">
        <v>137</v>
      </c>
      <c r="C1025">
        <v>21</v>
      </c>
      <c r="D1025">
        <v>40</v>
      </c>
    </row>
    <row r="1026" spans="1:4" x14ac:dyDescent="0.3">
      <c r="A1026">
        <v>10636</v>
      </c>
      <c r="B1026" t="s">
        <v>192</v>
      </c>
      <c r="C1026">
        <v>22</v>
      </c>
      <c r="D1026">
        <v>25</v>
      </c>
    </row>
    <row r="1027" spans="1:4" x14ac:dyDescent="0.3">
      <c r="A1027">
        <v>10636</v>
      </c>
      <c r="B1027" t="s">
        <v>194</v>
      </c>
      <c r="C1027">
        <v>13.25</v>
      </c>
      <c r="D1027">
        <v>6</v>
      </c>
    </row>
    <row r="1028" spans="1:4" x14ac:dyDescent="0.3">
      <c r="A1028">
        <v>10637</v>
      </c>
      <c r="B1028" t="s">
        <v>130</v>
      </c>
      <c r="C1028">
        <v>21</v>
      </c>
      <c r="D1028">
        <v>10</v>
      </c>
    </row>
    <row r="1029" spans="1:4" x14ac:dyDescent="0.3">
      <c r="A1029">
        <v>10637</v>
      </c>
      <c r="B1029" t="s">
        <v>202</v>
      </c>
      <c r="C1029">
        <v>16.25</v>
      </c>
      <c r="D1029">
        <v>25</v>
      </c>
    </row>
    <row r="1030" spans="1:4" x14ac:dyDescent="0.3">
      <c r="A1030">
        <v>10637</v>
      </c>
      <c r="B1030" t="s">
        <v>163</v>
      </c>
      <c r="C1030">
        <v>38</v>
      </c>
      <c r="D1030">
        <v>60</v>
      </c>
    </row>
    <row r="1031" spans="1:4" x14ac:dyDescent="0.3">
      <c r="A1031">
        <v>10638</v>
      </c>
      <c r="B1031" t="s">
        <v>203</v>
      </c>
      <c r="C1031">
        <v>9.5</v>
      </c>
      <c r="D1031">
        <v>20</v>
      </c>
    </row>
    <row r="1032" spans="1:4" x14ac:dyDescent="0.3">
      <c r="A1032">
        <v>10638</v>
      </c>
      <c r="B1032" t="s">
        <v>136</v>
      </c>
      <c r="C1032">
        <v>21.05</v>
      </c>
      <c r="D1032">
        <v>21</v>
      </c>
    </row>
    <row r="1033" spans="1:4" x14ac:dyDescent="0.3">
      <c r="A1033">
        <v>10638</v>
      </c>
      <c r="B1033" t="s">
        <v>132</v>
      </c>
      <c r="C1033">
        <v>34.799999999999997</v>
      </c>
      <c r="D1033">
        <v>60</v>
      </c>
    </row>
    <row r="1034" spans="1:4" x14ac:dyDescent="0.3">
      <c r="A1034">
        <v>10639</v>
      </c>
      <c r="B1034" t="s">
        <v>189</v>
      </c>
      <c r="C1034">
        <v>62.5</v>
      </c>
      <c r="D1034">
        <v>8</v>
      </c>
    </row>
    <row r="1035" spans="1:4" x14ac:dyDescent="0.3">
      <c r="A1035">
        <v>10640</v>
      </c>
      <c r="B1035" t="s">
        <v>190</v>
      </c>
      <c r="C1035">
        <v>36</v>
      </c>
      <c r="D1035">
        <v>20</v>
      </c>
    </row>
    <row r="1036" spans="1:4" x14ac:dyDescent="0.3">
      <c r="A1036">
        <v>10640</v>
      </c>
      <c r="B1036" t="s">
        <v>160</v>
      </c>
      <c r="C1036">
        <v>15</v>
      </c>
      <c r="D1036">
        <v>15</v>
      </c>
    </row>
    <row r="1037" spans="1:4" x14ac:dyDescent="0.3">
      <c r="A1037">
        <v>10641</v>
      </c>
      <c r="B1037" t="s">
        <v>148</v>
      </c>
      <c r="C1037">
        <v>19</v>
      </c>
      <c r="D1037">
        <v>50</v>
      </c>
    </row>
    <row r="1038" spans="1:4" x14ac:dyDescent="0.3">
      <c r="A1038">
        <v>10641</v>
      </c>
      <c r="B1038" t="s">
        <v>167</v>
      </c>
      <c r="C1038">
        <v>18.399999999999999</v>
      </c>
      <c r="D1038">
        <v>60</v>
      </c>
    </row>
    <row r="1039" spans="1:4" x14ac:dyDescent="0.3">
      <c r="A1039">
        <v>10642</v>
      </c>
      <c r="B1039" t="s">
        <v>157</v>
      </c>
      <c r="C1039">
        <v>10</v>
      </c>
      <c r="D1039">
        <v>30</v>
      </c>
    </row>
    <row r="1040" spans="1:4" x14ac:dyDescent="0.3">
      <c r="A1040">
        <v>10642</v>
      </c>
      <c r="B1040" t="s">
        <v>205</v>
      </c>
      <c r="C1040">
        <v>28.5</v>
      </c>
      <c r="D1040">
        <v>20</v>
      </c>
    </row>
    <row r="1041" spans="1:4" x14ac:dyDescent="0.3">
      <c r="A1041">
        <v>10643</v>
      </c>
      <c r="B1041" t="s">
        <v>174</v>
      </c>
      <c r="C1041">
        <v>45.6</v>
      </c>
      <c r="D1041">
        <v>15</v>
      </c>
    </row>
    <row r="1042" spans="1:4" x14ac:dyDescent="0.3">
      <c r="A1042">
        <v>10643</v>
      </c>
      <c r="B1042" t="s">
        <v>143</v>
      </c>
      <c r="C1042">
        <v>18</v>
      </c>
      <c r="D1042">
        <v>21</v>
      </c>
    </row>
    <row r="1043" spans="1:4" x14ac:dyDescent="0.3">
      <c r="A1043">
        <v>10643</v>
      </c>
      <c r="B1043" t="s">
        <v>184</v>
      </c>
      <c r="C1043">
        <v>12</v>
      </c>
      <c r="D1043">
        <v>2</v>
      </c>
    </row>
    <row r="1044" spans="1:4" x14ac:dyDescent="0.3">
      <c r="A1044">
        <v>10644</v>
      </c>
      <c r="B1044" t="s">
        <v>189</v>
      </c>
      <c r="C1044">
        <v>62.5</v>
      </c>
      <c r="D1044">
        <v>4</v>
      </c>
    </row>
    <row r="1045" spans="1:4" x14ac:dyDescent="0.3">
      <c r="A1045">
        <v>10644</v>
      </c>
      <c r="B1045" t="s">
        <v>170</v>
      </c>
      <c r="C1045">
        <v>46</v>
      </c>
      <c r="D1045">
        <v>20</v>
      </c>
    </row>
    <row r="1046" spans="1:4" x14ac:dyDescent="0.3">
      <c r="A1046">
        <v>10644</v>
      </c>
      <c r="B1046" t="s">
        <v>184</v>
      </c>
      <c r="C1046">
        <v>12</v>
      </c>
      <c r="D1046">
        <v>21</v>
      </c>
    </row>
    <row r="1047" spans="1:4" x14ac:dyDescent="0.3">
      <c r="A1047">
        <v>10645</v>
      </c>
      <c r="B1047" t="s">
        <v>189</v>
      </c>
      <c r="C1047">
        <v>62.5</v>
      </c>
      <c r="D1047">
        <v>20</v>
      </c>
    </row>
    <row r="1048" spans="1:4" x14ac:dyDescent="0.3">
      <c r="A1048">
        <v>10645</v>
      </c>
      <c r="B1048" t="s">
        <v>150</v>
      </c>
      <c r="C1048">
        <v>19</v>
      </c>
      <c r="D1048">
        <v>15</v>
      </c>
    </row>
    <row r="1049" spans="1:4" x14ac:dyDescent="0.3">
      <c r="A1049">
        <v>10646</v>
      </c>
      <c r="B1049" t="s">
        <v>182</v>
      </c>
      <c r="C1049">
        <v>18</v>
      </c>
      <c r="D1049">
        <v>15</v>
      </c>
    </row>
    <row r="1050" spans="1:4" x14ac:dyDescent="0.3">
      <c r="A1050">
        <v>10646</v>
      </c>
      <c r="B1050" t="s">
        <v>171</v>
      </c>
      <c r="C1050">
        <v>31</v>
      </c>
      <c r="D1050">
        <v>18</v>
      </c>
    </row>
    <row r="1051" spans="1:4" x14ac:dyDescent="0.3">
      <c r="A1051">
        <v>10646</v>
      </c>
      <c r="B1051" t="s">
        <v>172</v>
      </c>
      <c r="C1051">
        <v>21.5</v>
      </c>
      <c r="D1051">
        <v>30</v>
      </c>
    </row>
    <row r="1052" spans="1:4" x14ac:dyDescent="0.3">
      <c r="A1052">
        <v>10646</v>
      </c>
      <c r="B1052" t="s">
        <v>153</v>
      </c>
      <c r="C1052">
        <v>13</v>
      </c>
      <c r="D1052">
        <v>35</v>
      </c>
    </row>
    <row r="1053" spans="1:4" x14ac:dyDescent="0.3">
      <c r="A1053">
        <v>10647</v>
      </c>
      <c r="B1053" t="s">
        <v>179</v>
      </c>
      <c r="C1053">
        <v>9.1999999999999993</v>
      </c>
      <c r="D1053">
        <v>30</v>
      </c>
    </row>
    <row r="1054" spans="1:4" x14ac:dyDescent="0.3">
      <c r="A1054">
        <v>10647</v>
      </c>
      <c r="B1054" t="s">
        <v>143</v>
      </c>
      <c r="C1054">
        <v>18</v>
      </c>
      <c r="D1054">
        <v>20</v>
      </c>
    </row>
    <row r="1055" spans="1:4" x14ac:dyDescent="0.3">
      <c r="A1055">
        <v>10648</v>
      </c>
      <c r="B1055" t="s">
        <v>137</v>
      </c>
      <c r="C1055">
        <v>21</v>
      </c>
      <c r="D1055">
        <v>15</v>
      </c>
    </row>
    <row r="1056" spans="1:4" x14ac:dyDescent="0.3">
      <c r="A1056">
        <v>10648</v>
      </c>
      <c r="B1056" t="s">
        <v>145</v>
      </c>
      <c r="C1056">
        <v>4.5</v>
      </c>
      <c r="D1056">
        <v>15</v>
      </c>
    </row>
    <row r="1057" spans="1:4" x14ac:dyDescent="0.3">
      <c r="A1057">
        <v>10649</v>
      </c>
      <c r="B1057" t="s">
        <v>174</v>
      </c>
      <c r="C1057">
        <v>45.6</v>
      </c>
      <c r="D1057">
        <v>20</v>
      </c>
    </row>
    <row r="1058" spans="1:4" x14ac:dyDescent="0.3">
      <c r="A1058">
        <v>10649</v>
      </c>
      <c r="B1058" t="s">
        <v>132</v>
      </c>
      <c r="C1058">
        <v>34.799999999999997</v>
      </c>
      <c r="D1058">
        <v>15</v>
      </c>
    </row>
    <row r="1059" spans="1:4" x14ac:dyDescent="0.3">
      <c r="A1059">
        <v>10650</v>
      </c>
      <c r="B1059" t="s">
        <v>164</v>
      </c>
      <c r="C1059">
        <v>25.89</v>
      </c>
      <c r="D1059">
        <v>30</v>
      </c>
    </row>
    <row r="1060" spans="1:4" x14ac:dyDescent="0.3">
      <c r="A1060">
        <v>10650</v>
      </c>
      <c r="B1060" t="s">
        <v>152</v>
      </c>
      <c r="C1060">
        <v>32.799999999999997</v>
      </c>
      <c r="D1060">
        <v>25</v>
      </c>
    </row>
    <row r="1061" spans="1:4" x14ac:dyDescent="0.3">
      <c r="A1061">
        <v>10650</v>
      </c>
      <c r="B1061" t="s">
        <v>185</v>
      </c>
      <c r="C1061">
        <v>7.45</v>
      </c>
      <c r="D1061">
        <v>30</v>
      </c>
    </row>
    <row r="1062" spans="1:4" x14ac:dyDescent="0.3">
      <c r="A1062">
        <v>10651</v>
      </c>
      <c r="B1062" t="s">
        <v>179</v>
      </c>
      <c r="C1062">
        <v>9.1999999999999993</v>
      </c>
      <c r="D1062">
        <v>12</v>
      </c>
    </row>
    <row r="1063" spans="1:4" x14ac:dyDescent="0.3">
      <c r="A1063">
        <v>10651</v>
      </c>
      <c r="B1063" t="s">
        <v>137</v>
      </c>
      <c r="C1063">
        <v>21</v>
      </c>
      <c r="D1063">
        <v>20</v>
      </c>
    </row>
    <row r="1064" spans="1:4" x14ac:dyDescent="0.3">
      <c r="A1064">
        <v>10652</v>
      </c>
      <c r="B1064" t="s">
        <v>164</v>
      </c>
      <c r="C1064">
        <v>25.89</v>
      </c>
      <c r="D1064">
        <v>2</v>
      </c>
    </row>
    <row r="1065" spans="1:4" x14ac:dyDescent="0.3">
      <c r="A1065">
        <v>10652</v>
      </c>
      <c r="B1065" t="s">
        <v>131</v>
      </c>
      <c r="C1065">
        <v>14</v>
      </c>
      <c r="D1065">
        <v>20</v>
      </c>
    </row>
    <row r="1066" spans="1:4" x14ac:dyDescent="0.3">
      <c r="A1066">
        <v>10653</v>
      </c>
      <c r="B1066" t="s">
        <v>149</v>
      </c>
      <c r="C1066">
        <v>17.45</v>
      </c>
      <c r="D1066">
        <v>30</v>
      </c>
    </row>
    <row r="1067" spans="1:4" x14ac:dyDescent="0.3">
      <c r="A1067">
        <v>10653</v>
      </c>
      <c r="B1067" t="s">
        <v>141</v>
      </c>
      <c r="C1067">
        <v>34</v>
      </c>
      <c r="D1067">
        <v>20</v>
      </c>
    </row>
    <row r="1068" spans="1:4" x14ac:dyDescent="0.3">
      <c r="A1068">
        <v>10654</v>
      </c>
      <c r="B1068" t="s">
        <v>192</v>
      </c>
      <c r="C1068">
        <v>22</v>
      </c>
      <c r="D1068">
        <v>12</v>
      </c>
    </row>
    <row r="1069" spans="1:4" x14ac:dyDescent="0.3">
      <c r="A1069">
        <v>10654</v>
      </c>
      <c r="B1069" t="s">
        <v>143</v>
      </c>
      <c r="C1069">
        <v>18</v>
      </c>
      <c r="D1069">
        <v>20</v>
      </c>
    </row>
    <row r="1070" spans="1:4" x14ac:dyDescent="0.3">
      <c r="A1070">
        <v>10654</v>
      </c>
      <c r="B1070" t="s">
        <v>185</v>
      </c>
      <c r="C1070">
        <v>7.45</v>
      </c>
      <c r="D1070">
        <v>6</v>
      </c>
    </row>
    <row r="1071" spans="1:4" x14ac:dyDescent="0.3">
      <c r="A1071">
        <v>10655</v>
      </c>
      <c r="B1071" t="s">
        <v>135</v>
      </c>
      <c r="C1071">
        <v>9.65</v>
      </c>
      <c r="D1071">
        <v>20</v>
      </c>
    </row>
    <row r="1072" spans="1:4" x14ac:dyDescent="0.3">
      <c r="A1072">
        <v>10656</v>
      </c>
      <c r="B1072" t="s">
        <v>133</v>
      </c>
      <c r="C1072">
        <v>23.25</v>
      </c>
      <c r="D1072">
        <v>3</v>
      </c>
    </row>
    <row r="1073" spans="1:4" x14ac:dyDescent="0.3">
      <c r="A1073">
        <v>10656</v>
      </c>
      <c r="B1073" t="s">
        <v>175</v>
      </c>
      <c r="C1073">
        <v>19.45</v>
      </c>
      <c r="D1073">
        <v>28</v>
      </c>
    </row>
    <row r="1074" spans="1:4" x14ac:dyDescent="0.3">
      <c r="A1074">
        <v>10656</v>
      </c>
      <c r="B1074" t="s">
        <v>199</v>
      </c>
      <c r="C1074">
        <v>9.5</v>
      </c>
      <c r="D1074">
        <v>6</v>
      </c>
    </row>
    <row r="1075" spans="1:4" x14ac:dyDescent="0.3">
      <c r="A1075">
        <v>10657</v>
      </c>
      <c r="B1075" t="s">
        <v>180</v>
      </c>
      <c r="C1075">
        <v>15.5</v>
      </c>
      <c r="D1075">
        <v>50</v>
      </c>
    </row>
    <row r="1076" spans="1:4" x14ac:dyDescent="0.3">
      <c r="A1076">
        <v>10657</v>
      </c>
      <c r="B1076" t="s">
        <v>135</v>
      </c>
      <c r="C1076">
        <v>9.65</v>
      </c>
      <c r="D1076">
        <v>24</v>
      </c>
    </row>
    <row r="1077" spans="1:4" x14ac:dyDescent="0.3">
      <c r="A1077">
        <v>10657</v>
      </c>
      <c r="B1077" t="s">
        <v>184</v>
      </c>
      <c r="C1077">
        <v>12</v>
      </c>
      <c r="D1077">
        <v>45</v>
      </c>
    </row>
    <row r="1078" spans="1:4" x14ac:dyDescent="0.3">
      <c r="A1078">
        <v>10657</v>
      </c>
      <c r="B1078" t="s">
        <v>199</v>
      </c>
      <c r="C1078">
        <v>9.5</v>
      </c>
      <c r="D1078">
        <v>10</v>
      </c>
    </row>
    <row r="1079" spans="1:4" x14ac:dyDescent="0.3">
      <c r="A1079">
        <v>10657</v>
      </c>
      <c r="B1079" t="s">
        <v>163</v>
      </c>
      <c r="C1079">
        <v>38</v>
      </c>
      <c r="D1079">
        <v>45</v>
      </c>
    </row>
    <row r="1080" spans="1:4" x14ac:dyDescent="0.3">
      <c r="A1080">
        <v>10657</v>
      </c>
      <c r="B1080" t="s">
        <v>141</v>
      </c>
      <c r="C1080">
        <v>34</v>
      </c>
      <c r="D1080">
        <v>30</v>
      </c>
    </row>
    <row r="1081" spans="1:4" x14ac:dyDescent="0.3">
      <c r="A1081">
        <v>10658</v>
      </c>
      <c r="B1081" t="s">
        <v>157</v>
      </c>
      <c r="C1081">
        <v>10</v>
      </c>
      <c r="D1081">
        <v>60</v>
      </c>
    </row>
    <row r="1082" spans="1:4" x14ac:dyDescent="0.3">
      <c r="A1082">
        <v>10658</v>
      </c>
      <c r="B1082" t="s">
        <v>167</v>
      </c>
      <c r="C1082">
        <v>18.399999999999999</v>
      </c>
      <c r="D1082">
        <v>70</v>
      </c>
    </row>
    <row r="1083" spans="1:4" x14ac:dyDescent="0.3">
      <c r="A1083">
        <v>10658</v>
      </c>
      <c r="B1083" t="s">
        <v>141</v>
      </c>
      <c r="C1083">
        <v>34</v>
      </c>
      <c r="D1083">
        <v>55</v>
      </c>
    </row>
    <row r="1084" spans="1:4" x14ac:dyDescent="0.3">
      <c r="A1084">
        <v>10658</v>
      </c>
      <c r="B1084" t="s">
        <v>153</v>
      </c>
      <c r="C1084">
        <v>13</v>
      </c>
      <c r="D1084">
        <v>70</v>
      </c>
    </row>
    <row r="1085" spans="1:4" x14ac:dyDescent="0.3">
      <c r="A1085">
        <v>10659</v>
      </c>
      <c r="B1085" t="s">
        <v>142</v>
      </c>
      <c r="C1085">
        <v>12.5</v>
      </c>
      <c r="D1085">
        <v>20</v>
      </c>
    </row>
    <row r="1086" spans="1:4" x14ac:dyDescent="0.3">
      <c r="A1086">
        <v>10659</v>
      </c>
      <c r="B1086" t="s">
        <v>167</v>
      </c>
      <c r="C1086">
        <v>18.399999999999999</v>
      </c>
      <c r="D1086">
        <v>24</v>
      </c>
    </row>
    <row r="1087" spans="1:4" x14ac:dyDescent="0.3">
      <c r="A1087">
        <v>10659</v>
      </c>
      <c r="B1087" t="s">
        <v>160</v>
      </c>
      <c r="C1087">
        <v>15</v>
      </c>
      <c r="D1087">
        <v>40</v>
      </c>
    </row>
    <row r="1088" spans="1:4" x14ac:dyDescent="0.3">
      <c r="A1088">
        <v>10660</v>
      </c>
      <c r="B1088" t="s">
        <v>139</v>
      </c>
      <c r="C1088">
        <v>81</v>
      </c>
      <c r="D1088">
        <v>21</v>
      </c>
    </row>
    <row r="1089" spans="1:4" x14ac:dyDescent="0.3">
      <c r="A1089">
        <v>10661</v>
      </c>
      <c r="B1089" t="s">
        <v>143</v>
      </c>
      <c r="C1089">
        <v>18</v>
      </c>
      <c r="D1089">
        <v>3</v>
      </c>
    </row>
    <row r="1090" spans="1:4" x14ac:dyDescent="0.3">
      <c r="A1090">
        <v>10661</v>
      </c>
      <c r="B1090" t="s">
        <v>194</v>
      </c>
      <c r="C1090">
        <v>13.25</v>
      </c>
      <c r="D1090">
        <v>49</v>
      </c>
    </row>
    <row r="1091" spans="1:4" x14ac:dyDescent="0.3">
      <c r="A1091">
        <v>10662</v>
      </c>
      <c r="B1091" t="s">
        <v>186</v>
      </c>
      <c r="C1091">
        <v>12.5</v>
      </c>
      <c r="D1091">
        <v>10</v>
      </c>
    </row>
    <row r="1092" spans="1:4" x14ac:dyDescent="0.3">
      <c r="A1092">
        <v>10663</v>
      </c>
      <c r="B1092" t="s">
        <v>167</v>
      </c>
      <c r="C1092">
        <v>18.399999999999999</v>
      </c>
      <c r="D1092">
        <v>30</v>
      </c>
    </row>
    <row r="1093" spans="1:4" x14ac:dyDescent="0.3">
      <c r="A1093">
        <v>10663</v>
      </c>
      <c r="B1093" t="s">
        <v>131</v>
      </c>
      <c r="C1093">
        <v>14</v>
      </c>
      <c r="D1093">
        <v>30</v>
      </c>
    </row>
    <row r="1094" spans="1:4" x14ac:dyDescent="0.3">
      <c r="A1094">
        <v>10663</v>
      </c>
      <c r="B1094" t="s">
        <v>134</v>
      </c>
      <c r="C1094">
        <v>53</v>
      </c>
      <c r="D1094">
        <v>20</v>
      </c>
    </row>
    <row r="1095" spans="1:4" x14ac:dyDescent="0.3">
      <c r="A1095">
        <v>10664</v>
      </c>
      <c r="B1095" t="s">
        <v>171</v>
      </c>
      <c r="C1095">
        <v>31</v>
      </c>
      <c r="D1095">
        <v>24</v>
      </c>
    </row>
    <row r="1096" spans="1:4" x14ac:dyDescent="0.3">
      <c r="A1096">
        <v>10664</v>
      </c>
      <c r="B1096" t="s">
        <v>163</v>
      </c>
      <c r="C1096">
        <v>38</v>
      </c>
      <c r="D1096">
        <v>12</v>
      </c>
    </row>
    <row r="1097" spans="1:4" x14ac:dyDescent="0.3">
      <c r="A1097">
        <v>10664</v>
      </c>
      <c r="B1097" t="s">
        <v>136</v>
      </c>
      <c r="C1097">
        <v>21.05</v>
      </c>
      <c r="D1097">
        <v>15</v>
      </c>
    </row>
    <row r="1098" spans="1:4" x14ac:dyDescent="0.3">
      <c r="A1098">
        <v>10665</v>
      </c>
      <c r="B1098" t="s">
        <v>134</v>
      </c>
      <c r="C1098">
        <v>53</v>
      </c>
      <c r="D1098">
        <v>20</v>
      </c>
    </row>
    <row r="1099" spans="1:4" x14ac:dyDescent="0.3">
      <c r="A1099">
        <v>10665</v>
      </c>
      <c r="B1099" t="s">
        <v>151</v>
      </c>
      <c r="C1099">
        <v>55</v>
      </c>
      <c r="D1099">
        <v>1</v>
      </c>
    </row>
    <row r="1100" spans="1:4" x14ac:dyDescent="0.3">
      <c r="A1100">
        <v>10665</v>
      </c>
      <c r="B1100" t="s">
        <v>168</v>
      </c>
      <c r="C1100">
        <v>18</v>
      </c>
      <c r="D1100">
        <v>10</v>
      </c>
    </row>
    <row r="1101" spans="1:4" x14ac:dyDescent="0.3">
      <c r="A1101">
        <v>10666</v>
      </c>
      <c r="B1101" t="s">
        <v>169</v>
      </c>
      <c r="C1101">
        <v>123.79</v>
      </c>
      <c r="D1101">
        <v>36</v>
      </c>
    </row>
    <row r="1102" spans="1:4" x14ac:dyDescent="0.3">
      <c r="A1102">
        <v>10666</v>
      </c>
      <c r="B1102" t="s">
        <v>136</v>
      </c>
      <c r="C1102">
        <v>21.05</v>
      </c>
      <c r="D1102">
        <v>10</v>
      </c>
    </row>
    <row r="1103" spans="1:4" x14ac:dyDescent="0.3">
      <c r="A1103">
        <v>10667</v>
      </c>
      <c r="B1103" t="s">
        <v>190</v>
      </c>
      <c r="C1103">
        <v>36</v>
      </c>
      <c r="D1103">
        <v>45</v>
      </c>
    </row>
    <row r="1104" spans="1:4" x14ac:dyDescent="0.3">
      <c r="A1104">
        <v>10667</v>
      </c>
      <c r="B1104" t="s">
        <v>172</v>
      </c>
      <c r="C1104">
        <v>21.5</v>
      </c>
      <c r="D1104">
        <v>14</v>
      </c>
    </row>
    <row r="1105" spans="1:4" x14ac:dyDescent="0.3">
      <c r="A1105">
        <v>10668</v>
      </c>
      <c r="B1105" t="s">
        <v>142</v>
      </c>
      <c r="C1105">
        <v>12.5</v>
      </c>
      <c r="D1105">
        <v>8</v>
      </c>
    </row>
    <row r="1106" spans="1:4" x14ac:dyDescent="0.3">
      <c r="A1106">
        <v>10668</v>
      </c>
      <c r="B1106" t="s">
        <v>146</v>
      </c>
      <c r="C1106">
        <v>24</v>
      </c>
      <c r="D1106">
        <v>4</v>
      </c>
    </row>
    <row r="1107" spans="1:4" x14ac:dyDescent="0.3">
      <c r="A1107">
        <v>10668</v>
      </c>
      <c r="B1107" t="s">
        <v>188</v>
      </c>
      <c r="C1107">
        <v>33.25</v>
      </c>
      <c r="D1107">
        <v>15</v>
      </c>
    </row>
    <row r="1108" spans="1:4" x14ac:dyDescent="0.3">
      <c r="A1108">
        <v>10669</v>
      </c>
      <c r="B1108" t="s">
        <v>150</v>
      </c>
      <c r="C1108">
        <v>19</v>
      </c>
      <c r="D1108">
        <v>30</v>
      </c>
    </row>
    <row r="1109" spans="1:4" x14ac:dyDescent="0.3">
      <c r="A1109">
        <v>10670</v>
      </c>
      <c r="B1109" t="s">
        <v>200</v>
      </c>
      <c r="C1109">
        <v>9</v>
      </c>
      <c r="D1109">
        <v>32</v>
      </c>
    </row>
    <row r="1110" spans="1:4" x14ac:dyDescent="0.3">
      <c r="A1110">
        <v>10670</v>
      </c>
      <c r="B1110" t="s">
        <v>184</v>
      </c>
      <c r="C1110">
        <v>12</v>
      </c>
      <c r="D1110">
        <v>60</v>
      </c>
    </row>
    <row r="1111" spans="1:4" x14ac:dyDescent="0.3">
      <c r="A1111">
        <v>10670</v>
      </c>
      <c r="B1111" t="s">
        <v>181</v>
      </c>
      <c r="C1111">
        <v>14</v>
      </c>
      <c r="D1111">
        <v>25</v>
      </c>
    </row>
    <row r="1112" spans="1:4" x14ac:dyDescent="0.3">
      <c r="A1112">
        <v>10670</v>
      </c>
      <c r="B1112" t="s">
        <v>177</v>
      </c>
      <c r="C1112">
        <v>15</v>
      </c>
      <c r="D1112">
        <v>50</v>
      </c>
    </row>
    <row r="1113" spans="1:4" x14ac:dyDescent="0.3">
      <c r="A1113">
        <v>10670</v>
      </c>
      <c r="B1113" t="s">
        <v>178</v>
      </c>
      <c r="C1113">
        <v>7.75</v>
      </c>
      <c r="D1113">
        <v>25</v>
      </c>
    </row>
    <row r="1114" spans="1:4" x14ac:dyDescent="0.3">
      <c r="A1114">
        <v>10671</v>
      </c>
      <c r="B1114" t="s">
        <v>149</v>
      </c>
      <c r="C1114">
        <v>17.45</v>
      </c>
      <c r="D1114">
        <v>10</v>
      </c>
    </row>
    <row r="1115" spans="1:4" x14ac:dyDescent="0.3">
      <c r="A1115">
        <v>10671</v>
      </c>
      <c r="B1115" t="s">
        <v>159</v>
      </c>
      <c r="C1115">
        <v>49.3</v>
      </c>
      <c r="D1115">
        <v>10</v>
      </c>
    </row>
    <row r="1116" spans="1:4" x14ac:dyDescent="0.3">
      <c r="A1116">
        <v>10671</v>
      </c>
      <c r="B1116" t="s">
        <v>136</v>
      </c>
      <c r="C1116">
        <v>21.05</v>
      </c>
      <c r="D1116">
        <v>12</v>
      </c>
    </row>
    <row r="1117" spans="1:4" x14ac:dyDescent="0.3">
      <c r="A1117">
        <v>10672</v>
      </c>
      <c r="B1117" t="s">
        <v>197</v>
      </c>
      <c r="C1117">
        <v>263.5</v>
      </c>
      <c r="D1117">
        <v>15</v>
      </c>
    </row>
    <row r="1118" spans="1:4" x14ac:dyDescent="0.3">
      <c r="A1118">
        <v>10672</v>
      </c>
      <c r="B1118" t="s">
        <v>172</v>
      </c>
      <c r="C1118">
        <v>21.5</v>
      </c>
      <c r="D1118">
        <v>12</v>
      </c>
    </row>
    <row r="1119" spans="1:4" x14ac:dyDescent="0.3">
      <c r="A1119">
        <v>10673</v>
      </c>
      <c r="B1119" t="s">
        <v>149</v>
      </c>
      <c r="C1119">
        <v>17.45</v>
      </c>
      <c r="D1119">
        <v>3</v>
      </c>
    </row>
    <row r="1120" spans="1:4" x14ac:dyDescent="0.3">
      <c r="A1120">
        <v>10673</v>
      </c>
      <c r="B1120" t="s">
        <v>131</v>
      </c>
      <c r="C1120">
        <v>14</v>
      </c>
      <c r="D1120">
        <v>6</v>
      </c>
    </row>
    <row r="1121" spans="1:4" x14ac:dyDescent="0.3">
      <c r="A1121">
        <v>10673</v>
      </c>
      <c r="B1121" t="s">
        <v>170</v>
      </c>
      <c r="C1121">
        <v>46</v>
      </c>
      <c r="D1121">
        <v>6</v>
      </c>
    </row>
    <row r="1122" spans="1:4" x14ac:dyDescent="0.3">
      <c r="A1122">
        <v>10674</v>
      </c>
      <c r="B1122" t="s">
        <v>200</v>
      </c>
      <c r="C1122">
        <v>9</v>
      </c>
      <c r="D1122">
        <v>5</v>
      </c>
    </row>
    <row r="1123" spans="1:4" x14ac:dyDescent="0.3">
      <c r="A1123">
        <v>10675</v>
      </c>
      <c r="B1123" t="s">
        <v>133</v>
      </c>
      <c r="C1123">
        <v>23.25</v>
      </c>
      <c r="D1123">
        <v>30</v>
      </c>
    </row>
    <row r="1124" spans="1:4" x14ac:dyDescent="0.3">
      <c r="A1124">
        <v>10675</v>
      </c>
      <c r="B1124" t="s">
        <v>152</v>
      </c>
      <c r="C1124">
        <v>32.799999999999997</v>
      </c>
      <c r="D1124">
        <v>10</v>
      </c>
    </row>
    <row r="1125" spans="1:4" x14ac:dyDescent="0.3">
      <c r="A1125">
        <v>10675</v>
      </c>
      <c r="B1125" t="s">
        <v>194</v>
      </c>
      <c r="C1125">
        <v>13.25</v>
      </c>
      <c r="D1125">
        <v>30</v>
      </c>
    </row>
    <row r="1126" spans="1:4" x14ac:dyDescent="0.3">
      <c r="A1126">
        <v>10676</v>
      </c>
      <c r="B1126" t="s">
        <v>171</v>
      </c>
      <c r="C1126">
        <v>31</v>
      </c>
      <c r="D1126">
        <v>2</v>
      </c>
    </row>
    <row r="1127" spans="1:4" x14ac:dyDescent="0.3">
      <c r="A1127">
        <v>10676</v>
      </c>
      <c r="B1127" t="s">
        <v>179</v>
      </c>
      <c r="C1127">
        <v>9.1999999999999993</v>
      </c>
      <c r="D1127">
        <v>7</v>
      </c>
    </row>
    <row r="1128" spans="1:4" x14ac:dyDescent="0.3">
      <c r="A1128">
        <v>10676</v>
      </c>
      <c r="B1128" t="s">
        <v>175</v>
      </c>
      <c r="C1128">
        <v>19.45</v>
      </c>
      <c r="D1128">
        <v>21</v>
      </c>
    </row>
    <row r="1129" spans="1:4" x14ac:dyDescent="0.3">
      <c r="A1129">
        <v>10677</v>
      </c>
      <c r="B1129" t="s">
        <v>198</v>
      </c>
      <c r="C1129">
        <v>31.23</v>
      </c>
      <c r="D1129">
        <v>30</v>
      </c>
    </row>
    <row r="1130" spans="1:4" x14ac:dyDescent="0.3">
      <c r="A1130">
        <v>10677</v>
      </c>
      <c r="B1130" t="s">
        <v>140</v>
      </c>
      <c r="C1130">
        <v>2.5</v>
      </c>
      <c r="D1130">
        <v>8</v>
      </c>
    </row>
    <row r="1131" spans="1:4" x14ac:dyDescent="0.3">
      <c r="A1131">
        <v>10678</v>
      </c>
      <c r="B1131" t="s">
        <v>166</v>
      </c>
      <c r="C1131">
        <v>38</v>
      </c>
      <c r="D1131">
        <v>100</v>
      </c>
    </row>
    <row r="1132" spans="1:4" x14ac:dyDescent="0.3">
      <c r="A1132">
        <v>10678</v>
      </c>
      <c r="B1132" t="s">
        <v>140</v>
      </c>
      <c r="C1132">
        <v>2.5</v>
      </c>
      <c r="D1132">
        <v>30</v>
      </c>
    </row>
    <row r="1133" spans="1:4" x14ac:dyDescent="0.3">
      <c r="A1133">
        <v>10678</v>
      </c>
      <c r="B1133" t="s">
        <v>135</v>
      </c>
      <c r="C1133">
        <v>9.65</v>
      </c>
      <c r="D1133">
        <v>120</v>
      </c>
    </row>
    <row r="1134" spans="1:4" x14ac:dyDescent="0.3">
      <c r="A1134">
        <v>10678</v>
      </c>
      <c r="B1134" t="s">
        <v>185</v>
      </c>
      <c r="C1134">
        <v>7.45</v>
      </c>
      <c r="D1134">
        <v>30</v>
      </c>
    </row>
    <row r="1135" spans="1:4" x14ac:dyDescent="0.3">
      <c r="A1135">
        <v>10679</v>
      </c>
      <c r="B1135" t="s">
        <v>151</v>
      </c>
      <c r="C1135">
        <v>55</v>
      </c>
      <c r="D1135">
        <v>12</v>
      </c>
    </row>
    <row r="1136" spans="1:4" x14ac:dyDescent="0.3">
      <c r="A1136">
        <v>10680</v>
      </c>
      <c r="B1136" t="s">
        <v>149</v>
      </c>
      <c r="C1136">
        <v>17.45</v>
      </c>
      <c r="D1136">
        <v>50</v>
      </c>
    </row>
    <row r="1137" spans="1:4" x14ac:dyDescent="0.3">
      <c r="A1137">
        <v>10680</v>
      </c>
      <c r="B1137" t="s">
        <v>142</v>
      </c>
      <c r="C1137">
        <v>12.5</v>
      </c>
      <c r="D1137">
        <v>20</v>
      </c>
    </row>
    <row r="1138" spans="1:4" x14ac:dyDescent="0.3">
      <c r="A1138">
        <v>10680</v>
      </c>
      <c r="B1138" t="s">
        <v>131</v>
      </c>
      <c r="C1138">
        <v>14</v>
      </c>
      <c r="D1138">
        <v>40</v>
      </c>
    </row>
    <row r="1139" spans="1:4" x14ac:dyDescent="0.3">
      <c r="A1139">
        <v>10681</v>
      </c>
      <c r="B1139" t="s">
        <v>179</v>
      </c>
      <c r="C1139">
        <v>9.1999999999999993</v>
      </c>
      <c r="D1139">
        <v>30</v>
      </c>
    </row>
    <row r="1140" spans="1:4" x14ac:dyDescent="0.3">
      <c r="A1140">
        <v>10681</v>
      </c>
      <c r="B1140" t="s">
        <v>157</v>
      </c>
      <c r="C1140">
        <v>10</v>
      </c>
      <c r="D1140">
        <v>12</v>
      </c>
    </row>
    <row r="1141" spans="1:4" x14ac:dyDescent="0.3">
      <c r="A1141">
        <v>10681</v>
      </c>
      <c r="B1141" t="s">
        <v>188</v>
      </c>
      <c r="C1141">
        <v>33.25</v>
      </c>
      <c r="D1141">
        <v>28</v>
      </c>
    </row>
    <row r="1142" spans="1:4" x14ac:dyDescent="0.3">
      <c r="A1142">
        <v>10682</v>
      </c>
      <c r="B1142" t="s">
        <v>140</v>
      </c>
      <c r="C1142">
        <v>2.5</v>
      </c>
      <c r="D1142">
        <v>30</v>
      </c>
    </row>
    <row r="1143" spans="1:4" x14ac:dyDescent="0.3">
      <c r="A1143">
        <v>10682</v>
      </c>
      <c r="B1143" t="s">
        <v>191</v>
      </c>
      <c r="C1143">
        <v>17</v>
      </c>
      <c r="D1143">
        <v>4</v>
      </c>
    </row>
    <row r="1144" spans="1:4" x14ac:dyDescent="0.3">
      <c r="A1144">
        <v>10682</v>
      </c>
      <c r="B1144" t="s">
        <v>178</v>
      </c>
      <c r="C1144">
        <v>7.75</v>
      </c>
      <c r="D1144">
        <v>30</v>
      </c>
    </row>
    <row r="1145" spans="1:4" x14ac:dyDescent="0.3">
      <c r="A1145">
        <v>10683</v>
      </c>
      <c r="B1145" t="s">
        <v>195</v>
      </c>
      <c r="C1145">
        <v>7</v>
      </c>
      <c r="D1145">
        <v>9</v>
      </c>
    </row>
    <row r="1146" spans="1:4" x14ac:dyDescent="0.3">
      <c r="A1146">
        <v>10684</v>
      </c>
      <c r="B1146" t="s">
        <v>167</v>
      </c>
      <c r="C1146">
        <v>18.399999999999999</v>
      </c>
      <c r="D1146">
        <v>20</v>
      </c>
    </row>
    <row r="1147" spans="1:4" x14ac:dyDescent="0.3">
      <c r="A1147">
        <v>10684</v>
      </c>
      <c r="B1147" t="s">
        <v>199</v>
      </c>
      <c r="C1147">
        <v>9.5</v>
      </c>
      <c r="D1147">
        <v>40</v>
      </c>
    </row>
    <row r="1148" spans="1:4" x14ac:dyDescent="0.3">
      <c r="A1148">
        <v>10684</v>
      </c>
      <c r="B1148" t="s">
        <v>141</v>
      </c>
      <c r="C1148">
        <v>34</v>
      </c>
      <c r="D1148">
        <v>30</v>
      </c>
    </row>
    <row r="1149" spans="1:4" x14ac:dyDescent="0.3">
      <c r="A1149">
        <v>10685</v>
      </c>
      <c r="B1149" t="s">
        <v>171</v>
      </c>
      <c r="C1149">
        <v>31</v>
      </c>
      <c r="D1149">
        <v>20</v>
      </c>
    </row>
    <row r="1150" spans="1:4" x14ac:dyDescent="0.3">
      <c r="A1150">
        <v>10685</v>
      </c>
      <c r="B1150" t="s">
        <v>135</v>
      </c>
      <c r="C1150">
        <v>9.65</v>
      </c>
      <c r="D1150">
        <v>4</v>
      </c>
    </row>
    <row r="1151" spans="1:4" x14ac:dyDescent="0.3">
      <c r="A1151">
        <v>10685</v>
      </c>
      <c r="B1151" t="s">
        <v>199</v>
      </c>
      <c r="C1151">
        <v>9.5</v>
      </c>
      <c r="D1151">
        <v>15</v>
      </c>
    </row>
    <row r="1152" spans="1:4" x14ac:dyDescent="0.3">
      <c r="A1152">
        <v>10686</v>
      </c>
      <c r="B1152" t="s">
        <v>165</v>
      </c>
      <c r="C1152">
        <v>39</v>
      </c>
      <c r="D1152">
        <v>30</v>
      </c>
    </row>
    <row r="1153" spans="1:4" x14ac:dyDescent="0.3">
      <c r="A1153">
        <v>10686</v>
      </c>
      <c r="B1153" t="s">
        <v>198</v>
      </c>
      <c r="C1153">
        <v>31.23</v>
      </c>
      <c r="D1153">
        <v>15</v>
      </c>
    </row>
    <row r="1154" spans="1:4" x14ac:dyDescent="0.3">
      <c r="A1154">
        <v>10687</v>
      </c>
      <c r="B1154" t="s">
        <v>206</v>
      </c>
      <c r="C1154">
        <v>97</v>
      </c>
      <c r="D1154">
        <v>50</v>
      </c>
    </row>
    <row r="1155" spans="1:4" x14ac:dyDescent="0.3">
      <c r="A1155">
        <v>10687</v>
      </c>
      <c r="B1155" t="s">
        <v>169</v>
      </c>
      <c r="C1155">
        <v>123.79</v>
      </c>
      <c r="D1155">
        <v>10</v>
      </c>
    </row>
    <row r="1156" spans="1:4" x14ac:dyDescent="0.3">
      <c r="A1156">
        <v>10687</v>
      </c>
      <c r="B1156" t="s">
        <v>150</v>
      </c>
      <c r="C1156">
        <v>19</v>
      </c>
      <c r="D1156">
        <v>6</v>
      </c>
    </row>
    <row r="1157" spans="1:4" x14ac:dyDescent="0.3">
      <c r="A1157">
        <v>10688</v>
      </c>
      <c r="B1157" t="s">
        <v>171</v>
      </c>
      <c r="C1157">
        <v>31</v>
      </c>
      <c r="D1157">
        <v>18</v>
      </c>
    </row>
    <row r="1158" spans="1:4" x14ac:dyDescent="0.3">
      <c r="A1158">
        <v>10688</v>
      </c>
      <c r="B1158" t="s">
        <v>174</v>
      </c>
      <c r="C1158">
        <v>45.6</v>
      </c>
      <c r="D1158">
        <v>60</v>
      </c>
    </row>
    <row r="1159" spans="1:4" x14ac:dyDescent="0.3">
      <c r="A1159">
        <v>10688</v>
      </c>
      <c r="B1159" t="s">
        <v>183</v>
      </c>
      <c r="C1159">
        <v>14</v>
      </c>
      <c r="D1159">
        <v>14</v>
      </c>
    </row>
    <row r="1160" spans="1:4" x14ac:dyDescent="0.3">
      <c r="A1160">
        <v>10689</v>
      </c>
      <c r="B1160" t="s">
        <v>182</v>
      </c>
      <c r="C1160">
        <v>18</v>
      </c>
      <c r="D1160">
        <v>35</v>
      </c>
    </row>
    <row r="1161" spans="1:4" x14ac:dyDescent="0.3">
      <c r="A1161">
        <v>10690</v>
      </c>
      <c r="B1161" t="s">
        <v>163</v>
      </c>
      <c r="C1161">
        <v>38</v>
      </c>
      <c r="D1161">
        <v>20</v>
      </c>
    </row>
    <row r="1162" spans="1:4" x14ac:dyDescent="0.3">
      <c r="A1162">
        <v>10690</v>
      </c>
      <c r="B1162" t="s">
        <v>153</v>
      </c>
      <c r="C1162">
        <v>13</v>
      </c>
      <c r="D1162">
        <v>30</v>
      </c>
    </row>
    <row r="1163" spans="1:4" x14ac:dyDescent="0.3">
      <c r="A1163">
        <v>10691</v>
      </c>
      <c r="B1163" t="s">
        <v>182</v>
      </c>
      <c r="C1163">
        <v>18</v>
      </c>
      <c r="D1163">
        <v>30</v>
      </c>
    </row>
    <row r="1164" spans="1:4" x14ac:dyDescent="0.3">
      <c r="A1164">
        <v>10691</v>
      </c>
      <c r="B1164" t="s">
        <v>169</v>
      </c>
      <c r="C1164">
        <v>123.79</v>
      </c>
      <c r="D1164">
        <v>40</v>
      </c>
    </row>
    <row r="1165" spans="1:4" x14ac:dyDescent="0.3">
      <c r="A1165">
        <v>10691</v>
      </c>
      <c r="B1165" t="s">
        <v>170</v>
      </c>
      <c r="C1165">
        <v>46</v>
      </c>
      <c r="D1165">
        <v>40</v>
      </c>
    </row>
    <row r="1166" spans="1:4" x14ac:dyDescent="0.3">
      <c r="A1166">
        <v>10691</v>
      </c>
      <c r="B1166" t="s">
        <v>175</v>
      </c>
      <c r="C1166">
        <v>19.45</v>
      </c>
      <c r="D1166">
        <v>24</v>
      </c>
    </row>
    <row r="1167" spans="1:4" x14ac:dyDescent="0.3">
      <c r="A1167">
        <v>10691</v>
      </c>
      <c r="B1167" t="s">
        <v>159</v>
      </c>
      <c r="C1167">
        <v>49.3</v>
      </c>
      <c r="D1167">
        <v>48</v>
      </c>
    </row>
    <row r="1168" spans="1:4" x14ac:dyDescent="0.3">
      <c r="A1168">
        <v>10692</v>
      </c>
      <c r="B1168" t="s">
        <v>176</v>
      </c>
      <c r="C1168">
        <v>43.9</v>
      </c>
      <c r="D1168">
        <v>20</v>
      </c>
    </row>
    <row r="1169" spans="1:4" x14ac:dyDescent="0.3">
      <c r="A1169">
        <v>10693</v>
      </c>
      <c r="B1169" t="s">
        <v>206</v>
      </c>
      <c r="C1169">
        <v>97</v>
      </c>
      <c r="D1169">
        <v>6</v>
      </c>
    </row>
    <row r="1170" spans="1:4" x14ac:dyDescent="0.3">
      <c r="A1170">
        <v>10693</v>
      </c>
      <c r="B1170" t="s">
        <v>185</v>
      </c>
      <c r="C1170">
        <v>7.45</v>
      </c>
      <c r="D1170">
        <v>60</v>
      </c>
    </row>
    <row r="1171" spans="1:4" x14ac:dyDescent="0.3">
      <c r="A1171">
        <v>10693</v>
      </c>
      <c r="B1171" t="s">
        <v>190</v>
      </c>
      <c r="C1171">
        <v>36</v>
      </c>
      <c r="D1171">
        <v>30</v>
      </c>
    </row>
    <row r="1172" spans="1:4" x14ac:dyDescent="0.3">
      <c r="A1172">
        <v>10693</v>
      </c>
      <c r="B1172" t="s">
        <v>177</v>
      </c>
      <c r="C1172">
        <v>15</v>
      </c>
      <c r="D1172">
        <v>15</v>
      </c>
    </row>
    <row r="1173" spans="1:4" x14ac:dyDescent="0.3">
      <c r="A1173">
        <v>10694</v>
      </c>
      <c r="B1173" t="s">
        <v>162</v>
      </c>
      <c r="C1173">
        <v>30</v>
      </c>
      <c r="D1173">
        <v>90</v>
      </c>
    </row>
    <row r="1174" spans="1:4" x14ac:dyDescent="0.3">
      <c r="A1174">
        <v>10694</v>
      </c>
      <c r="B1174" t="s">
        <v>151</v>
      </c>
      <c r="C1174">
        <v>55</v>
      </c>
      <c r="D1174">
        <v>25</v>
      </c>
    </row>
    <row r="1175" spans="1:4" x14ac:dyDescent="0.3">
      <c r="A1175">
        <v>10694</v>
      </c>
      <c r="B1175" t="s">
        <v>160</v>
      </c>
      <c r="C1175">
        <v>15</v>
      </c>
      <c r="D1175">
        <v>50</v>
      </c>
    </row>
    <row r="1176" spans="1:4" x14ac:dyDescent="0.3">
      <c r="A1176">
        <v>10695</v>
      </c>
      <c r="B1176" t="s">
        <v>201</v>
      </c>
      <c r="C1176">
        <v>40</v>
      </c>
      <c r="D1176">
        <v>10</v>
      </c>
    </row>
    <row r="1177" spans="1:4" x14ac:dyDescent="0.3">
      <c r="A1177">
        <v>10695</v>
      </c>
      <c r="B1177" t="s">
        <v>166</v>
      </c>
      <c r="C1177">
        <v>38</v>
      </c>
      <c r="D1177">
        <v>4</v>
      </c>
    </row>
    <row r="1178" spans="1:4" x14ac:dyDescent="0.3">
      <c r="A1178">
        <v>10695</v>
      </c>
      <c r="B1178" t="s">
        <v>145</v>
      </c>
      <c r="C1178">
        <v>4.5</v>
      </c>
      <c r="D1178">
        <v>20</v>
      </c>
    </row>
    <row r="1179" spans="1:4" x14ac:dyDescent="0.3">
      <c r="A1179">
        <v>10696</v>
      </c>
      <c r="B1179" t="s">
        <v>165</v>
      </c>
      <c r="C1179">
        <v>39</v>
      </c>
      <c r="D1179">
        <v>20</v>
      </c>
    </row>
    <row r="1180" spans="1:4" x14ac:dyDescent="0.3">
      <c r="A1180">
        <v>10696</v>
      </c>
      <c r="B1180" t="s">
        <v>184</v>
      </c>
      <c r="C1180">
        <v>12</v>
      </c>
      <c r="D1180">
        <v>18</v>
      </c>
    </row>
    <row r="1181" spans="1:4" x14ac:dyDescent="0.3">
      <c r="A1181">
        <v>10697</v>
      </c>
      <c r="B1181" t="s">
        <v>179</v>
      </c>
      <c r="C1181">
        <v>9.1999999999999993</v>
      </c>
      <c r="D1181">
        <v>7</v>
      </c>
    </row>
    <row r="1182" spans="1:4" x14ac:dyDescent="0.3">
      <c r="A1182">
        <v>10697</v>
      </c>
      <c r="B1182" t="s">
        <v>161</v>
      </c>
      <c r="C1182">
        <v>18</v>
      </c>
      <c r="D1182">
        <v>9</v>
      </c>
    </row>
    <row r="1183" spans="1:4" x14ac:dyDescent="0.3">
      <c r="A1183">
        <v>10697</v>
      </c>
      <c r="B1183" t="s">
        <v>194</v>
      </c>
      <c r="C1183">
        <v>13.25</v>
      </c>
      <c r="D1183">
        <v>30</v>
      </c>
    </row>
    <row r="1184" spans="1:4" x14ac:dyDescent="0.3">
      <c r="A1184">
        <v>10697</v>
      </c>
      <c r="B1184" t="s">
        <v>160</v>
      </c>
      <c r="C1184">
        <v>15</v>
      </c>
      <c r="D1184">
        <v>30</v>
      </c>
    </row>
    <row r="1185" spans="1:4" x14ac:dyDescent="0.3">
      <c r="A1185">
        <v>10698</v>
      </c>
      <c r="B1185" t="s">
        <v>130</v>
      </c>
      <c r="C1185">
        <v>21</v>
      </c>
      <c r="D1185">
        <v>15</v>
      </c>
    </row>
    <row r="1186" spans="1:4" x14ac:dyDescent="0.3">
      <c r="A1186">
        <v>10698</v>
      </c>
      <c r="B1186" t="s">
        <v>165</v>
      </c>
      <c r="C1186">
        <v>39</v>
      </c>
      <c r="D1186">
        <v>8</v>
      </c>
    </row>
    <row r="1187" spans="1:4" x14ac:dyDescent="0.3">
      <c r="A1187">
        <v>10698</v>
      </c>
      <c r="B1187" t="s">
        <v>169</v>
      </c>
      <c r="C1187">
        <v>123.79</v>
      </c>
      <c r="D1187">
        <v>12</v>
      </c>
    </row>
    <row r="1188" spans="1:4" x14ac:dyDescent="0.3">
      <c r="A1188">
        <v>10698</v>
      </c>
      <c r="B1188" t="s">
        <v>136</v>
      </c>
      <c r="C1188">
        <v>21.05</v>
      </c>
      <c r="D1188">
        <v>65</v>
      </c>
    </row>
    <row r="1189" spans="1:4" x14ac:dyDescent="0.3">
      <c r="A1189">
        <v>10698</v>
      </c>
      <c r="B1189" t="s">
        <v>160</v>
      </c>
      <c r="C1189">
        <v>15</v>
      </c>
      <c r="D1189">
        <v>8</v>
      </c>
    </row>
    <row r="1190" spans="1:4" x14ac:dyDescent="0.3">
      <c r="A1190">
        <v>10699</v>
      </c>
      <c r="B1190" t="s">
        <v>199</v>
      </c>
      <c r="C1190">
        <v>9.5</v>
      </c>
      <c r="D1190">
        <v>12</v>
      </c>
    </row>
    <row r="1191" spans="1:4" x14ac:dyDescent="0.3">
      <c r="A1191">
        <v>10700</v>
      </c>
      <c r="B1191" t="s">
        <v>182</v>
      </c>
      <c r="C1191">
        <v>18</v>
      </c>
      <c r="D1191">
        <v>5</v>
      </c>
    </row>
    <row r="1192" spans="1:4" x14ac:dyDescent="0.3">
      <c r="A1192">
        <v>10700</v>
      </c>
      <c r="B1192" t="s">
        <v>183</v>
      </c>
      <c r="C1192">
        <v>14</v>
      </c>
      <c r="D1192">
        <v>12</v>
      </c>
    </row>
    <row r="1193" spans="1:4" x14ac:dyDescent="0.3">
      <c r="A1193">
        <v>10700</v>
      </c>
      <c r="B1193" t="s">
        <v>186</v>
      </c>
      <c r="C1193">
        <v>12.5</v>
      </c>
      <c r="D1193">
        <v>40</v>
      </c>
    </row>
    <row r="1194" spans="1:4" x14ac:dyDescent="0.3">
      <c r="A1194">
        <v>10700</v>
      </c>
      <c r="B1194" t="s">
        <v>172</v>
      </c>
      <c r="C1194">
        <v>21.5</v>
      </c>
      <c r="D1194">
        <v>60</v>
      </c>
    </row>
    <row r="1195" spans="1:4" x14ac:dyDescent="0.3">
      <c r="A1195">
        <v>10701</v>
      </c>
      <c r="B1195" t="s">
        <v>151</v>
      </c>
      <c r="C1195">
        <v>55</v>
      </c>
      <c r="D1195">
        <v>42</v>
      </c>
    </row>
    <row r="1196" spans="1:4" x14ac:dyDescent="0.3">
      <c r="A1196">
        <v>10701</v>
      </c>
      <c r="B1196" t="s">
        <v>172</v>
      </c>
      <c r="C1196">
        <v>21.5</v>
      </c>
      <c r="D1196">
        <v>20</v>
      </c>
    </row>
    <row r="1197" spans="1:4" x14ac:dyDescent="0.3">
      <c r="A1197">
        <v>10701</v>
      </c>
      <c r="B1197" t="s">
        <v>168</v>
      </c>
      <c r="C1197">
        <v>18</v>
      </c>
      <c r="D1197">
        <v>35</v>
      </c>
    </row>
    <row r="1198" spans="1:4" x14ac:dyDescent="0.3">
      <c r="A1198">
        <v>10702</v>
      </c>
      <c r="B1198" t="s">
        <v>187</v>
      </c>
      <c r="C1198">
        <v>10</v>
      </c>
      <c r="D1198">
        <v>6</v>
      </c>
    </row>
    <row r="1199" spans="1:4" x14ac:dyDescent="0.3">
      <c r="A1199">
        <v>10702</v>
      </c>
      <c r="B1199" t="s">
        <v>168</v>
      </c>
      <c r="C1199">
        <v>18</v>
      </c>
      <c r="D1199">
        <v>15</v>
      </c>
    </row>
    <row r="1200" spans="1:4" x14ac:dyDescent="0.3">
      <c r="A1200">
        <v>10703</v>
      </c>
      <c r="B1200" t="s">
        <v>148</v>
      </c>
      <c r="C1200">
        <v>19</v>
      </c>
      <c r="D1200">
        <v>5</v>
      </c>
    </row>
    <row r="1201" spans="1:4" x14ac:dyDescent="0.3">
      <c r="A1201">
        <v>10703</v>
      </c>
      <c r="B1201" t="s">
        <v>151</v>
      </c>
      <c r="C1201">
        <v>55</v>
      </c>
      <c r="D1201">
        <v>35</v>
      </c>
    </row>
    <row r="1202" spans="1:4" x14ac:dyDescent="0.3">
      <c r="A1202">
        <v>10703</v>
      </c>
      <c r="B1202" t="s">
        <v>177</v>
      </c>
      <c r="C1202">
        <v>15</v>
      </c>
      <c r="D1202">
        <v>35</v>
      </c>
    </row>
    <row r="1203" spans="1:4" x14ac:dyDescent="0.3">
      <c r="A1203">
        <v>10704</v>
      </c>
      <c r="B1203" t="s">
        <v>192</v>
      </c>
      <c r="C1203">
        <v>22</v>
      </c>
      <c r="D1203">
        <v>6</v>
      </c>
    </row>
    <row r="1204" spans="1:4" x14ac:dyDescent="0.3">
      <c r="A1204">
        <v>10704</v>
      </c>
      <c r="B1204" t="s">
        <v>145</v>
      </c>
      <c r="C1204">
        <v>4.5</v>
      </c>
      <c r="D1204">
        <v>35</v>
      </c>
    </row>
    <row r="1205" spans="1:4" x14ac:dyDescent="0.3">
      <c r="A1205">
        <v>10704</v>
      </c>
      <c r="B1205" t="s">
        <v>204</v>
      </c>
      <c r="C1205">
        <v>12.75</v>
      </c>
      <c r="D1205">
        <v>24</v>
      </c>
    </row>
    <row r="1206" spans="1:4" x14ac:dyDescent="0.3">
      <c r="A1206">
        <v>10705</v>
      </c>
      <c r="B1206" t="s">
        <v>142</v>
      </c>
      <c r="C1206">
        <v>12.5</v>
      </c>
      <c r="D1206">
        <v>20</v>
      </c>
    </row>
    <row r="1207" spans="1:4" x14ac:dyDescent="0.3">
      <c r="A1207">
        <v>10705</v>
      </c>
      <c r="B1207" t="s">
        <v>156</v>
      </c>
      <c r="C1207">
        <v>32</v>
      </c>
      <c r="D1207">
        <v>4</v>
      </c>
    </row>
    <row r="1208" spans="1:4" x14ac:dyDescent="0.3">
      <c r="A1208">
        <v>10706</v>
      </c>
      <c r="B1208" t="s">
        <v>149</v>
      </c>
      <c r="C1208">
        <v>17.45</v>
      </c>
      <c r="D1208">
        <v>20</v>
      </c>
    </row>
    <row r="1209" spans="1:4" x14ac:dyDescent="0.3">
      <c r="A1209">
        <v>10706</v>
      </c>
      <c r="B1209" t="s">
        <v>170</v>
      </c>
      <c r="C1209">
        <v>46</v>
      </c>
      <c r="D1209">
        <v>24</v>
      </c>
    </row>
    <row r="1210" spans="1:4" x14ac:dyDescent="0.3">
      <c r="A1210">
        <v>10706</v>
      </c>
      <c r="B1210" t="s">
        <v>151</v>
      </c>
      <c r="C1210">
        <v>55</v>
      </c>
      <c r="D1210">
        <v>8</v>
      </c>
    </row>
    <row r="1211" spans="1:4" x14ac:dyDescent="0.3">
      <c r="A1211">
        <v>10707</v>
      </c>
      <c r="B1211" t="s">
        <v>146</v>
      </c>
      <c r="C1211">
        <v>24</v>
      </c>
      <c r="D1211">
        <v>21</v>
      </c>
    </row>
    <row r="1212" spans="1:4" x14ac:dyDescent="0.3">
      <c r="A1212">
        <v>10707</v>
      </c>
      <c r="B1212" t="s">
        <v>138</v>
      </c>
      <c r="C1212">
        <v>19.5</v>
      </c>
      <c r="D1212">
        <v>40</v>
      </c>
    </row>
    <row r="1213" spans="1:4" x14ac:dyDescent="0.3">
      <c r="A1213">
        <v>10707</v>
      </c>
      <c r="B1213" t="s">
        <v>160</v>
      </c>
      <c r="C1213">
        <v>15</v>
      </c>
      <c r="D1213">
        <v>28</v>
      </c>
    </row>
    <row r="1214" spans="1:4" x14ac:dyDescent="0.3">
      <c r="A1214">
        <v>10708</v>
      </c>
      <c r="B1214" t="s">
        <v>155</v>
      </c>
      <c r="C1214">
        <v>21.35</v>
      </c>
      <c r="D1214">
        <v>4</v>
      </c>
    </row>
    <row r="1215" spans="1:4" x14ac:dyDescent="0.3">
      <c r="A1215">
        <v>10708</v>
      </c>
      <c r="B1215" t="s">
        <v>150</v>
      </c>
      <c r="C1215">
        <v>19</v>
      </c>
      <c r="D1215">
        <v>5</v>
      </c>
    </row>
    <row r="1216" spans="1:4" x14ac:dyDescent="0.3">
      <c r="A1216">
        <v>10709</v>
      </c>
      <c r="B1216" t="s">
        <v>201</v>
      </c>
      <c r="C1216">
        <v>40</v>
      </c>
      <c r="D1216">
        <v>40</v>
      </c>
    </row>
    <row r="1217" spans="1:4" x14ac:dyDescent="0.3">
      <c r="A1217">
        <v>10709</v>
      </c>
      <c r="B1217" t="s">
        <v>134</v>
      </c>
      <c r="C1217">
        <v>53</v>
      </c>
      <c r="D1217">
        <v>28</v>
      </c>
    </row>
    <row r="1218" spans="1:4" x14ac:dyDescent="0.3">
      <c r="A1218">
        <v>10709</v>
      </c>
      <c r="B1218" t="s">
        <v>141</v>
      </c>
      <c r="C1218">
        <v>34</v>
      </c>
      <c r="D1218">
        <v>10</v>
      </c>
    </row>
    <row r="1219" spans="1:4" x14ac:dyDescent="0.3">
      <c r="A1219">
        <v>10710</v>
      </c>
      <c r="B1219" t="s">
        <v>179</v>
      </c>
      <c r="C1219">
        <v>9.1999999999999993</v>
      </c>
      <c r="D1219">
        <v>5</v>
      </c>
    </row>
    <row r="1220" spans="1:4" x14ac:dyDescent="0.3">
      <c r="A1220">
        <v>10710</v>
      </c>
      <c r="B1220" t="s">
        <v>199</v>
      </c>
      <c r="C1220">
        <v>9.5</v>
      </c>
      <c r="D1220">
        <v>5</v>
      </c>
    </row>
    <row r="1221" spans="1:4" x14ac:dyDescent="0.3">
      <c r="A1221">
        <v>10711</v>
      </c>
      <c r="B1221" t="s">
        <v>179</v>
      </c>
      <c r="C1221">
        <v>9.1999999999999993</v>
      </c>
      <c r="D1221">
        <v>12</v>
      </c>
    </row>
    <row r="1222" spans="1:4" x14ac:dyDescent="0.3">
      <c r="A1222">
        <v>10711</v>
      </c>
      <c r="B1222" t="s">
        <v>135</v>
      </c>
      <c r="C1222">
        <v>9.65</v>
      </c>
      <c r="D1222">
        <v>42</v>
      </c>
    </row>
    <row r="1223" spans="1:4" x14ac:dyDescent="0.3">
      <c r="A1223">
        <v>10711</v>
      </c>
      <c r="B1223" t="s">
        <v>152</v>
      </c>
      <c r="C1223">
        <v>32.799999999999997</v>
      </c>
      <c r="D1223">
        <v>120</v>
      </c>
    </row>
    <row r="1224" spans="1:4" x14ac:dyDescent="0.3">
      <c r="A1224">
        <v>10712</v>
      </c>
      <c r="B1224" t="s">
        <v>152</v>
      </c>
      <c r="C1224">
        <v>32.799999999999997</v>
      </c>
      <c r="D1224">
        <v>3</v>
      </c>
    </row>
    <row r="1225" spans="1:4" x14ac:dyDescent="0.3">
      <c r="A1225">
        <v>10712</v>
      </c>
      <c r="B1225" t="s">
        <v>163</v>
      </c>
      <c r="C1225">
        <v>38</v>
      </c>
      <c r="D1225">
        <v>30</v>
      </c>
    </row>
    <row r="1226" spans="1:4" x14ac:dyDescent="0.3">
      <c r="A1226">
        <v>10713</v>
      </c>
      <c r="B1226" t="s">
        <v>171</v>
      </c>
      <c r="C1226">
        <v>31</v>
      </c>
      <c r="D1226">
        <v>18</v>
      </c>
    </row>
    <row r="1227" spans="1:4" x14ac:dyDescent="0.3">
      <c r="A1227">
        <v>10713</v>
      </c>
      <c r="B1227" t="s">
        <v>198</v>
      </c>
      <c r="C1227">
        <v>31.23</v>
      </c>
      <c r="D1227">
        <v>30</v>
      </c>
    </row>
    <row r="1228" spans="1:4" x14ac:dyDescent="0.3">
      <c r="A1228">
        <v>10713</v>
      </c>
      <c r="B1228" t="s">
        <v>203</v>
      </c>
      <c r="C1228">
        <v>9.5</v>
      </c>
      <c r="D1228">
        <v>110</v>
      </c>
    </row>
    <row r="1229" spans="1:4" x14ac:dyDescent="0.3">
      <c r="A1229">
        <v>10713</v>
      </c>
      <c r="B1229" t="s">
        <v>184</v>
      </c>
      <c r="C1229">
        <v>12</v>
      </c>
      <c r="D1229">
        <v>24</v>
      </c>
    </row>
    <row r="1230" spans="1:4" x14ac:dyDescent="0.3">
      <c r="A1230">
        <v>10714</v>
      </c>
      <c r="B1230" t="s">
        <v>148</v>
      </c>
      <c r="C1230">
        <v>19</v>
      </c>
      <c r="D1230">
        <v>30</v>
      </c>
    </row>
    <row r="1231" spans="1:4" x14ac:dyDescent="0.3">
      <c r="A1231">
        <v>10714</v>
      </c>
      <c r="B1231" t="s">
        <v>165</v>
      </c>
      <c r="C1231">
        <v>39</v>
      </c>
      <c r="D1231">
        <v>27</v>
      </c>
    </row>
    <row r="1232" spans="1:4" x14ac:dyDescent="0.3">
      <c r="A1232">
        <v>10714</v>
      </c>
      <c r="B1232" t="s">
        <v>199</v>
      </c>
      <c r="C1232">
        <v>9.5</v>
      </c>
      <c r="D1232">
        <v>50</v>
      </c>
    </row>
    <row r="1233" spans="1:4" x14ac:dyDescent="0.3">
      <c r="A1233">
        <v>10714</v>
      </c>
      <c r="B1233" t="s">
        <v>163</v>
      </c>
      <c r="C1233">
        <v>38</v>
      </c>
      <c r="D1233">
        <v>18</v>
      </c>
    </row>
    <row r="1234" spans="1:4" x14ac:dyDescent="0.3">
      <c r="A1234">
        <v>10714</v>
      </c>
      <c r="B1234" t="s">
        <v>194</v>
      </c>
      <c r="C1234">
        <v>13.25</v>
      </c>
      <c r="D1234">
        <v>12</v>
      </c>
    </row>
    <row r="1235" spans="1:4" x14ac:dyDescent="0.3">
      <c r="A1235">
        <v>10715</v>
      </c>
      <c r="B1235" t="s">
        <v>171</v>
      </c>
      <c r="C1235">
        <v>31</v>
      </c>
      <c r="D1235">
        <v>21</v>
      </c>
    </row>
    <row r="1236" spans="1:4" x14ac:dyDescent="0.3">
      <c r="A1236">
        <v>10715</v>
      </c>
      <c r="B1236" t="s">
        <v>172</v>
      </c>
      <c r="C1236">
        <v>21.5</v>
      </c>
      <c r="D1236">
        <v>30</v>
      </c>
    </row>
    <row r="1237" spans="1:4" x14ac:dyDescent="0.3">
      <c r="A1237">
        <v>10716</v>
      </c>
      <c r="B1237" t="s">
        <v>157</v>
      </c>
      <c r="C1237">
        <v>10</v>
      </c>
      <c r="D1237">
        <v>5</v>
      </c>
    </row>
    <row r="1238" spans="1:4" x14ac:dyDescent="0.3">
      <c r="A1238">
        <v>10716</v>
      </c>
      <c r="B1238" t="s">
        <v>134</v>
      </c>
      <c r="C1238">
        <v>53</v>
      </c>
      <c r="D1238">
        <v>7</v>
      </c>
    </row>
    <row r="1239" spans="1:4" x14ac:dyDescent="0.3">
      <c r="A1239">
        <v>10716</v>
      </c>
      <c r="B1239" t="s">
        <v>205</v>
      </c>
      <c r="C1239">
        <v>28.5</v>
      </c>
      <c r="D1239">
        <v>10</v>
      </c>
    </row>
    <row r="1240" spans="1:4" x14ac:dyDescent="0.3">
      <c r="A1240">
        <v>10717</v>
      </c>
      <c r="B1240" t="s">
        <v>157</v>
      </c>
      <c r="C1240">
        <v>10</v>
      </c>
      <c r="D1240">
        <v>32</v>
      </c>
    </row>
    <row r="1241" spans="1:4" x14ac:dyDescent="0.3">
      <c r="A1241">
        <v>10717</v>
      </c>
      <c r="B1241" t="s">
        <v>185</v>
      </c>
      <c r="C1241">
        <v>7.45</v>
      </c>
      <c r="D1241">
        <v>15</v>
      </c>
    </row>
    <row r="1242" spans="1:4" x14ac:dyDescent="0.3">
      <c r="A1242">
        <v>10717</v>
      </c>
      <c r="B1242" t="s">
        <v>190</v>
      </c>
      <c r="C1242">
        <v>36</v>
      </c>
      <c r="D1242">
        <v>25</v>
      </c>
    </row>
    <row r="1243" spans="1:4" x14ac:dyDescent="0.3">
      <c r="A1243">
        <v>10718</v>
      </c>
      <c r="B1243" t="s">
        <v>166</v>
      </c>
      <c r="C1243">
        <v>38</v>
      </c>
      <c r="D1243">
        <v>36</v>
      </c>
    </row>
    <row r="1244" spans="1:4" x14ac:dyDescent="0.3">
      <c r="A1244">
        <v>10718</v>
      </c>
      <c r="B1244" t="s">
        <v>149</v>
      </c>
      <c r="C1244">
        <v>17.45</v>
      </c>
      <c r="D1244">
        <v>20</v>
      </c>
    </row>
    <row r="1245" spans="1:4" x14ac:dyDescent="0.3">
      <c r="A1245">
        <v>10718</v>
      </c>
      <c r="B1245" t="s">
        <v>150</v>
      </c>
      <c r="C1245">
        <v>19</v>
      </c>
      <c r="D1245">
        <v>40</v>
      </c>
    </row>
    <row r="1246" spans="1:4" x14ac:dyDescent="0.3">
      <c r="A1246">
        <v>10718</v>
      </c>
      <c r="B1246" t="s">
        <v>159</v>
      </c>
      <c r="C1246">
        <v>49.3</v>
      </c>
      <c r="D1246">
        <v>20</v>
      </c>
    </row>
    <row r="1247" spans="1:4" x14ac:dyDescent="0.3">
      <c r="A1247">
        <v>10719</v>
      </c>
      <c r="B1247" t="s">
        <v>189</v>
      </c>
      <c r="C1247">
        <v>62.5</v>
      </c>
      <c r="D1247">
        <v>12</v>
      </c>
    </row>
    <row r="1248" spans="1:4" x14ac:dyDescent="0.3">
      <c r="A1248">
        <v>10719</v>
      </c>
      <c r="B1248" t="s">
        <v>164</v>
      </c>
      <c r="C1248">
        <v>25.89</v>
      </c>
      <c r="D1248">
        <v>3</v>
      </c>
    </row>
    <row r="1249" spans="1:4" x14ac:dyDescent="0.3">
      <c r="A1249">
        <v>10719</v>
      </c>
      <c r="B1249" t="s">
        <v>185</v>
      </c>
      <c r="C1249">
        <v>7.45</v>
      </c>
      <c r="D1249">
        <v>40</v>
      </c>
    </row>
    <row r="1250" spans="1:4" x14ac:dyDescent="0.3">
      <c r="A1250">
        <v>10720</v>
      </c>
      <c r="B1250" t="s">
        <v>161</v>
      </c>
      <c r="C1250">
        <v>18</v>
      </c>
      <c r="D1250">
        <v>21</v>
      </c>
    </row>
    <row r="1251" spans="1:4" x14ac:dyDescent="0.3">
      <c r="A1251">
        <v>10720</v>
      </c>
      <c r="B1251" t="s">
        <v>172</v>
      </c>
      <c r="C1251">
        <v>21.5</v>
      </c>
      <c r="D1251">
        <v>8</v>
      </c>
    </row>
    <row r="1252" spans="1:4" x14ac:dyDescent="0.3">
      <c r="A1252">
        <v>10721</v>
      </c>
      <c r="B1252" t="s">
        <v>175</v>
      </c>
      <c r="C1252">
        <v>19.45</v>
      </c>
      <c r="D1252">
        <v>50</v>
      </c>
    </row>
    <row r="1253" spans="1:4" x14ac:dyDescent="0.3">
      <c r="A1253">
        <v>10722</v>
      </c>
      <c r="B1253" t="s">
        <v>148</v>
      </c>
      <c r="C1253">
        <v>19</v>
      </c>
      <c r="D1253">
        <v>3</v>
      </c>
    </row>
    <row r="1254" spans="1:4" x14ac:dyDescent="0.3">
      <c r="A1254">
        <v>10722</v>
      </c>
      <c r="B1254" t="s">
        <v>142</v>
      </c>
      <c r="C1254">
        <v>12.5</v>
      </c>
      <c r="D1254">
        <v>50</v>
      </c>
    </row>
    <row r="1255" spans="1:4" x14ac:dyDescent="0.3">
      <c r="A1255">
        <v>10722</v>
      </c>
      <c r="B1255" t="s">
        <v>186</v>
      </c>
      <c r="C1255">
        <v>12.5</v>
      </c>
      <c r="D1255">
        <v>45</v>
      </c>
    </row>
    <row r="1256" spans="1:4" x14ac:dyDescent="0.3">
      <c r="A1256">
        <v>10722</v>
      </c>
      <c r="B1256" t="s">
        <v>178</v>
      </c>
      <c r="C1256">
        <v>7.75</v>
      </c>
      <c r="D1256">
        <v>42</v>
      </c>
    </row>
    <row r="1257" spans="1:4" x14ac:dyDescent="0.3">
      <c r="A1257">
        <v>10723</v>
      </c>
      <c r="B1257" t="s">
        <v>198</v>
      </c>
      <c r="C1257">
        <v>31.23</v>
      </c>
      <c r="D1257">
        <v>15</v>
      </c>
    </row>
    <row r="1258" spans="1:4" x14ac:dyDescent="0.3">
      <c r="A1258">
        <v>10724</v>
      </c>
      <c r="B1258" t="s">
        <v>171</v>
      </c>
      <c r="C1258">
        <v>31</v>
      </c>
      <c r="D1258">
        <v>16</v>
      </c>
    </row>
    <row r="1259" spans="1:4" x14ac:dyDescent="0.3">
      <c r="A1259">
        <v>10724</v>
      </c>
      <c r="B1259" t="s">
        <v>205</v>
      </c>
      <c r="C1259">
        <v>28.5</v>
      </c>
      <c r="D1259">
        <v>5</v>
      </c>
    </row>
    <row r="1260" spans="1:4" x14ac:dyDescent="0.3">
      <c r="A1260">
        <v>10725</v>
      </c>
      <c r="B1260" t="s">
        <v>135</v>
      </c>
      <c r="C1260">
        <v>9.65</v>
      </c>
      <c r="D1260">
        <v>12</v>
      </c>
    </row>
    <row r="1261" spans="1:4" x14ac:dyDescent="0.3">
      <c r="A1261">
        <v>10725</v>
      </c>
      <c r="B1261" t="s">
        <v>195</v>
      </c>
      <c r="C1261">
        <v>7</v>
      </c>
      <c r="D1261">
        <v>4</v>
      </c>
    </row>
    <row r="1262" spans="1:4" x14ac:dyDescent="0.3">
      <c r="A1262">
        <v>10725</v>
      </c>
      <c r="B1262" t="s">
        <v>146</v>
      </c>
      <c r="C1262">
        <v>24</v>
      </c>
      <c r="D1262">
        <v>6</v>
      </c>
    </row>
    <row r="1263" spans="1:4" x14ac:dyDescent="0.3">
      <c r="A1263">
        <v>10726</v>
      </c>
      <c r="B1263" t="s">
        <v>192</v>
      </c>
      <c r="C1263">
        <v>22</v>
      </c>
      <c r="D1263">
        <v>25</v>
      </c>
    </row>
    <row r="1264" spans="1:4" x14ac:dyDescent="0.3">
      <c r="A1264">
        <v>10726</v>
      </c>
      <c r="B1264" t="s">
        <v>130</v>
      </c>
      <c r="C1264">
        <v>21</v>
      </c>
      <c r="D1264">
        <v>5</v>
      </c>
    </row>
    <row r="1265" spans="1:4" x14ac:dyDescent="0.3">
      <c r="A1265">
        <v>10727</v>
      </c>
      <c r="B1265" t="s">
        <v>165</v>
      </c>
      <c r="C1265">
        <v>39</v>
      </c>
      <c r="D1265">
        <v>20</v>
      </c>
    </row>
    <row r="1266" spans="1:4" x14ac:dyDescent="0.3">
      <c r="A1266">
        <v>10727</v>
      </c>
      <c r="B1266" t="s">
        <v>163</v>
      </c>
      <c r="C1266">
        <v>38</v>
      </c>
      <c r="D1266">
        <v>10</v>
      </c>
    </row>
    <row r="1267" spans="1:4" x14ac:dyDescent="0.3">
      <c r="A1267">
        <v>10727</v>
      </c>
      <c r="B1267" t="s">
        <v>151</v>
      </c>
      <c r="C1267">
        <v>55</v>
      </c>
      <c r="D1267">
        <v>10</v>
      </c>
    </row>
    <row r="1268" spans="1:4" x14ac:dyDescent="0.3">
      <c r="A1268">
        <v>10728</v>
      </c>
      <c r="B1268" t="s">
        <v>164</v>
      </c>
      <c r="C1268">
        <v>25.89</v>
      </c>
      <c r="D1268">
        <v>15</v>
      </c>
    </row>
    <row r="1269" spans="1:4" x14ac:dyDescent="0.3">
      <c r="A1269">
        <v>10728</v>
      </c>
      <c r="B1269" t="s">
        <v>167</v>
      </c>
      <c r="C1269">
        <v>18.399999999999999</v>
      </c>
      <c r="D1269">
        <v>6</v>
      </c>
    </row>
    <row r="1270" spans="1:4" x14ac:dyDescent="0.3">
      <c r="A1270">
        <v>10728</v>
      </c>
      <c r="B1270" t="s">
        <v>146</v>
      </c>
      <c r="C1270">
        <v>24</v>
      </c>
      <c r="D1270">
        <v>12</v>
      </c>
    </row>
    <row r="1271" spans="1:4" x14ac:dyDescent="0.3">
      <c r="A1271">
        <v>10728</v>
      </c>
      <c r="B1271" t="s">
        <v>141</v>
      </c>
      <c r="C1271">
        <v>34</v>
      </c>
      <c r="D1271">
        <v>15</v>
      </c>
    </row>
    <row r="1272" spans="1:4" x14ac:dyDescent="0.3">
      <c r="A1272">
        <v>10729</v>
      </c>
      <c r="B1272" t="s">
        <v>182</v>
      </c>
      <c r="C1272">
        <v>18</v>
      </c>
      <c r="D1272">
        <v>50</v>
      </c>
    </row>
    <row r="1273" spans="1:4" x14ac:dyDescent="0.3">
      <c r="A1273">
        <v>10729</v>
      </c>
      <c r="B1273" t="s">
        <v>157</v>
      </c>
      <c r="C1273">
        <v>10</v>
      </c>
      <c r="D1273">
        <v>30</v>
      </c>
    </row>
    <row r="1274" spans="1:4" x14ac:dyDescent="0.3">
      <c r="A1274">
        <v>10729</v>
      </c>
      <c r="B1274" t="s">
        <v>202</v>
      </c>
      <c r="C1274">
        <v>16.25</v>
      </c>
      <c r="D1274">
        <v>40</v>
      </c>
    </row>
    <row r="1275" spans="1:4" x14ac:dyDescent="0.3">
      <c r="A1275">
        <v>10730</v>
      </c>
      <c r="B1275" t="s">
        <v>149</v>
      </c>
      <c r="C1275">
        <v>17.45</v>
      </c>
      <c r="D1275">
        <v>15</v>
      </c>
    </row>
    <row r="1276" spans="1:4" x14ac:dyDescent="0.3">
      <c r="A1276">
        <v>10730</v>
      </c>
      <c r="B1276" t="s">
        <v>142</v>
      </c>
      <c r="C1276">
        <v>12.5</v>
      </c>
      <c r="D1276">
        <v>3</v>
      </c>
    </row>
    <row r="1277" spans="1:4" x14ac:dyDescent="0.3">
      <c r="A1277">
        <v>10730</v>
      </c>
      <c r="B1277" t="s">
        <v>136</v>
      </c>
      <c r="C1277">
        <v>21.05</v>
      </c>
      <c r="D1277">
        <v>10</v>
      </c>
    </row>
    <row r="1278" spans="1:4" x14ac:dyDescent="0.3">
      <c r="A1278">
        <v>10731</v>
      </c>
      <c r="B1278" t="s">
        <v>157</v>
      </c>
      <c r="C1278">
        <v>10</v>
      </c>
      <c r="D1278">
        <v>40</v>
      </c>
    </row>
    <row r="1279" spans="1:4" x14ac:dyDescent="0.3">
      <c r="A1279">
        <v>10731</v>
      </c>
      <c r="B1279" t="s">
        <v>134</v>
      </c>
      <c r="C1279">
        <v>53</v>
      </c>
      <c r="D1279">
        <v>30</v>
      </c>
    </row>
    <row r="1280" spans="1:4" x14ac:dyDescent="0.3">
      <c r="A1280">
        <v>10732</v>
      </c>
      <c r="B1280" t="s">
        <v>168</v>
      </c>
      <c r="C1280">
        <v>18</v>
      </c>
      <c r="D1280">
        <v>20</v>
      </c>
    </row>
    <row r="1281" spans="1:4" x14ac:dyDescent="0.3">
      <c r="A1281">
        <v>10733</v>
      </c>
      <c r="B1281" t="s">
        <v>133</v>
      </c>
      <c r="C1281">
        <v>23.25</v>
      </c>
      <c r="D1281">
        <v>16</v>
      </c>
    </row>
    <row r="1282" spans="1:4" x14ac:dyDescent="0.3">
      <c r="A1282">
        <v>10733</v>
      </c>
      <c r="B1282" t="s">
        <v>174</v>
      </c>
      <c r="C1282">
        <v>45.6</v>
      </c>
      <c r="D1282">
        <v>20</v>
      </c>
    </row>
    <row r="1283" spans="1:4" x14ac:dyDescent="0.3">
      <c r="A1283">
        <v>10733</v>
      </c>
      <c r="B1283" t="s">
        <v>195</v>
      </c>
      <c r="C1283">
        <v>7</v>
      </c>
      <c r="D1283">
        <v>25</v>
      </c>
    </row>
    <row r="1284" spans="1:4" x14ac:dyDescent="0.3">
      <c r="A1284">
        <v>10734</v>
      </c>
      <c r="B1284" t="s">
        <v>193</v>
      </c>
      <c r="C1284">
        <v>25</v>
      </c>
      <c r="D1284">
        <v>30</v>
      </c>
    </row>
    <row r="1285" spans="1:4" x14ac:dyDescent="0.3">
      <c r="A1285">
        <v>10734</v>
      </c>
      <c r="B1285" t="s">
        <v>164</v>
      </c>
      <c r="C1285">
        <v>25.89</v>
      </c>
      <c r="D1285">
        <v>15</v>
      </c>
    </row>
    <row r="1286" spans="1:4" x14ac:dyDescent="0.3">
      <c r="A1286">
        <v>10734</v>
      </c>
      <c r="B1286" t="s">
        <v>168</v>
      </c>
      <c r="C1286">
        <v>18</v>
      </c>
      <c r="D1286">
        <v>20</v>
      </c>
    </row>
    <row r="1287" spans="1:4" x14ac:dyDescent="0.3">
      <c r="A1287">
        <v>10735</v>
      </c>
      <c r="B1287" t="s">
        <v>205</v>
      </c>
      <c r="C1287">
        <v>28.5</v>
      </c>
      <c r="D1287">
        <v>20</v>
      </c>
    </row>
    <row r="1288" spans="1:4" x14ac:dyDescent="0.3">
      <c r="A1288">
        <v>10735</v>
      </c>
      <c r="B1288" t="s">
        <v>153</v>
      </c>
      <c r="C1288">
        <v>13</v>
      </c>
      <c r="D1288">
        <v>2</v>
      </c>
    </row>
    <row r="1289" spans="1:4" x14ac:dyDescent="0.3">
      <c r="A1289">
        <v>10736</v>
      </c>
      <c r="B1289" t="s">
        <v>136</v>
      </c>
      <c r="C1289">
        <v>21.05</v>
      </c>
      <c r="D1289">
        <v>40</v>
      </c>
    </row>
    <row r="1290" spans="1:4" x14ac:dyDescent="0.3">
      <c r="A1290">
        <v>10736</v>
      </c>
      <c r="B1290" t="s">
        <v>178</v>
      </c>
      <c r="C1290">
        <v>7.75</v>
      </c>
      <c r="D1290">
        <v>20</v>
      </c>
    </row>
    <row r="1291" spans="1:4" x14ac:dyDescent="0.3">
      <c r="A1291">
        <v>10737</v>
      </c>
      <c r="B1291" t="s">
        <v>173</v>
      </c>
      <c r="C1291">
        <v>6</v>
      </c>
      <c r="D1291">
        <v>4</v>
      </c>
    </row>
    <row r="1292" spans="1:4" x14ac:dyDescent="0.3">
      <c r="A1292">
        <v>10737</v>
      </c>
      <c r="B1292" t="s">
        <v>135</v>
      </c>
      <c r="C1292">
        <v>9.65</v>
      </c>
      <c r="D1292">
        <v>12</v>
      </c>
    </row>
    <row r="1293" spans="1:4" x14ac:dyDescent="0.3">
      <c r="A1293">
        <v>10738</v>
      </c>
      <c r="B1293" t="s">
        <v>149</v>
      </c>
      <c r="C1293">
        <v>17.45</v>
      </c>
      <c r="D1293">
        <v>3</v>
      </c>
    </row>
    <row r="1294" spans="1:4" x14ac:dyDescent="0.3">
      <c r="A1294">
        <v>10739</v>
      </c>
      <c r="B1294" t="s">
        <v>150</v>
      </c>
      <c r="C1294">
        <v>19</v>
      </c>
      <c r="D1294">
        <v>6</v>
      </c>
    </row>
    <row r="1295" spans="1:4" x14ac:dyDescent="0.3">
      <c r="A1295">
        <v>10739</v>
      </c>
      <c r="B1295" t="s">
        <v>195</v>
      </c>
      <c r="C1295">
        <v>7</v>
      </c>
      <c r="D1295">
        <v>18</v>
      </c>
    </row>
    <row r="1296" spans="1:4" x14ac:dyDescent="0.3">
      <c r="A1296">
        <v>10740</v>
      </c>
      <c r="B1296" t="s">
        <v>174</v>
      </c>
      <c r="C1296">
        <v>45.6</v>
      </c>
      <c r="D1296">
        <v>5</v>
      </c>
    </row>
    <row r="1297" spans="1:4" x14ac:dyDescent="0.3">
      <c r="A1297">
        <v>10740</v>
      </c>
      <c r="B1297" t="s">
        <v>161</v>
      </c>
      <c r="C1297">
        <v>18</v>
      </c>
      <c r="D1297">
        <v>35</v>
      </c>
    </row>
    <row r="1298" spans="1:4" x14ac:dyDescent="0.3">
      <c r="A1298">
        <v>10740</v>
      </c>
      <c r="B1298" t="s">
        <v>203</v>
      </c>
      <c r="C1298">
        <v>9.5</v>
      </c>
      <c r="D1298">
        <v>40</v>
      </c>
    </row>
    <row r="1299" spans="1:4" x14ac:dyDescent="0.3">
      <c r="A1299">
        <v>10740</v>
      </c>
      <c r="B1299" t="s">
        <v>163</v>
      </c>
      <c r="C1299">
        <v>38</v>
      </c>
      <c r="D1299">
        <v>14</v>
      </c>
    </row>
    <row r="1300" spans="1:4" x14ac:dyDescent="0.3">
      <c r="A1300">
        <v>10741</v>
      </c>
      <c r="B1300" t="s">
        <v>148</v>
      </c>
      <c r="C1300">
        <v>19</v>
      </c>
      <c r="D1300">
        <v>15</v>
      </c>
    </row>
    <row r="1301" spans="1:4" x14ac:dyDescent="0.3">
      <c r="A1301">
        <v>10742</v>
      </c>
      <c r="B1301" t="s">
        <v>187</v>
      </c>
      <c r="C1301">
        <v>10</v>
      </c>
      <c r="D1301">
        <v>20</v>
      </c>
    </row>
    <row r="1302" spans="1:4" x14ac:dyDescent="0.3">
      <c r="A1302">
        <v>10742</v>
      </c>
      <c r="B1302" t="s">
        <v>141</v>
      </c>
      <c r="C1302">
        <v>34</v>
      </c>
      <c r="D1302">
        <v>50</v>
      </c>
    </row>
    <row r="1303" spans="1:4" x14ac:dyDescent="0.3">
      <c r="A1303">
        <v>10742</v>
      </c>
      <c r="B1303" t="s">
        <v>132</v>
      </c>
      <c r="C1303">
        <v>34.799999999999997</v>
      </c>
      <c r="D1303">
        <v>35</v>
      </c>
    </row>
    <row r="1304" spans="1:4" x14ac:dyDescent="0.3">
      <c r="A1304">
        <v>10743</v>
      </c>
      <c r="B1304" t="s">
        <v>184</v>
      </c>
      <c r="C1304">
        <v>12</v>
      </c>
      <c r="D1304">
        <v>28</v>
      </c>
    </row>
    <row r="1305" spans="1:4" x14ac:dyDescent="0.3">
      <c r="A1305">
        <v>10744</v>
      </c>
      <c r="B1305" t="s">
        <v>167</v>
      </c>
      <c r="C1305">
        <v>18.399999999999999</v>
      </c>
      <c r="D1305">
        <v>50</v>
      </c>
    </row>
    <row r="1306" spans="1:4" x14ac:dyDescent="0.3">
      <c r="A1306">
        <v>10745</v>
      </c>
      <c r="B1306" t="s">
        <v>189</v>
      </c>
      <c r="C1306">
        <v>62.5</v>
      </c>
      <c r="D1306">
        <v>24</v>
      </c>
    </row>
    <row r="1307" spans="1:4" x14ac:dyDescent="0.3">
      <c r="A1307">
        <v>10745</v>
      </c>
      <c r="B1307" t="s">
        <v>175</v>
      </c>
      <c r="C1307">
        <v>19.45</v>
      </c>
      <c r="D1307">
        <v>16</v>
      </c>
    </row>
    <row r="1308" spans="1:4" x14ac:dyDescent="0.3">
      <c r="A1308">
        <v>10745</v>
      </c>
      <c r="B1308" t="s">
        <v>151</v>
      </c>
      <c r="C1308">
        <v>55</v>
      </c>
      <c r="D1308">
        <v>45</v>
      </c>
    </row>
    <row r="1309" spans="1:4" x14ac:dyDescent="0.3">
      <c r="A1309">
        <v>10745</v>
      </c>
      <c r="B1309" t="s">
        <v>132</v>
      </c>
      <c r="C1309">
        <v>34.799999999999997</v>
      </c>
      <c r="D1309">
        <v>7</v>
      </c>
    </row>
    <row r="1310" spans="1:4" x14ac:dyDescent="0.3">
      <c r="A1310">
        <v>10746</v>
      </c>
      <c r="B1310" t="s">
        <v>173</v>
      </c>
      <c r="C1310">
        <v>6</v>
      </c>
      <c r="D1310">
        <v>6</v>
      </c>
    </row>
    <row r="1311" spans="1:4" x14ac:dyDescent="0.3">
      <c r="A1311">
        <v>10746</v>
      </c>
      <c r="B1311" t="s">
        <v>131</v>
      </c>
      <c r="C1311">
        <v>14</v>
      </c>
      <c r="D1311">
        <v>28</v>
      </c>
    </row>
    <row r="1312" spans="1:4" x14ac:dyDescent="0.3">
      <c r="A1312">
        <v>10746</v>
      </c>
      <c r="B1312" t="s">
        <v>159</v>
      </c>
      <c r="C1312">
        <v>49.3</v>
      </c>
      <c r="D1312">
        <v>9</v>
      </c>
    </row>
    <row r="1313" spans="1:4" x14ac:dyDescent="0.3">
      <c r="A1313">
        <v>10746</v>
      </c>
      <c r="B1313" t="s">
        <v>190</v>
      </c>
      <c r="C1313">
        <v>36</v>
      </c>
      <c r="D1313">
        <v>40</v>
      </c>
    </row>
    <row r="1314" spans="1:4" x14ac:dyDescent="0.3">
      <c r="A1314">
        <v>10747</v>
      </c>
      <c r="B1314" t="s">
        <v>142</v>
      </c>
      <c r="C1314">
        <v>12.5</v>
      </c>
      <c r="D1314">
        <v>8</v>
      </c>
    </row>
    <row r="1315" spans="1:4" x14ac:dyDescent="0.3">
      <c r="A1315">
        <v>10747</v>
      </c>
      <c r="B1315" t="s">
        <v>135</v>
      </c>
      <c r="C1315">
        <v>9.65</v>
      </c>
      <c r="D1315">
        <v>35</v>
      </c>
    </row>
    <row r="1316" spans="1:4" x14ac:dyDescent="0.3">
      <c r="A1316">
        <v>10747</v>
      </c>
      <c r="B1316" t="s">
        <v>176</v>
      </c>
      <c r="C1316">
        <v>43.9</v>
      </c>
      <c r="D1316">
        <v>9</v>
      </c>
    </row>
    <row r="1317" spans="1:4" x14ac:dyDescent="0.3">
      <c r="A1317">
        <v>10747</v>
      </c>
      <c r="B1317" t="s">
        <v>190</v>
      </c>
      <c r="C1317">
        <v>36</v>
      </c>
      <c r="D1317">
        <v>30</v>
      </c>
    </row>
    <row r="1318" spans="1:4" x14ac:dyDescent="0.3">
      <c r="A1318">
        <v>10748</v>
      </c>
      <c r="B1318" t="s">
        <v>200</v>
      </c>
      <c r="C1318">
        <v>9</v>
      </c>
      <c r="D1318">
        <v>44</v>
      </c>
    </row>
    <row r="1319" spans="1:4" x14ac:dyDescent="0.3">
      <c r="A1319">
        <v>10748</v>
      </c>
      <c r="B1319" t="s">
        <v>167</v>
      </c>
      <c r="C1319">
        <v>18.399999999999999</v>
      </c>
      <c r="D1319">
        <v>40</v>
      </c>
    </row>
    <row r="1320" spans="1:4" x14ac:dyDescent="0.3">
      <c r="A1320">
        <v>10748</v>
      </c>
      <c r="B1320" t="s">
        <v>163</v>
      </c>
      <c r="C1320">
        <v>38</v>
      </c>
      <c r="D1320">
        <v>28</v>
      </c>
    </row>
    <row r="1321" spans="1:4" x14ac:dyDescent="0.3">
      <c r="A1321">
        <v>10749</v>
      </c>
      <c r="B1321" t="s">
        <v>163</v>
      </c>
      <c r="C1321">
        <v>38</v>
      </c>
      <c r="D1321">
        <v>15</v>
      </c>
    </row>
    <row r="1322" spans="1:4" x14ac:dyDescent="0.3">
      <c r="A1322">
        <v>10749</v>
      </c>
      <c r="B1322" t="s">
        <v>151</v>
      </c>
      <c r="C1322">
        <v>55</v>
      </c>
      <c r="D1322">
        <v>6</v>
      </c>
    </row>
    <row r="1323" spans="1:4" x14ac:dyDescent="0.3">
      <c r="A1323">
        <v>10749</v>
      </c>
      <c r="B1323" t="s">
        <v>168</v>
      </c>
      <c r="C1323">
        <v>18</v>
      </c>
      <c r="D1323">
        <v>10</v>
      </c>
    </row>
    <row r="1324" spans="1:4" x14ac:dyDescent="0.3">
      <c r="A1324">
        <v>10750</v>
      </c>
      <c r="B1324" t="s">
        <v>133</v>
      </c>
      <c r="C1324">
        <v>23.25</v>
      </c>
      <c r="D1324">
        <v>5</v>
      </c>
    </row>
    <row r="1325" spans="1:4" x14ac:dyDescent="0.3">
      <c r="A1325">
        <v>10750</v>
      </c>
      <c r="B1325" t="s">
        <v>203</v>
      </c>
      <c r="C1325">
        <v>9.5</v>
      </c>
      <c r="D1325">
        <v>40</v>
      </c>
    </row>
    <row r="1326" spans="1:4" x14ac:dyDescent="0.3">
      <c r="A1326">
        <v>10750</v>
      </c>
      <c r="B1326" t="s">
        <v>151</v>
      </c>
      <c r="C1326">
        <v>55</v>
      </c>
      <c r="D1326">
        <v>25</v>
      </c>
    </row>
    <row r="1327" spans="1:4" x14ac:dyDescent="0.3">
      <c r="A1327">
        <v>10751</v>
      </c>
      <c r="B1327" t="s">
        <v>198</v>
      </c>
      <c r="C1327">
        <v>31.23</v>
      </c>
      <c r="D1327">
        <v>12</v>
      </c>
    </row>
    <row r="1328" spans="1:4" x14ac:dyDescent="0.3">
      <c r="A1328">
        <v>10751</v>
      </c>
      <c r="B1328" t="s">
        <v>164</v>
      </c>
      <c r="C1328">
        <v>25.89</v>
      </c>
      <c r="D1328">
        <v>30</v>
      </c>
    </row>
    <row r="1329" spans="1:4" x14ac:dyDescent="0.3">
      <c r="A1329">
        <v>10751</v>
      </c>
      <c r="B1329" t="s">
        <v>202</v>
      </c>
      <c r="C1329">
        <v>16.25</v>
      </c>
      <c r="D1329">
        <v>20</v>
      </c>
    </row>
    <row r="1330" spans="1:4" x14ac:dyDescent="0.3">
      <c r="A1330">
        <v>10751</v>
      </c>
      <c r="B1330" t="s">
        <v>177</v>
      </c>
      <c r="C1330">
        <v>15</v>
      </c>
      <c r="D1330">
        <v>15</v>
      </c>
    </row>
    <row r="1331" spans="1:4" x14ac:dyDescent="0.3">
      <c r="A1331">
        <v>10752</v>
      </c>
      <c r="B1331" t="s">
        <v>182</v>
      </c>
      <c r="C1331">
        <v>18</v>
      </c>
      <c r="D1331">
        <v>8</v>
      </c>
    </row>
    <row r="1332" spans="1:4" x14ac:dyDescent="0.3">
      <c r="A1332">
        <v>10752</v>
      </c>
      <c r="B1332" t="s">
        <v>190</v>
      </c>
      <c r="C1332">
        <v>36</v>
      </c>
      <c r="D1332">
        <v>3</v>
      </c>
    </row>
    <row r="1333" spans="1:4" x14ac:dyDescent="0.3">
      <c r="A1333">
        <v>10753</v>
      </c>
      <c r="B1333" t="s">
        <v>203</v>
      </c>
      <c r="C1333">
        <v>9.5</v>
      </c>
      <c r="D1333">
        <v>4</v>
      </c>
    </row>
    <row r="1334" spans="1:4" x14ac:dyDescent="0.3">
      <c r="A1334">
        <v>10753</v>
      </c>
      <c r="B1334" t="s">
        <v>147</v>
      </c>
      <c r="C1334">
        <v>10</v>
      </c>
      <c r="D1334">
        <v>5</v>
      </c>
    </row>
    <row r="1335" spans="1:4" x14ac:dyDescent="0.3">
      <c r="A1335">
        <v>10754</v>
      </c>
      <c r="B1335" t="s">
        <v>167</v>
      </c>
      <c r="C1335">
        <v>18.399999999999999</v>
      </c>
      <c r="D1335">
        <v>3</v>
      </c>
    </row>
    <row r="1336" spans="1:4" x14ac:dyDescent="0.3">
      <c r="A1336">
        <v>10755</v>
      </c>
      <c r="B1336" t="s">
        <v>199</v>
      </c>
      <c r="C1336">
        <v>9.5</v>
      </c>
      <c r="D1336">
        <v>30</v>
      </c>
    </row>
    <row r="1337" spans="1:4" x14ac:dyDescent="0.3">
      <c r="A1337">
        <v>10755</v>
      </c>
      <c r="B1337" t="s">
        <v>163</v>
      </c>
      <c r="C1337">
        <v>38</v>
      </c>
      <c r="D1337">
        <v>30</v>
      </c>
    </row>
    <row r="1338" spans="1:4" x14ac:dyDescent="0.3">
      <c r="A1338">
        <v>10755</v>
      </c>
      <c r="B1338" t="s">
        <v>138</v>
      </c>
      <c r="C1338">
        <v>19.5</v>
      </c>
      <c r="D1338">
        <v>14</v>
      </c>
    </row>
    <row r="1339" spans="1:4" x14ac:dyDescent="0.3">
      <c r="A1339">
        <v>10755</v>
      </c>
      <c r="B1339" t="s">
        <v>190</v>
      </c>
      <c r="C1339">
        <v>36</v>
      </c>
      <c r="D1339">
        <v>25</v>
      </c>
    </row>
    <row r="1340" spans="1:4" x14ac:dyDescent="0.3">
      <c r="A1340">
        <v>10756</v>
      </c>
      <c r="B1340" t="s">
        <v>189</v>
      </c>
      <c r="C1340">
        <v>62.5</v>
      </c>
      <c r="D1340">
        <v>21</v>
      </c>
    </row>
    <row r="1341" spans="1:4" x14ac:dyDescent="0.3">
      <c r="A1341">
        <v>10756</v>
      </c>
      <c r="B1341" t="s">
        <v>150</v>
      </c>
      <c r="C1341">
        <v>19</v>
      </c>
      <c r="D1341">
        <v>20</v>
      </c>
    </row>
    <row r="1342" spans="1:4" x14ac:dyDescent="0.3">
      <c r="A1342">
        <v>10756</v>
      </c>
      <c r="B1342" t="s">
        <v>186</v>
      </c>
      <c r="C1342">
        <v>12.5</v>
      </c>
      <c r="D1342">
        <v>6</v>
      </c>
    </row>
    <row r="1343" spans="1:4" x14ac:dyDescent="0.3">
      <c r="A1343">
        <v>10756</v>
      </c>
      <c r="B1343" t="s">
        <v>190</v>
      </c>
      <c r="C1343">
        <v>36</v>
      </c>
      <c r="D1343">
        <v>20</v>
      </c>
    </row>
    <row r="1344" spans="1:4" x14ac:dyDescent="0.3">
      <c r="A1344">
        <v>10757</v>
      </c>
      <c r="B1344" t="s">
        <v>183</v>
      </c>
      <c r="C1344">
        <v>14</v>
      </c>
      <c r="D1344">
        <v>30</v>
      </c>
    </row>
    <row r="1345" spans="1:4" x14ac:dyDescent="0.3">
      <c r="A1345">
        <v>10757</v>
      </c>
      <c r="B1345" t="s">
        <v>151</v>
      </c>
      <c r="C1345">
        <v>55</v>
      </c>
      <c r="D1345">
        <v>7</v>
      </c>
    </row>
    <row r="1346" spans="1:4" x14ac:dyDescent="0.3">
      <c r="A1346">
        <v>10757</v>
      </c>
      <c r="B1346" t="s">
        <v>159</v>
      </c>
      <c r="C1346">
        <v>49.3</v>
      </c>
      <c r="D1346">
        <v>30</v>
      </c>
    </row>
    <row r="1347" spans="1:4" x14ac:dyDescent="0.3">
      <c r="A1347">
        <v>10757</v>
      </c>
      <c r="B1347" t="s">
        <v>188</v>
      </c>
      <c r="C1347">
        <v>33.25</v>
      </c>
      <c r="D1347">
        <v>24</v>
      </c>
    </row>
    <row r="1348" spans="1:4" x14ac:dyDescent="0.3">
      <c r="A1348">
        <v>10758</v>
      </c>
      <c r="B1348" t="s">
        <v>198</v>
      </c>
      <c r="C1348">
        <v>31.23</v>
      </c>
      <c r="D1348">
        <v>20</v>
      </c>
    </row>
    <row r="1349" spans="1:4" x14ac:dyDescent="0.3">
      <c r="A1349">
        <v>10758</v>
      </c>
      <c r="B1349" t="s">
        <v>195</v>
      </c>
      <c r="C1349">
        <v>7</v>
      </c>
      <c r="D1349">
        <v>60</v>
      </c>
    </row>
    <row r="1350" spans="1:4" x14ac:dyDescent="0.3">
      <c r="A1350">
        <v>10758</v>
      </c>
      <c r="B1350" t="s">
        <v>160</v>
      </c>
      <c r="C1350">
        <v>15</v>
      </c>
      <c r="D1350">
        <v>40</v>
      </c>
    </row>
    <row r="1351" spans="1:4" x14ac:dyDescent="0.3">
      <c r="A1351">
        <v>10759</v>
      </c>
      <c r="B1351" t="s">
        <v>156</v>
      </c>
      <c r="C1351">
        <v>32</v>
      </c>
      <c r="D1351">
        <v>10</v>
      </c>
    </row>
    <row r="1352" spans="1:4" x14ac:dyDescent="0.3">
      <c r="A1352">
        <v>10760</v>
      </c>
      <c r="B1352" t="s">
        <v>196</v>
      </c>
      <c r="C1352">
        <v>14</v>
      </c>
      <c r="D1352">
        <v>12</v>
      </c>
    </row>
    <row r="1353" spans="1:4" x14ac:dyDescent="0.3">
      <c r="A1353">
        <v>10760</v>
      </c>
      <c r="B1353" t="s">
        <v>154</v>
      </c>
      <c r="C1353">
        <v>43.9</v>
      </c>
      <c r="D1353">
        <v>40</v>
      </c>
    </row>
    <row r="1354" spans="1:4" x14ac:dyDescent="0.3">
      <c r="A1354">
        <v>10760</v>
      </c>
      <c r="B1354" t="s">
        <v>170</v>
      </c>
      <c r="C1354">
        <v>46</v>
      </c>
      <c r="D1354">
        <v>30</v>
      </c>
    </row>
    <row r="1355" spans="1:4" x14ac:dyDescent="0.3">
      <c r="A1355">
        <v>10761</v>
      </c>
      <c r="B1355" t="s">
        <v>196</v>
      </c>
      <c r="C1355">
        <v>14</v>
      </c>
      <c r="D1355">
        <v>35</v>
      </c>
    </row>
    <row r="1356" spans="1:4" x14ac:dyDescent="0.3">
      <c r="A1356">
        <v>10761</v>
      </c>
      <c r="B1356" t="s">
        <v>178</v>
      </c>
      <c r="C1356">
        <v>7.75</v>
      </c>
      <c r="D1356">
        <v>18</v>
      </c>
    </row>
    <row r="1357" spans="1:4" x14ac:dyDescent="0.3">
      <c r="A1357">
        <v>10762</v>
      </c>
      <c r="B1357" t="s">
        <v>143</v>
      </c>
      <c r="C1357">
        <v>18</v>
      </c>
      <c r="D1357">
        <v>16</v>
      </c>
    </row>
    <row r="1358" spans="1:4" x14ac:dyDescent="0.3">
      <c r="A1358">
        <v>10762</v>
      </c>
      <c r="B1358" t="s">
        <v>199</v>
      </c>
      <c r="C1358">
        <v>9.5</v>
      </c>
      <c r="D1358">
        <v>30</v>
      </c>
    </row>
    <row r="1359" spans="1:4" x14ac:dyDescent="0.3">
      <c r="A1359">
        <v>10762</v>
      </c>
      <c r="B1359" t="s">
        <v>134</v>
      </c>
      <c r="C1359">
        <v>53</v>
      </c>
      <c r="D1359">
        <v>28</v>
      </c>
    </row>
    <row r="1360" spans="1:4" x14ac:dyDescent="0.3">
      <c r="A1360">
        <v>10762</v>
      </c>
      <c r="B1360" t="s">
        <v>163</v>
      </c>
      <c r="C1360">
        <v>38</v>
      </c>
      <c r="D1360">
        <v>60</v>
      </c>
    </row>
    <row r="1361" spans="1:4" x14ac:dyDescent="0.3">
      <c r="A1361">
        <v>10763</v>
      </c>
      <c r="B1361" t="s">
        <v>157</v>
      </c>
      <c r="C1361">
        <v>10</v>
      </c>
      <c r="D1361">
        <v>40</v>
      </c>
    </row>
    <row r="1362" spans="1:4" x14ac:dyDescent="0.3">
      <c r="A1362">
        <v>10763</v>
      </c>
      <c r="B1362" t="s">
        <v>137</v>
      </c>
      <c r="C1362">
        <v>21</v>
      </c>
      <c r="D1362">
        <v>6</v>
      </c>
    </row>
    <row r="1363" spans="1:4" x14ac:dyDescent="0.3">
      <c r="A1363">
        <v>10763</v>
      </c>
      <c r="B1363" t="s">
        <v>145</v>
      </c>
      <c r="C1363">
        <v>4.5</v>
      </c>
      <c r="D1363">
        <v>20</v>
      </c>
    </row>
    <row r="1364" spans="1:4" x14ac:dyDescent="0.3">
      <c r="A1364">
        <v>10764</v>
      </c>
      <c r="B1364" t="s">
        <v>187</v>
      </c>
      <c r="C1364">
        <v>10</v>
      </c>
      <c r="D1364">
        <v>20</v>
      </c>
    </row>
    <row r="1365" spans="1:4" x14ac:dyDescent="0.3">
      <c r="A1365">
        <v>10764</v>
      </c>
      <c r="B1365" t="s">
        <v>143</v>
      </c>
      <c r="C1365">
        <v>18</v>
      </c>
      <c r="D1365">
        <v>130</v>
      </c>
    </row>
    <row r="1366" spans="1:4" x14ac:dyDescent="0.3">
      <c r="A1366">
        <v>10765</v>
      </c>
      <c r="B1366" t="s">
        <v>136</v>
      </c>
      <c r="C1366">
        <v>21.05</v>
      </c>
      <c r="D1366">
        <v>80</v>
      </c>
    </row>
    <row r="1367" spans="1:4" x14ac:dyDescent="0.3">
      <c r="A1367">
        <v>10766</v>
      </c>
      <c r="B1367" t="s">
        <v>148</v>
      </c>
      <c r="C1367">
        <v>19</v>
      </c>
      <c r="D1367">
        <v>40</v>
      </c>
    </row>
    <row r="1368" spans="1:4" x14ac:dyDescent="0.3">
      <c r="A1368">
        <v>10766</v>
      </c>
      <c r="B1368" t="s">
        <v>162</v>
      </c>
      <c r="C1368">
        <v>30</v>
      </c>
      <c r="D1368">
        <v>35</v>
      </c>
    </row>
    <row r="1369" spans="1:4" x14ac:dyDescent="0.3">
      <c r="A1369">
        <v>10766</v>
      </c>
      <c r="B1369" t="s">
        <v>186</v>
      </c>
      <c r="C1369">
        <v>12.5</v>
      </c>
      <c r="D1369">
        <v>40</v>
      </c>
    </row>
    <row r="1370" spans="1:4" x14ac:dyDescent="0.3">
      <c r="A1370">
        <v>10767</v>
      </c>
      <c r="B1370" t="s">
        <v>131</v>
      </c>
      <c r="C1370">
        <v>14</v>
      </c>
      <c r="D1370">
        <v>2</v>
      </c>
    </row>
    <row r="1371" spans="1:4" x14ac:dyDescent="0.3">
      <c r="A1371">
        <v>10768</v>
      </c>
      <c r="B1371" t="s">
        <v>137</v>
      </c>
      <c r="C1371">
        <v>21</v>
      </c>
      <c r="D1371">
        <v>4</v>
      </c>
    </row>
    <row r="1372" spans="1:4" x14ac:dyDescent="0.3">
      <c r="A1372">
        <v>10768</v>
      </c>
      <c r="B1372" t="s">
        <v>142</v>
      </c>
      <c r="C1372">
        <v>12.5</v>
      </c>
      <c r="D1372">
        <v>50</v>
      </c>
    </row>
    <row r="1373" spans="1:4" x14ac:dyDescent="0.3">
      <c r="A1373">
        <v>10768</v>
      </c>
      <c r="B1373" t="s">
        <v>141</v>
      </c>
      <c r="C1373">
        <v>34</v>
      </c>
      <c r="D1373">
        <v>15</v>
      </c>
    </row>
    <row r="1374" spans="1:4" x14ac:dyDescent="0.3">
      <c r="A1374">
        <v>10768</v>
      </c>
      <c r="B1374" t="s">
        <v>172</v>
      </c>
      <c r="C1374">
        <v>21.5</v>
      </c>
      <c r="D1374">
        <v>12</v>
      </c>
    </row>
    <row r="1375" spans="1:4" x14ac:dyDescent="0.3">
      <c r="A1375">
        <v>10769</v>
      </c>
      <c r="B1375" t="s">
        <v>135</v>
      </c>
      <c r="C1375">
        <v>9.65</v>
      </c>
      <c r="D1375">
        <v>30</v>
      </c>
    </row>
    <row r="1376" spans="1:4" x14ac:dyDescent="0.3">
      <c r="A1376">
        <v>10769</v>
      </c>
      <c r="B1376" t="s">
        <v>195</v>
      </c>
      <c r="C1376">
        <v>7</v>
      </c>
      <c r="D1376">
        <v>15</v>
      </c>
    </row>
    <row r="1377" spans="1:4" x14ac:dyDescent="0.3">
      <c r="A1377">
        <v>10769</v>
      </c>
      <c r="B1377" t="s">
        <v>205</v>
      </c>
      <c r="C1377">
        <v>28.5</v>
      </c>
      <c r="D1377">
        <v>20</v>
      </c>
    </row>
    <row r="1378" spans="1:4" x14ac:dyDescent="0.3">
      <c r="A1378">
        <v>10769</v>
      </c>
      <c r="B1378" t="s">
        <v>159</v>
      </c>
      <c r="C1378">
        <v>49.3</v>
      </c>
      <c r="D1378">
        <v>15</v>
      </c>
    </row>
    <row r="1379" spans="1:4" x14ac:dyDescent="0.3">
      <c r="A1379">
        <v>10770</v>
      </c>
      <c r="B1379" t="s">
        <v>130</v>
      </c>
      <c r="C1379">
        <v>21</v>
      </c>
      <c r="D1379">
        <v>15</v>
      </c>
    </row>
    <row r="1380" spans="1:4" x14ac:dyDescent="0.3">
      <c r="A1380">
        <v>10771</v>
      </c>
      <c r="B1380" t="s">
        <v>172</v>
      </c>
      <c r="C1380">
        <v>21.5</v>
      </c>
      <c r="D1380">
        <v>16</v>
      </c>
    </row>
    <row r="1381" spans="1:4" x14ac:dyDescent="0.3">
      <c r="A1381">
        <v>10772</v>
      </c>
      <c r="B1381" t="s">
        <v>169</v>
      </c>
      <c r="C1381">
        <v>123.79</v>
      </c>
      <c r="D1381">
        <v>18</v>
      </c>
    </row>
    <row r="1382" spans="1:4" x14ac:dyDescent="0.3">
      <c r="A1382">
        <v>10772</v>
      </c>
      <c r="B1382" t="s">
        <v>151</v>
      </c>
      <c r="C1382">
        <v>55</v>
      </c>
      <c r="D1382">
        <v>25</v>
      </c>
    </row>
    <row r="1383" spans="1:4" x14ac:dyDescent="0.3">
      <c r="A1383">
        <v>10773</v>
      </c>
      <c r="B1383" t="s">
        <v>165</v>
      </c>
      <c r="C1383">
        <v>39</v>
      </c>
      <c r="D1383">
        <v>33</v>
      </c>
    </row>
    <row r="1384" spans="1:4" x14ac:dyDescent="0.3">
      <c r="A1384">
        <v>10773</v>
      </c>
      <c r="B1384" t="s">
        <v>142</v>
      </c>
      <c r="C1384">
        <v>12.5</v>
      </c>
      <c r="D1384">
        <v>70</v>
      </c>
    </row>
    <row r="1385" spans="1:4" x14ac:dyDescent="0.3">
      <c r="A1385">
        <v>10773</v>
      </c>
      <c r="B1385" t="s">
        <v>178</v>
      </c>
      <c r="C1385">
        <v>7.75</v>
      </c>
      <c r="D1385">
        <v>7</v>
      </c>
    </row>
    <row r="1386" spans="1:4" x14ac:dyDescent="0.3">
      <c r="A1386">
        <v>10774</v>
      </c>
      <c r="B1386" t="s">
        <v>142</v>
      </c>
      <c r="C1386">
        <v>12.5</v>
      </c>
      <c r="D1386">
        <v>2</v>
      </c>
    </row>
    <row r="1387" spans="1:4" x14ac:dyDescent="0.3">
      <c r="A1387">
        <v>10774</v>
      </c>
      <c r="B1387" t="s">
        <v>191</v>
      </c>
      <c r="C1387">
        <v>17</v>
      </c>
      <c r="D1387">
        <v>50</v>
      </c>
    </row>
    <row r="1388" spans="1:4" x14ac:dyDescent="0.3">
      <c r="A1388">
        <v>10775</v>
      </c>
      <c r="B1388" t="s">
        <v>171</v>
      </c>
      <c r="C1388">
        <v>31</v>
      </c>
      <c r="D1388">
        <v>6</v>
      </c>
    </row>
    <row r="1389" spans="1:4" x14ac:dyDescent="0.3">
      <c r="A1389">
        <v>10775</v>
      </c>
      <c r="B1389" t="s">
        <v>181</v>
      </c>
      <c r="C1389">
        <v>14</v>
      </c>
      <c r="D1389">
        <v>3</v>
      </c>
    </row>
    <row r="1390" spans="1:4" x14ac:dyDescent="0.3">
      <c r="A1390">
        <v>10776</v>
      </c>
      <c r="B1390" t="s">
        <v>142</v>
      </c>
      <c r="C1390">
        <v>12.5</v>
      </c>
      <c r="D1390">
        <v>16</v>
      </c>
    </row>
    <row r="1391" spans="1:4" x14ac:dyDescent="0.3">
      <c r="A1391">
        <v>10776</v>
      </c>
      <c r="B1391" t="s">
        <v>131</v>
      </c>
      <c r="C1391">
        <v>14</v>
      </c>
      <c r="D1391">
        <v>12</v>
      </c>
    </row>
    <row r="1392" spans="1:4" x14ac:dyDescent="0.3">
      <c r="A1392">
        <v>10776</v>
      </c>
      <c r="B1392" t="s">
        <v>203</v>
      </c>
      <c r="C1392">
        <v>9.5</v>
      </c>
      <c r="D1392">
        <v>27</v>
      </c>
    </row>
    <row r="1393" spans="1:4" x14ac:dyDescent="0.3">
      <c r="A1393">
        <v>10776</v>
      </c>
      <c r="B1393" t="s">
        <v>134</v>
      </c>
      <c r="C1393">
        <v>53</v>
      </c>
      <c r="D1393">
        <v>120</v>
      </c>
    </row>
    <row r="1394" spans="1:4" x14ac:dyDescent="0.3">
      <c r="A1394">
        <v>10777</v>
      </c>
      <c r="B1394" t="s">
        <v>131</v>
      </c>
      <c r="C1394">
        <v>14</v>
      </c>
      <c r="D1394">
        <v>20</v>
      </c>
    </row>
    <row r="1395" spans="1:4" x14ac:dyDescent="0.3">
      <c r="A1395">
        <v>10778</v>
      </c>
      <c r="B1395" t="s">
        <v>135</v>
      </c>
      <c r="C1395">
        <v>9.65</v>
      </c>
      <c r="D1395">
        <v>10</v>
      </c>
    </row>
    <row r="1396" spans="1:4" x14ac:dyDescent="0.3">
      <c r="A1396">
        <v>10779</v>
      </c>
      <c r="B1396" t="s">
        <v>149</v>
      </c>
      <c r="C1396">
        <v>17.45</v>
      </c>
      <c r="D1396">
        <v>20</v>
      </c>
    </row>
    <row r="1397" spans="1:4" x14ac:dyDescent="0.3">
      <c r="A1397">
        <v>10779</v>
      </c>
      <c r="B1397" t="s">
        <v>159</v>
      </c>
      <c r="C1397">
        <v>49.3</v>
      </c>
      <c r="D1397">
        <v>20</v>
      </c>
    </row>
    <row r="1398" spans="1:4" x14ac:dyDescent="0.3">
      <c r="A1398">
        <v>10780</v>
      </c>
      <c r="B1398" t="s">
        <v>160</v>
      </c>
      <c r="C1398">
        <v>15</v>
      </c>
      <c r="D1398">
        <v>35</v>
      </c>
    </row>
    <row r="1399" spans="1:4" x14ac:dyDescent="0.3">
      <c r="A1399">
        <v>10780</v>
      </c>
      <c r="B1399" t="s">
        <v>153</v>
      </c>
      <c r="C1399">
        <v>13</v>
      </c>
      <c r="D1399">
        <v>15</v>
      </c>
    </row>
    <row r="1400" spans="1:4" x14ac:dyDescent="0.3">
      <c r="A1400">
        <v>10781</v>
      </c>
      <c r="B1400" t="s">
        <v>185</v>
      </c>
      <c r="C1400">
        <v>7.45</v>
      </c>
      <c r="D1400">
        <v>3</v>
      </c>
    </row>
    <row r="1401" spans="1:4" x14ac:dyDescent="0.3">
      <c r="A1401">
        <v>10781</v>
      </c>
      <c r="B1401" t="s">
        <v>163</v>
      </c>
      <c r="C1401">
        <v>38</v>
      </c>
      <c r="D1401">
        <v>20</v>
      </c>
    </row>
    <row r="1402" spans="1:4" x14ac:dyDescent="0.3">
      <c r="A1402">
        <v>10781</v>
      </c>
      <c r="B1402" t="s">
        <v>147</v>
      </c>
      <c r="C1402">
        <v>10</v>
      </c>
      <c r="D1402">
        <v>35</v>
      </c>
    </row>
    <row r="1403" spans="1:4" x14ac:dyDescent="0.3">
      <c r="A1403">
        <v>10782</v>
      </c>
      <c r="B1403" t="s">
        <v>142</v>
      </c>
      <c r="C1403">
        <v>12.5</v>
      </c>
      <c r="D1403">
        <v>1</v>
      </c>
    </row>
    <row r="1404" spans="1:4" x14ac:dyDescent="0.3">
      <c r="A1404">
        <v>10783</v>
      </c>
      <c r="B1404" t="s">
        <v>142</v>
      </c>
      <c r="C1404">
        <v>12.5</v>
      </c>
      <c r="D1404">
        <v>10</v>
      </c>
    </row>
    <row r="1405" spans="1:4" x14ac:dyDescent="0.3">
      <c r="A1405">
        <v>10783</v>
      </c>
      <c r="B1405" t="s">
        <v>197</v>
      </c>
      <c r="C1405">
        <v>263.5</v>
      </c>
      <c r="D1405">
        <v>5</v>
      </c>
    </row>
    <row r="1406" spans="1:4" x14ac:dyDescent="0.3">
      <c r="A1406">
        <v>10784</v>
      </c>
      <c r="B1406" t="s">
        <v>150</v>
      </c>
      <c r="C1406">
        <v>19</v>
      </c>
      <c r="D1406">
        <v>30</v>
      </c>
    </row>
    <row r="1407" spans="1:4" x14ac:dyDescent="0.3">
      <c r="A1407">
        <v>10784</v>
      </c>
      <c r="B1407" t="s">
        <v>143</v>
      </c>
      <c r="C1407">
        <v>18</v>
      </c>
      <c r="D1407">
        <v>2</v>
      </c>
    </row>
    <row r="1408" spans="1:4" x14ac:dyDescent="0.3">
      <c r="A1408">
        <v>10784</v>
      </c>
      <c r="B1408" t="s">
        <v>132</v>
      </c>
      <c r="C1408">
        <v>34.799999999999997</v>
      </c>
      <c r="D1408">
        <v>30</v>
      </c>
    </row>
    <row r="1409" spans="1:4" x14ac:dyDescent="0.3">
      <c r="A1409">
        <v>10785</v>
      </c>
      <c r="B1409" t="s">
        <v>171</v>
      </c>
      <c r="C1409">
        <v>31</v>
      </c>
      <c r="D1409">
        <v>10</v>
      </c>
    </row>
    <row r="1410" spans="1:4" x14ac:dyDescent="0.3">
      <c r="A1410">
        <v>10785</v>
      </c>
      <c r="B1410" t="s">
        <v>178</v>
      </c>
      <c r="C1410">
        <v>7.75</v>
      </c>
      <c r="D1410">
        <v>10</v>
      </c>
    </row>
    <row r="1411" spans="1:4" x14ac:dyDescent="0.3">
      <c r="A1411">
        <v>10786</v>
      </c>
      <c r="B1411" t="s">
        <v>201</v>
      </c>
      <c r="C1411">
        <v>40</v>
      </c>
      <c r="D1411">
        <v>30</v>
      </c>
    </row>
    <row r="1412" spans="1:4" x14ac:dyDescent="0.3">
      <c r="A1412">
        <v>10786</v>
      </c>
      <c r="B1412" t="s">
        <v>164</v>
      </c>
      <c r="C1412">
        <v>25.89</v>
      </c>
      <c r="D1412">
        <v>15</v>
      </c>
    </row>
    <row r="1413" spans="1:4" x14ac:dyDescent="0.3">
      <c r="A1413">
        <v>10786</v>
      </c>
      <c r="B1413" t="s">
        <v>178</v>
      </c>
      <c r="C1413">
        <v>7.75</v>
      </c>
      <c r="D1413">
        <v>42</v>
      </c>
    </row>
    <row r="1414" spans="1:4" x14ac:dyDescent="0.3">
      <c r="A1414">
        <v>10787</v>
      </c>
      <c r="B1414" t="s">
        <v>148</v>
      </c>
      <c r="C1414">
        <v>19</v>
      </c>
      <c r="D1414">
        <v>15</v>
      </c>
    </row>
    <row r="1415" spans="1:4" x14ac:dyDescent="0.3">
      <c r="A1415">
        <v>10787</v>
      </c>
      <c r="B1415" t="s">
        <v>169</v>
      </c>
      <c r="C1415">
        <v>123.79</v>
      </c>
      <c r="D1415">
        <v>20</v>
      </c>
    </row>
    <row r="1416" spans="1:4" x14ac:dyDescent="0.3">
      <c r="A1416">
        <v>10788</v>
      </c>
      <c r="B1416" t="s">
        <v>179</v>
      </c>
      <c r="C1416">
        <v>9.1999999999999993</v>
      </c>
      <c r="D1416">
        <v>50</v>
      </c>
    </row>
    <row r="1417" spans="1:4" x14ac:dyDescent="0.3">
      <c r="A1417">
        <v>10788</v>
      </c>
      <c r="B1417" t="s">
        <v>178</v>
      </c>
      <c r="C1417">
        <v>7.75</v>
      </c>
      <c r="D1417">
        <v>40</v>
      </c>
    </row>
    <row r="1418" spans="1:4" x14ac:dyDescent="0.3">
      <c r="A1418">
        <v>10789</v>
      </c>
      <c r="B1418" t="s">
        <v>189</v>
      </c>
      <c r="C1418">
        <v>62.5</v>
      </c>
      <c r="D1418">
        <v>30</v>
      </c>
    </row>
    <row r="1419" spans="1:4" x14ac:dyDescent="0.3">
      <c r="A1419">
        <v>10789</v>
      </c>
      <c r="B1419" t="s">
        <v>161</v>
      </c>
      <c r="C1419">
        <v>18</v>
      </c>
      <c r="D1419">
        <v>15</v>
      </c>
    </row>
    <row r="1420" spans="1:4" x14ac:dyDescent="0.3">
      <c r="A1420">
        <v>10789</v>
      </c>
      <c r="B1420" t="s">
        <v>176</v>
      </c>
      <c r="C1420">
        <v>43.9</v>
      </c>
      <c r="D1420">
        <v>30</v>
      </c>
    </row>
    <row r="1421" spans="1:4" x14ac:dyDescent="0.3">
      <c r="A1421">
        <v>10789</v>
      </c>
      <c r="B1421" t="s">
        <v>186</v>
      </c>
      <c r="C1421">
        <v>12.5</v>
      </c>
      <c r="D1421">
        <v>18</v>
      </c>
    </row>
    <row r="1422" spans="1:4" x14ac:dyDescent="0.3">
      <c r="A1422">
        <v>10790</v>
      </c>
      <c r="B1422" t="s">
        <v>162</v>
      </c>
      <c r="C1422">
        <v>30</v>
      </c>
      <c r="D1422">
        <v>3</v>
      </c>
    </row>
    <row r="1423" spans="1:4" x14ac:dyDescent="0.3">
      <c r="A1423">
        <v>10790</v>
      </c>
      <c r="B1423" t="s">
        <v>163</v>
      </c>
      <c r="C1423">
        <v>38</v>
      </c>
      <c r="D1423">
        <v>20</v>
      </c>
    </row>
    <row r="1424" spans="1:4" x14ac:dyDescent="0.3">
      <c r="A1424">
        <v>10791</v>
      </c>
      <c r="B1424" t="s">
        <v>169</v>
      </c>
      <c r="C1424">
        <v>123.79</v>
      </c>
      <c r="D1424">
        <v>14</v>
      </c>
    </row>
    <row r="1425" spans="1:4" x14ac:dyDescent="0.3">
      <c r="A1425">
        <v>10791</v>
      </c>
      <c r="B1425" t="s">
        <v>135</v>
      </c>
      <c r="C1425">
        <v>9.65</v>
      </c>
      <c r="D1425">
        <v>20</v>
      </c>
    </row>
    <row r="1426" spans="1:4" x14ac:dyDescent="0.3">
      <c r="A1426">
        <v>10792</v>
      </c>
      <c r="B1426" t="s">
        <v>148</v>
      </c>
      <c r="C1426">
        <v>19</v>
      </c>
      <c r="D1426">
        <v>10</v>
      </c>
    </row>
    <row r="1427" spans="1:4" x14ac:dyDescent="0.3">
      <c r="A1427">
        <v>10792</v>
      </c>
      <c r="B1427" t="s">
        <v>185</v>
      </c>
      <c r="C1427">
        <v>7.45</v>
      </c>
      <c r="D1427">
        <v>3</v>
      </c>
    </row>
    <row r="1428" spans="1:4" x14ac:dyDescent="0.3">
      <c r="A1428">
        <v>10792</v>
      </c>
      <c r="B1428" t="s">
        <v>186</v>
      </c>
      <c r="C1428">
        <v>12.5</v>
      </c>
      <c r="D1428">
        <v>15</v>
      </c>
    </row>
    <row r="1429" spans="1:4" x14ac:dyDescent="0.3">
      <c r="A1429">
        <v>10793</v>
      </c>
      <c r="B1429" t="s">
        <v>135</v>
      </c>
      <c r="C1429">
        <v>9.65</v>
      </c>
      <c r="D1429">
        <v>14</v>
      </c>
    </row>
    <row r="1430" spans="1:4" x14ac:dyDescent="0.3">
      <c r="A1430">
        <v>10793</v>
      </c>
      <c r="B1430" t="s">
        <v>195</v>
      </c>
      <c r="C1430">
        <v>7</v>
      </c>
      <c r="D1430">
        <v>8</v>
      </c>
    </row>
    <row r="1431" spans="1:4" x14ac:dyDescent="0.3">
      <c r="A1431">
        <v>10794</v>
      </c>
      <c r="B1431" t="s">
        <v>133</v>
      </c>
      <c r="C1431">
        <v>23.25</v>
      </c>
      <c r="D1431">
        <v>15</v>
      </c>
    </row>
    <row r="1432" spans="1:4" x14ac:dyDescent="0.3">
      <c r="A1432">
        <v>10794</v>
      </c>
      <c r="B1432" t="s">
        <v>185</v>
      </c>
      <c r="C1432">
        <v>7.45</v>
      </c>
      <c r="D1432">
        <v>6</v>
      </c>
    </row>
    <row r="1433" spans="1:4" x14ac:dyDescent="0.3">
      <c r="A1433">
        <v>10795</v>
      </c>
      <c r="B1433" t="s">
        <v>149</v>
      </c>
      <c r="C1433">
        <v>17.45</v>
      </c>
      <c r="D1433">
        <v>65</v>
      </c>
    </row>
    <row r="1434" spans="1:4" x14ac:dyDescent="0.3">
      <c r="A1434">
        <v>10795</v>
      </c>
      <c r="B1434" t="s">
        <v>165</v>
      </c>
      <c r="C1434">
        <v>39</v>
      </c>
      <c r="D1434">
        <v>35</v>
      </c>
    </row>
    <row r="1435" spans="1:4" x14ac:dyDescent="0.3">
      <c r="A1435">
        <v>10796</v>
      </c>
      <c r="B1435" t="s">
        <v>198</v>
      </c>
      <c r="C1435">
        <v>31.23</v>
      </c>
      <c r="D1435">
        <v>21</v>
      </c>
    </row>
    <row r="1436" spans="1:4" x14ac:dyDescent="0.3">
      <c r="A1436">
        <v>10796</v>
      </c>
      <c r="B1436" t="s">
        <v>175</v>
      </c>
      <c r="C1436">
        <v>19.45</v>
      </c>
      <c r="D1436">
        <v>10</v>
      </c>
    </row>
    <row r="1437" spans="1:4" x14ac:dyDescent="0.3">
      <c r="A1437">
        <v>10796</v>
      </c>
      <c r="B1437" t="s">
        <v>188</v>
      </c>
      <c r="C1437">
        <v>33.25</v>
      </c>
      <c r="D1437">
        <v>35</v>
      </c>
    </row>
    <row r="1438" spans="1:4" x14ac:dyDescent="0.3">
      <c r="A1438">
        <v>10796</v>
      </c>
      <c r="B1438" t="s">
        <v>190</v>
      </c>
      <c r="C1438">
        <v>36</v>
      </c>
      <c r="D1438">
        <v>24</v>
      </c>
    </row>
    <row r="1439" spans="1:4" x14ac:dyDescent="0.3">
      <c r="A1439">
        <v>10797</v>
      </c>
      <c r="B1439" t="s">
        <v>130</v>
      </c>
      <c r="C1439">
        <v>21</v>
      </c>
      <c r="D1439">
        <v>20</v>
      </c>
    </row>
    <row r="1440" spans="1:4" x14ac:dyDescent="0.3">
      <c r="A1440">
        <v>10798</v>
      </c>
      <c r="B1440" t="s">
        <v>159</v>
      </c>
      <c r="C1440">
        <v>49.3</v>
      </c>
      <c r="D1440">
        <v>2</v>
      </c>
    </row>
    <row r="1441" spans="1:4" x14ac:dyDescent="0.3">
      <c r="A1441">
        <v>10798</v>
      </c>
      <c r="B1441" t="s">
        <v>132</v>
      </c>
      <c r="C1441">
        <v>34.799999999999997</v>
      </c>
      <c r="D1441">
        <v>10</v>
      </c>
    </row>
    <row r="1442" spans="1:4" x14ac:dyDescent="0.3">
      <c r="A1442">
        <v>10799</v>
      </c>
      <c r="B1442" t="s">
        <v>173</v>
      </c>
      <c r="C1442">
        <v>6</v>
      </c>
      <c r="D1442">
        <v>20</v>
      </c>
    </row>
    <row r="1443" spans="1:4" x14ac:dyDescent="0.3">
      <c r="A1443">
        <v>10799</v>
      </c>
      <c r="B1443" t="s">
        <v>145</v>
      </c>
      <c r="C1443">
        <v>4.5</v>
      </c>
      <c r="D1443">
        <v>20</v>
      </c>
    </row>
    <row r="1444" spans="1:4" x14ac:dyDescent="0.3">
      <c r="A1444">
        <v>10799</v>
      </c>
      <c r="B1444" t="s">
        <v>151</v>
      </c>
      <c r="C1444">
        <v>55</v>
      </c>
      <c r="D1444">
        <v>25</v>
      </c>
    </row>
    <row r="1445" spans="1:4" x14ac:dyDescent="0.3">
      <c r="A1445">
        <v>10800</v>
      </c>
      <c r="B1445" t="s">
        <v>130</v>
      </c>
      <c r="C1445">
        <v>21</v>
      </c>
      <c r="D1445">
        <v>50</v>
      </c>
    </row>
    <row r="1446" spans="1:4" x14ac:dyDescent="0.3">
      <c r="A1446">
        <v>10800</v>
      </c>
      <c r="B1446" t="s">
        <v>134</v>
      </c>
      <c r="C1446">
        <v>53</v>
      </c>
      <c r="D1446">
        <v>10</v>
      </c>
    </row>
    <row r="1447" spans="1:4" x14ac:dyDescent="0.3">
      <c r="A1447">
        <v>10800</v>
      </c>
      <c r="B1447" t="s">
        <v>185</v>
      </c>
      <c r="C1447">
        <v>7.45</v>
      </c>
      <c r="D1447">
        <v>7</v>
      </c>
    </row>
    <row r="1448" spans="1:4" x14ac:dyDescent="0.3">
      <c r="A1448">
        <v>10801</v>
      </c>
      <c r="B1448" t="s">
        <v>165</v>
      </c>
      <c r="C1448">
        <v>39</v>
      </c>
      <c r="D1448">
        <v>40</v>
      </c>
    </row>
    <row r="1449" spans="1:4" x14ac:dyDescent="0.3">
      <c r="A1449">
        <v>10801</v>
      </c>
      <c r="B1449" t="s">
        <v>169</v>
      </c>
      <c r="C1449">
        <v>123.79</v>
      </c>
      <c r="D1449">
        <v>20</v>
      </c>
    </row>
    <row r="1450" spans="1:4" x14ac:dyDescent="0.3">
      <c r="A1450">
        <v>10802</v>
      </c>
      <c r="B1450" t="s">
        <v>164</v>
      </c>
      <c r="C1450">
        <v>25.89</v>
      </c>
      <c r="D1450">
        <v>25</v>
      </c>
    </row>
    <row r="1451" spans="1:4" x14ac:dyDescent="0.3">
      <c r="A1451">
        <v>10802</v>
      </c>
      <c r="B1451" t="s">
        <v>134</v>
      </c>
      <c r="C1451">
        <v>53</v>
      </c>
      <c r="D1451">
        <v>30</v>
      </c>
    </row>
    <row r="1452" spans="1:4" x14ac:dyDescent="0.3">
      <c r="A1452">
        <v>10802</v>
      </c>
      <c r="B1452" t="s">
        <v>146</v>
      </c>
      <c r="C1452">
        <v>24</v>
      </c>
      <c r="D1452">
        <v>60</v>
      </c>
    </row>
    <row r="1453" spans="1:4" x14ac:dyDescent="0.3">
      <c r="A1453">
        <v>10802</v>
      </c>
      <c r="B1453" t="s">
        <v>159</v>
      </c>
      <c r="C1453">
        <v>49.3</v>
      </c>
      <c r="D1453">
        <v>5</v>
      </c>
    </row>
    <row r="1454" spans="1:4" x14ac:dyDescent="0.3">
      <c r="A1454">
        <v>10803</v>
      </c>
      <c r="B1454" t="s">
        <v>179</v>
      </c>
      <c r="C1454">
        <v>9.1999999999999993</v>
      </c>
      <c r="D1454">
        <v>24</v>
      </c>
    </row>
    <row r="1455" spans="1:4" x14ac:dyDescent="0.3">
      <c r="A1455">
        <v>10803</v>
      </c>
      <c r="B1455" t="s">
        <v>196</v>
      </c>
      <c r="C1455">
        <v>14</v>
      </c>
      <c r="D1455">
        <v>15</v>
      </c>
    </row>
    <row r="1456" spans="1:4" x14ac:dyDescent="0.3">
      <c r="A1456">
        <v>10803</v>
      </c>
      <c r="B1456" t="s">
        <v>151</v>
      </c>
      <c r="C1456">
        <v>55</v>
      </c>
      <c r="D1456">
        <v>15</v>
      </c>
    </row>
    <row r="1457" spans="1:4" x14ac:dyDescent="0.3">
      <c r="A1457">
        <v>10804</v>
      </c>
      <c r="B1457" t="s">
        <v>171</v>
      </c>
      <c r="C1457">
        <v>31</v>
      </c>
      <c r="D1457">
        <v>36</v>
      </c>
    </row>
    <row r="1458" spans="1:4" x14ac:dyDescent="0.3">
      <c r="A1458">
        <v>10804</v>
      </c>
      <c r="B1458" t="s">
        <v>174</v>
      </c>
      <c r="C1458">
        <v>45.6</v>
      </c>
      <c r="D1458">
        <v>24</v>
      </c>
    </row>
    <row r="1459" spans="1:4" x14ac:dyDescent="0.3">
      <c r="A1459">
        <v>10804</v>
      </c>
      <c r="B1459" t="s">
        <v>144</v>
      </c>
      <c r="C1459">
        <v>20</v>
      </c>
      <c r="D1459">
        <v>4</v>
      </c>
    </row>
    <row r="1460" spans="1:4" x14ac:dyDescent="0.3">
      <c r="A1460">
        <v>10805</v>
      </c>
      <c r="B1460" t="s">
        <v>183</v>
      </c>
      <c r="C1460">
        <v>14</v>
      </c>
      <c r="D1460">
        <v>10</v>
      </c>
    </row>
    <row r="1461" spans="1:4" x14ac:dyDescent="0.3">
      <c r="A1461">
        <v>10805</v>
      </c>
      <c r="B1461" t="s">
        <v>197</v>
      </c>
      <c r="C1461">
        <v>263.5</v>
      </c>
      <c r="D1461">
        <v>10</v>
      </c>
    </row>
    <row r="1462" spans="1:4" x14ac:dyDescent="0.3">
      <c r="A1462">
        <v>10806</v>
      </c>
      <c r="B1462" t="s">
        <v>148</v>
      </c>
      <c r="C1462">
        <v>19</v>
      </c>
      <c r="D1462">
        <v>20</v>
      </c>
    </row>
    <row r="1463" spans="1:4" x14ac:dyDescent="0.3">
      <c r="A1463">
        <v>10806</v>
      </c>
      <c r="B1463" t="s">
        <v>136</v>
      </c>
      <c r="C1463">
        <v>21.05</v>
      </c>
      <c r="D1463">
        <v>2</v>
      </c>
    </row>
    <row r="1464" spans="1:4" x14ac:dyDescent="0.3">
      <c r="A1464">
        <v>10806</v>
      </c>
      <c r="B1464" t="s">
        <v>147</v>
      </c>
      <c r="C1464">
        <v>10</v>
      </c>
      <c r="D1464">
        <v>15</v>
      </c>
    </row>
    <row r="1465" spans="1:4" x14ac:dyDescent="0.3">
      <c r="A1465">
        <v>10807</v>
      </c>
      <c r="B1465" t="s">
        <v>167</v>
      </c>
      <c r="C1465">
        <v>18.399999999999999</v>
      </c>
      <c r="D1465">
        <v>1</v>
      </c>
    </row>
    <row r="1466" spans="1:4" x14ac:dyDescent="0.3">
      <c r="A1466">
        <v>10808</v>
      </c>
      <c r="B1466" t="s">
        <v>163</v>
      </c>
      <c r="C1466">
        <v>38</v>
      </c>
      <c r="D1466">
        <v>20</v>
      </c>
    </row>
    <row r="1467" spans="1:4" x14ac:dyDescent="0.3">
      <c r="A1467">
        <v>10808</v>
      </c>
      <c r="B1467" t="s">
        <v>168</v>
      </c>
      <c r="C1467">
        <v>18</v>
      </c>
      <c r="D1467">
        <v>50</v>
      </c>
    </row>
    <row r="1468" spans="1:4" x14ac:dyDescent="0.3">
      <c r="A1468">
        <v>10809</v>
      </c>
      <c r="B1468" t="s">
        <v>195</v>
      </c>
      <c r="C1468">
        <v>7</v>
      </c>
      <c r="D1468">
        <v>20</v>
      </c>
    </row>
    <row r="1469" spans="1:4" x14ac:dyDescent="0.3">
      <c r="A1469">
        <v>10810</v>
      </c>
      <c r="B1469" t="s">
        <v>173</v>
      </c>
      <c r="C1469">
        <v>6</v>
      </c>
      <c r="D1469">
        <v>7</v>
      </c>
    </row>
    <row r="1470" spans="1:4" x14ac:dyDescent="0.3">
      <c r="A1470">
        <v>10810</v>
      </c>
      <c r="B1470" t="s">
        <v>196</v>
      </c>
      <c r="C1470">
        <v>14</v>
      </c>
      <c r="D1470">
        <v>5</v>
      </c>
    </row>
    <row r="1471" spans="1:4" x14ac:dyDescent="0.3">
      <c r="A1471">
        <v>10810</v>
      </c>
      <c r="B1471" t="s">
        <v>160</v>
      </c>
      <c r="C1471">
        <v>15</v>
      </c>
      <c r="D1471">
        <v>5</v>
      </c>
    </row>
    <row r="1472" spans="1:4" x14ac:dyDescent="0.3">
      <c r="A1472">
        <v>10811</v>
      </c>
      <c r="B1472" t="s">
        <v>179</v>
      </c>
      <c r="C1472">
        <v>9.1999999999999993</v>
      </c>
      <c r="D1472">
        <v>15</v>
      </c>
    </row>
    <row r="1473" spans="1:4" x14ac:dyDescent="0.3">
      <c r="A1473">
        <v>10811</v>
      </c>
      <c r="B1473" t="s">
        <v>200</v>
      </c>
      <c r="C1473">
        <v>9</v>
      </c>
      <c r="D1473">
        <v>18</v>
      </c>
    </row>
    <row r="1474" spans="1:4" x14ac:dyDescent="0.3">
      <c r="A1474">
        <v>10811</v>
      </c>
      <c r="B1474" t="s">
        <v>167</v>
      </c>
      <c r="C1474">
        <v>18.399999999999999</v>
      </c>
      <c r="D1474">
        <v>30</v>
      </c>
    </row>
    <row r="1475" spans="1:4" x14ac:dyDescent="0.3">
      <c r="A1475">
        <v>10812</v>
      </c>
      <c r="B1475" t="s">
        <v>142</v>
      </c>
      <c r="C1475">
        <v>12.5</v>
      </c>
      <c r="D1475">
        <v>16</v>
      </c>
    </row>
    <row r="1476" spans="1:4" x14ac:dyDescent="0.3">
      <c r="A1476">
        <v>10812</v>
      </c>
      <c r="B1476" t="s">
        <v>132</v>
      </c>
      <c r="C1476">
        <v>34.799999999999997</v>
      </c>
      <c r="D1476">
        <v>40</v>
      </c>
    </row>
    <row r="1477" spans="1:4" x14ac:dyDescent="0.3">
      <c r="A1477">
        <v>10812</v>
      </c>
      <c r="B1477" t="s">
        <v>153</v>
      </c>
      <c r="C1477">
        <v>13</v>
      </c>
      <c r="D1477">
        <v>20</v>
      </c>
    </row>
    <row r="1478" spans="1:4" x14ac:dyDescent="0.3">
      <c r="A1478">
        <v>10813</v>
      </c>
      <c r="B1478" t="s">
        <v>148</v>
      </c>
      <c r="C1478">
        <v>19</v>
      </c>
      <c r="D1478">
        <v>12</v>
      </c>
    </row>
    <row r="1479" spans="1:4" x14ac:dyDescent="0.3">
      <c r="A1479">
        <v>10813</v>
      </c>
      <c r="B1479" t="s">
        <v>184</v>
      </c>
      <c r="C1479">
        <v>12</v>
      </c>
      <c r="D1479">
        <v>35</v>
      </c>
    </row>
    <row r="1480" spans="1:4" x14ac:dyDescent="0.3">
      <c r="A1480">
        <v>10814</v>
      </c>
      <c r="B1480" t="s">
        <v>135</v>
      </c>
      <c r="C1480">
        <v>9.65</v>
      </c>
      <c r="D1480">
        <v>20</v>
      </c>
    </row>
    <row r="1481" spans="1:4" x14ac:dyDescent="0.3">
      <c r="A1481">
        <v>10814</v>
      </c>
      <c r="B1481" t="s">
        <v>170</v>
      </c>
      <c r="C1481">
        <v>46</v>
      </c>
      <c r="D1481">
        <v>20</v>
      </c>
    </row>
    <row r="1482" spans="1:4" x14ac:dyDescent="0.3">
      <c r="A1482">
        <v>10814</v>
      </c>
      <c r="B1482" t="s">
        <v>204</v>
      </c>
      <c r="C1482">
        <v>12.75</v>
      </c>
      <c r="D1482">
        <v>8</v>
      </c>
    </row>
    <row r="1483" spans="1:4" x14ac:dyDescent="0.3">
      <c r="A1483">
        <v>10814</v>
      </c>
      <c r="B1483" t="s">
        <v>205</v>
      </c>
      <c r="C1483">
        <v>28.5</v>
      </c>
      <c r="D1483">
        <v>30</v>
      </c>
    </row>
    <row r="1484" spans="1:4" x14ac:dyDescent="0.3">
      <c r="A1484">
        <v>10815</v>
      </c>
      <c r="B1484" t="s">
        <v>140</v>
      </c>
      <c r="C1484">
        <v>2.5</v>
      </c>
      <c r="D1484">
        <v>16</v>
      </c>
    </row>
    <row r="1485" spans="1:4" x14ac:dyDescent="0.3">
      <c r="A1485">
        <v>10816</v>
      </c>
      <c r="B1485" t="s">
        <v>197</v>
      </c>
      <c r="C1485">
        <v>263.5</v>
      </c>
      <c r="D1485">
        <v>30</v>
      </c>
    </row>
    <row r="1486" spans="1:4" x14ac:dyDescent="0.3">
      <c r="A1486">
        <v>10816</v>
      </c>
      <c r="B1486" t="s">
        <v>159</v>
      </c>
      <c r="C1486">
        <v>49.3</v>
      </c>
      <c r="D1486">
        <v>20</v>
      </c>
    </row>
    <row r="1487" spans="1:4" x14ac:dyDescent="0.3">
      <c r="A1487">
        <v>10817</v>
      </c>
      <c r="B1487" t="s">
        <v>198</v>
      </c>
      <c r="C1487">
        <v>31.23</v>
      </c>
      <c r="D1487">
        <v>40</v>
      </c>
    </row>
    <row r="1488" spans="1:4" x14ac:dyDescent="0.3">
      <c r="A1488">
        <v>10817</v>
      </c>
      <c r="B1488" t="s">
        <v>197</v>
      </c>
      <c r="C1488">
        <v>263.5</v>
      </c>
      <c r="D1488">
        <v>30</v>
      </c>
    </row>
    <row r="1489" spans="1:4" x14ac:dyDescent="0.3">
      <c r="A1489">
        <v>10817</v>
      </c>
      <c r="B1489" t="s">
        <v>167</v>
      </c>
      <c r="C1489">
        <v>18.399999999999999</v>
      </c>
      <c r="D1489">
        <v>60</v>
      </c>
    </row>
    <row r="1490" spans="1:4" x14ac:dyDescent="0.3">
      <c r="A1490">
        <v>10817</v>
      </c>
      <c r="B1490" t="s">
        <v>159</v>
      </c>
      <c r="C1490">
        <v>49.3</v>
      </c>
      <c r="D1490">
        <v>25</v>
      </c>
    </row>
    <row r="1491" spans="1:4" x14ac:dyDescent="0.3">
      <c r="A1491">
        <v>10818</v>
      </c>
      <c r="B1491" t="s">
        <v>156</v>
      </c>
      <c r="C1491">
        <v>32</v>
      </c>
      <c r="D1491">
        <v>20</v>
      </c>
    </row>
    <row r="1492" spans="1:4" x14ac:dyDescent="0.3">
      <c r="A1492">
        <v>10818</v>
      </c>
      <c r="B1492" t="s">
        <v>135</v>
      </c>
      <c r="C1492">
        <v>9.65</v>
      </c>
      <c r="D1492">
        <v>20</v>
      </c>
    </row>
    <row r="1493" spans="1:4" x14ac:dyDescent="0.3">
      <c r="A1493">
        <v>10819</v>
      </c>
      <c r="B1493" t="s">
        <v>170</v>
      </c>
      <c r="C1493">
        <v>46</v>
      </c>
      <c r="D1493">
        <v>7</v>
      </c>
    </row>
    <row r="1494" spans="1:4" x14ac:dyDescent="0.3">
      <c r="A1494">
        <v>10819</v>
      </c>
      <c r="B1494" t="s">
        <v>178</v>
      </c>
      <c r="C1494">
        <v>7.75</v>
      </c>
      <c r="D1494">
        <v>20</v>
      </c>
    </row>
    <row r="1495" spans="1:4" x14ac:dyDescent="0.3">
      <c r="A1495">
        <v>10820</v>
      </c>
      <c r="B1495" t="s">
        <v>163</v>
      </c>
      <c r="C1495">
        <v>38</v>
      </c>
      <c r="D1495">
        <v>30</v>
      </c>
    </row>
    <row r="1496" spans="1:4" x14ac:dyDescent="0.3">
      <c r="A1496">
        <v>10821</v>
      </c>
      <c r="B1496" t="s">
        <v>161</v>
      </c>
      <c r="C1496">
        <v>18</v>
      </c>
      <c r="D1496">
        <v>20</v>
      </c>
    </row>
    <row r="1497" spans="1:4" x14ac:dyDescent="0.3">
      <c r="A1497">
        <v>10821</v>
      </c>
      <c r="B1497" t="s">
        <v>134</v>
      </c>
      <c r="C1497">
        <v>53</v>
      </c>
      <c r="D1497">
        <v>6</v>
      </c>
    </row>
    <row r="1498" spans="1:4" x14ac:dyDescent="0.3">
      <c r="A1498">
        <v>10822</v>
      </c>
      <c r="B1498" t="s">
        <v>159</v>
      </c>
      <c r="C1498">
        <v>49.3</v>
      </c>
      <c r="D1498">
        <v>3</v>
      </c>
    </row>
    <row r="1499" spans="1:4" x14ac:dyDescent="0.3">
      <c r="A1499">
        <v>10822</v>
      </c>
      <c r="B1499" t="s">
        <v>160</v>
      </c>
      <c r="C1499">
        <v>15</v>
      </c>
      <c r="D1499">
        <v>6</v>
      </c>
    </row>
    <row r="1500" spans="1:4" x14ac:dyDescent="0.3">
      <c r="A1500">
        <v>10823</v>
      </c>
      <c r="B1500" t="s">
        <v>130</v>
      </c>
      <c r="C1500">
        <v>21</v>
      </c>
      <c r="D1500">
        <v>20</v>
      </c>
    </row>
    <row r="1501" spans="1:4" x14ac:dyDescent="0.3">
      <c r="A1501">
        <v>10823</v>
      </c>
      <c r="B1501" t="s">
        <v>138</v>
      </c>
      <c r="C1501">
        <v>19.5</v>
      </c>
      <c r="D1501">
        <v>15</v>
      </c>
    </row>
    <row r="1502" spans="1:4" x14ac:dyDescent="0.3">
      <c r="A1502">
        <v>10823</v>
      </c>
      <c r="B1502" t="s">
        <v>151</v>
      </c>
      <c r="C1502">
        <v>55</v>
      </c>
      <c r="D1502">
        <v>40</v>
      </c>
    </row>
    <row r="1503" spans="1:4" x14ac:dyDescent="0.3">
      <c r="A1503">
        <v>10823</v>
      </c>
      <c r="B1503" t="s">
        <v>153</v>
      </c>
      <c r="C1503">
        <v>13</v>
      </c>
      <c r="D1503">
        <v>15</v>
      </c>
    </row>
    <row r="1504" spans="1:4" x14ac:dyDescent="0.3">
      <c r="A1504">
        <v>10824</v>
      </c>
      <c r="B1504" t="s">
        <v>135</v>
      </c>
      <c r="C1504">
        <v>9.65</v>
      </c>
      <c r="D1504">
        <v>12</v>
      </c>
    </row>
    <row r="1505" spans="1:4" x14ac:dyDescent="0.3">
      <c r="A1505">
        <v>10824</v>
      </c>
      <c r="B1505" t="s">
        <v>160</v>
      </c>
      <c r="C1505">
        <v>15</v>
      </c>
      <c r="D1505">
        <v>9</v>
      </c>
    </row>
    <row r="1506" spans="1:4" x14ac:dyDescent="0.3">
      <c r="A1506">
        <v>10825</v>
      </c>
      <c r="B1506" t="s">
        <v>198</v>
      </c>
      <c r="C1506">
        <v>31.23</v>
      </c>
      <c r="D1506">
        <v>12</v>
      </c>
    </row>
    <row r="1507" spans="1:4" x14ac:dyDescent="0.3">
      <c r="A1507">
        <v>10825</v>
      </c>
      <c r="B1507" t="s">
        <v>152</v>
      </c>
      <c r="C1507">
        <v>32.799999999999997</v>
      </c>
      <c r="D1507">
        <v>20</v>
      </c>
    </row>
    <row r="1508" spans="1:4" x14ac:dyDescent="0.3">
      <c r="A1508">
        <v>10826</v>
      </c>
      <c r="B1508" t="s">
        <v>142</v>
      </c>
      <c r="C1508">
        <v>12.5</v>
      </c>
      <c r="D1508">
        <v>35</v>
      </c>
    </row>
    <row r="1509" spans="1:4" x14ac:dyDescent="0.3">
      <c r="A1509">
        <v>10826</v>
      </c>
      <c r="B1509" t="s">
        <v>138</v>
      </c>
      <c r="C1509">
        <v>19.5</v>
      </c>
      <c r="D1509">
        <v>15</v>
      </c>
    </row>
    <row r="1510" spans="1:4" x14ac:dyDescent="0.3">
      <c r="A1510">
        <v>10827</v>
      </c>
      <c r="B1510" t="s">
        <v>171</v>
      </c>
      <c r="C1510">
        <v>31</v>
      </c>
      <c r="D1510">
        <v>15</v>
      </c>
    </row>
    <row r="1511" spans="1:4" x14ac:dyDescent="0.3">
      <c r="A1511">
        <v>10827</v>
      </c>
      <c r="B1511" t="s">
        <v>143</v>
      </c>
      <c r="C1511">
        <v>18</v>
      </c>
      <c r="D1511">
        <v>21</v>
      </c>
    </row>
    <row r="1512" spans="1:4" x14ac:dyDescent="0.3">
      <c r="A1512">
        <v>10828</v>
      </c>
      <c r="B1512" t="s">
        <v>139</v>
      </c>
      <c r="C1512">
        <v>81</v>
      </c>
      <c r="D1512">
        <v>5</v>
      </c>
    </row>
    <row r="1513" spans="1:4" x14ac:dyDescent="0.3">
      <c r="A1513">
        <v>10828</v>
      </c>
      <c r="B1513" t="s">
        <v>197</v>
      </c>
      <c r="C1513">
        <v>263.5</v>
      </c>
      <c r="D1513">
        <v>2</v>
      </c>
    </row>
    <row r="1514" spans="1:4" x14ac:dyDescent="0.3">
      <c r="A1514">
        <v>10829</v>
      </c>
      <c r="B1514" t="s">
        <v>148</v>
      </c>
      <c r="C1514">
        <v>19</v>
      </c>
      <c r="D1514">
        <v>10</v>
      </c>
    </row>
    <row r="1515" spans="1:4" x14ac:dyDescent="0.3">
      <c r="A1515">
        <v>10829</v>
      </c>
      <c r="B1515" t="s">
        <v>201</v>
      </c>
      <c r="C1515">
        <v>40</v>
      </c>
      <c r="D1515">
        <v>20</v>
      </c>
    </row>
    <row r="1516" spans="1:4" x14ac:dyDescent="0.3">
      <c r="A1516">
        <v>10829</v>
      </c>
      <c r="B1516" t="s">
        <v>173</v>
      </c>
      <c r="C1516">
        <v>6</v>
      </c>
      <c r="D1516">
        <v>10</v>
      </c>
    </row>
    <row r="1517" spans="1:4" x14ac:dyDescent="0.3">
      <c r="A1517">
        <v>10829</v>
      </c>
      <c r="B1517" t="s">
        <v>141</v>
      </c>
      <c r="C1517">
        <v>34</v>
      </c>
      <c r="D1517">
        <v>21</v>
      </c>
    </row>
    <row r="1518" spans="1:4" x14ac:dyDescent="0.3">
      <c r="A1518">
        <v>10830</v>
      </c>
      <c r="B1518" t="s">
        <v>193</v>
      </c>
      <c r="C1518">
        <v>25</v>
      </c>
      <c r="D1518">
        <v>6</v>
      </c>
    </row>
    <row r="1519" spans="1:4" x14ac:dyDescent="0.3">
      <c r="A1519">
        <v>10830</v>
      </c>
      <c r="B1519" t="s">
        <v>143</v>
      </c>
      <c r="C1519">
        <v>18</v>
      </c>
      <c r="D1519">
        <v>28</v>
      </c>
    </row>
    <row r="1520" spans="1:4" x14ac:dyDescent="0.3">
      <c r="A1520">
        <v>10830</v>
      </c>
      <c r="B1520" t="s">
        <v>141</v>
      </c>
      <c r="C1520">
        <v>34</v>
      </c>
      <c r="D1520">
        <v>30</v>
      </c>
    </row>
    <row r="1521" spans="1:4" x14ac:dyDescent="0.3">
      <c r="A1521">
        <v>10830</v>
      </c>
      <c r="B1521" t="s">
        <v>186</v>
      </c>
      <c r="C1521">
        <v>12.5</v>
      </c>
      <c r="D1521">
        <v>24</v>
      </c>
    </row>
    <row r="1522" spans="1:4" x14ac:dyDescent="0.3">
      <c r="A1522">
        <v>10831</v>
      </c>
      <c r="B1522" t="s">
        <v>179</v>
      </c>
      <c r="C1522">
        <v>9.1999999999999993</v>
      </c>
      <c r="D1522">
        <v>2</v>
      </c>
    </row>
    <row r="1523" spans="1:4" x14ac:dyDescent="0.3">
      <c r="A1523">
        <v>10831</v>
      </c>
      <c r="B1523" t="s">
        <v>161</v>
      </c>
      <c r="C1523">
        <v>18</v>
      </c>
      <c r="D1523">
        <v>8</v>
      </c>
    </row>
    <row r="1524" spans="1:4" x14ac:dyDescent="0.3">
      <c r="A1524">
        <v>10831</v>
      </c>
      <c r="B1524" t="s">
        <v>197</v>
      </c>
      <c r="C1524">
        <v>263.5</v>
      </c>
      <c r="D1524">
        <v>8</v>
      </c>
    </row>
    <row r="1525" spans="1:4" x14ac:dyDescent="0.3">
      <c r="A1525">
        <v>10831</v>
      </c>
      <c r="B1525" t="s">
        <v>170</v>
      </c>
      <c r="C1525">
        <v>46</v>
      </c>
      <c r="D1525">
        <v>9</v>
      </c>
    </row>
    <row r="1526" spans="1:4" x14ac:dyDescent="0.3">
      <c r="A1526">
        <v>10832</v>
      </c>
      <c r="B1526" t="s">
        <v>173</v>
      </c>
      <c r="C1526">
        <v>6</v>
      </c>
      <c r="D1526">
        <v>3</v>
      </c>
    </row>
    <row r="1527" spans="1:4" x14ac:dyDescent="0.3">
      <c r="A1527">
        <v>10832</v>
      </c>
      <c r="B1527" t="s">
        <v>196</v>
      </c>
      <c r="C1527">
        <v>14</v>
      </c>
      <c r="D1527">
        <v>10</v>
      </c>
    </row>
    <row r="1528" spans="1:4" x14ac:dyDescent="0.3">
      <c r="A1528">
        <v>10832</v>
      </c>
      <c r="B1528" t="s">
        <v>175</v>
      </c>
      <c r="C1528">
        <v>19.45</v>
      </c>
      <c r="D1528">
        <v>16</v>
      </c>
    </row>
    <row r="1529" spans="1:4" x14ac:dyDescent="0.3">
      <c r="A1529">
        <v>10832</v>
      </c>
      <c r="B1529" t="s">
        <v>188</v>
      </c>
      <c r="C1529">
        <v>33.25</v>
      </c>
      <c r="D1529">
        <v>3</v>
      </c>
    </row>
    <row r="1530" spans="1:4" x14ac:dyDescent="0.3">
      <c r="A1530">
        <v>10833</v>
      </c>
      <c r="B1530" t="s">
        <v>162</v>
      </c>
      <c r="C1530">
        <v>30</v>
      </c>
      <c r="D1530">
        <v>20</v>
      </c>
    </row>
    <row r="1531" spans="1:4" x14ac:dyDescent="0.3">
      <c r="A1531">
        <v>10833</v>
      </c>
      <c r="B1531" t="s">
        <v>142</v>
      </c>
      <c r="C1531">
        <v>12.5</v>
      </c>
      <c r="D1531">
        <v>9</v>
      </c>
    </row>
    <row r="1532" spans="1:4" x14ac:dyDescent="0.3">
      <c r="A1532">
        <v>10833</v>
      </c>
      <c r="B1532" t="s">
        <v>152</v>
      </c>
      <c r="C1532">
        <v>32.799999999999997</v>
      </c>
      <c r="D1532">
        <v>9</v>
      </c>
    </row>
    <row r="1533" spans="1:4" x14ac:dyDescent="0.3">
      <c r="A1533">
        <v>10834</v>
      </c>
      <c r="B1533" t="s">
        <v>169</v>
      </c>
      <c r="C1533">
        <v>123.79</v>
      </c>
      <c r="D1533">
        <v>8</v>
      </c>
    </row>
    <row r="1534" spans="1:4" x14ac:dyDescent="0.3">
      <c r="A1534">
        <v>10834</v>
      </c>
      <c r="B1534" t="s">
        <v>164</v>
      </c>
      <c r="C1534">
        <v>25.89</v>
      </c>
      <c r="D1534">
        <v>20</v>
      </c>
    </row>
    <row r="1535" spans="1:4" x14ac:dyDescent="0.3">
      <c r="A1535">
        <v>10835</v>
      </c>
      <c r="B1535" t="s">
        <v>151</v>
      </c>
      <c r="C1535">
        <v>55</v>
      </c>
      <c r="D1535">
        <v>15</v>
      </c>
    </row>
    <row r="1536" spans="1:4" x14ac:dyDescent="0.3">
      <c r="A1536">
        <v>10835</v>
      </c>
      <c r="B1536" t="s">
        <v>153</v>
      </c>
      <c r="C1536">
        <v>13</v>
      </c>
      <c r="D1536">
        <v>2</v>
      </c>
    </row>
    <row r="1537" spans="1:4" x14ac:dyDescent="0.3">
      <c r="A1537">
        <v>10836</v>
      </c>
      <c r="B1537" t="s">
        <v>137</v>
      </c>
      <c r="C1537">
        <v>21</v>
      </c>
      <c r="D1537">
        <v>52</v>
      </c>
    </row>
    <row r="1538" spans="1:4" x14ac:dyDescent="0.3">
      <c r="A1538">
        <v>10836</v>
      </c>
      <c r="B1538" t="s">
        <v>161</v>
      </c>
      <c r="C1538">
        <v>18</v>
      </c>
      <c r="D1538">
        <v>6</v>
      </c>
    </row>
    <row r="1539" spans="1:4" x14ac:dyDescent="0.3">
      <c r="A1539">
        <v>10836</v>
      </c>
      <c r="B1539" t="s">
        <v>138</v>
      </c>
      <c r="C1539">
        <v>19.5</v>
      </c>
      <c r="D1539">
        <v>24</v>
      </c>
    </row>
    <row r="1540" spans="1:4" x14ac:dyDescent="0.3">
      <c r="A1540">
        <v>10836</v>
      </c>
      <c r="B1540" t="s">
        <v>141</v>
      </c>
      <c r="C1540">
        <v>34</v>
      </c>
      <c r="D1540">
        <v>60</v>
      </c>
    </row>
    <row r="1541" spans="1:4" x14ac:dyDescent="0.3">
      <c r="A1541">
        <v>10836</v>
      </c>
      <c r="B1541" t="s">
        <v>188</v>
      </c>
      <c r="C1541">
        <v>33.25</v>
      </c>
      <c r="D1541">
        <v>30</v>
      </c>
    </row>
    <row r="1542" spans="1:4" x14ac:dyDescent="0.3">
      <c r="A1542">
        <v>10837</v>
      </c>
      <c r="B1542" t="s">
        <v>173</v>
      </c>
      <c r="C1542">
        <v>6</v>
      </c>
      <c r="D1542">
        <v>6</v>
      </c>
    </row>
    <row r="1543" spans="1:4" x14ac:dyDescent="0.3">
      <c r="A1543">
        <v>10837</v>
      </c>
      <c r="B1543" t="s">
        <v>167</v>
      </c>
      <c r="C1543">
        <v>18.399999999999999</v>
      </c>
      <c r="D1543">
        <v>25</v>
      </c>
    </row>
    <row r="1544" spans="1:4" x14ac:dyDescent="0.3">
      <c r="A1544">
        <v>10837</v>
      </c>
      <c r="B1544" t="s">
        <v>199</v>
      </c>
      <c r="C1544">
        <v>9.5</v>
      </c>
      <c r="D1544">
        <v>40</v>
      </c>
    </row>
    <row r="1545" spans="1:4" x14ac:dyDescent="0.3">
      <c r="A1545">
        <v>10837</v>
      </c>
      <c r="B1545" t="s">
        <v>168</v>
      </c>
      <c r="C1545">
        <v>18</v>
      </c>
      <c r="D1545">
        <v>21</v>
      </c>
    </row>
    <row r="1546" spans="1:4" x14ac:dyDescent="0.3">
      <c r="A1546">
        <v>10838</v>
      </c>
      <c r="B1546" t="s">
        <v>182</v>
      </c>
      <c r="C1546">
        <v>18</v>
      </c>
      <c r="D1546">
        <v>4</v>
      </c>
    </row>
    <row r="1547" spans="1:4" x14ac:dyDescent="0.3">
      <c r="A1547">
        <v>10838</v>
      </c>
      <c r="B1547" t="s">
        <v>189</v>
      </c>
      <c r="C1547">
        <v>62.5</v>
      </c>
      <c r="D1547">
        <v>25</v>
      </c>
    </row>
    <row r="1548" spans="1:4" x14ac:dyDescent="0.3">
      <c r="A1548">
        <v>10838</v>
      </c>
      <c r="B1548" t="s">
        <v>150</v>
      </c>
      <c r="C1548">
        <v>19</v>
      </c>
      <c r="D1548">
        <v>50</v>
      </c>
    </row>
    <row r="1549" spans="1:4" x14ac:dyDescent="0.3">
      <c r="A1549">
        <v>10839</v>
      </c>
      <c r="B1549" t="s">
        <v>194</v>
      </c>
      <c r="C1549">
        <v>13.25</v>
      </c>
      <c r="D1549">
        <v>30</v>
      </c>
    </row>
    <row r="1550" spans="1:4" x14ac:dyDescent="0.3">
      <c r="A1550">
        <v>10839</v>
      </c>
      <c r="B1550" t="s">
        <v>132</v>
      </c>
      <c r="C1550">
        <v>34.799999999999997</v>
      </c>
      <c r="D1550">
        <v>15</v>
      </c>
    </row>
    <row r="1551" spans="1:4" x14ac:dyDescent="0.3">
      <c r="A1551">
        <v>10840</v>
      </c>
      <c r="B1551" t="s">
        <v>196</v>
      </c>
      <c r="C1551">
        <v>14</v>
      </c>
      <c r="D1551">
        <v>6</v>
      </c>
    </row>
    <row r="1552" spans="1:4" x14ac:dyDescent="0.3">
      <c r="A1552">
        <v>10840</v>
      </c>
      <c r="B1552" t="s">
        <v>143</v>
      </c>
      <c r="C1552">
        <v>18</v>
      </c>
      <c r="D1552">
        <v>10</v>
      </c>
    </row>
    <row r="1553" spans="1:4" x14ac:dyDescent="0.3">
      <c r="A1553">
        <v>10841</v>
      </c>
      <c r="B1553" t="s">
        <v>171</v>
      </c>
      <c r="C1553">
        <v>31</v>
      </c>
      <c r="D1553">
        <v>16</v>
      </c>
    </row>
    <row r="1554" spans="1:4" x14ac:dyDescent="0.3">
      <c r="A1554">
        <v>10841</v>
      </c>
      <c r="B1554" t="s">
        <v>163</v>
      </c>
      <c r="C1554">
        <v>38</v>
      </c>
      <c r="D1554">
        <v>30</v>
      </c>
    </row>
    <row r="1555" spans="1:4" x14ac:dyDescent="0.3">
      <c r="A1555">
        <v>10841</v>
      </c>
      <c r="B1555" t="s">
        <v>151</v>
      </c>
      <c r="C1555">
        <v>55</v>
      </c>
      <c r="D1555">
        <v>50</v>
      </c>
    </row>
    <row r="1556" spans="1:4" x14ac:dyDescent="0.3">
      <c r="A1556">
        <v>10841</v>
      </c>
      <c r="B1556" t="s">
        <v>153</v>
      </c>
      <c r="C1556">
        <v>13</v>
      </c>
      <c r="D1556">
        <v>15</v>
      </c>
    </row>
    <row r="1557" spans="1:4" x14ac:dyDescent="0.3">
      <c r="A1557">
        <v>10842</v>
      </c>
      <c r="B1557" t="s">
        <v>130</v>
      </c>
      <c r="C1557">
        <v>21</v>
      </c>
      <c r="D1557">
        <v>15</v>
      </c>
    </row>
    <row r="1558" spans="1:4" x14ac:dyDescent="0.3">
      <c r="A1558">
        <v>10842</v>
      </c>
      <c r="B1558" t="s">
        <v>170</v>
      </c>
      <c r="C1558">
        <v>46</v>
      </c>
      <c r="D1558">
        <v>5</v>
      </c>
    </row>
    <row r="1559" spans="1:4" x14ac:dyDescent="0.3">
      <c r="A1559">
        <v>10842</v>
      </c>
      <c r="B1559" t="s">
        <v>186</v>
      </c>
      <c r="C1559">
        <v>12.5</v>
      </c>
      <c r="D1559">
        <v>20</v>
      </c>
    </row>
    <row r="1560" spans="1:4" x14ac:dyDescent="0.3">
      <c r="A1560">
        <v>10842</v>
      </c>
      <c r="B1560" t="s">
        <v>160</v>
      </c>
      <c r="C1560">
        <v>15</v>
      </c>
      <c r="D1560">
        <v>12</v>
      </c>
    </row>
    <row r="1561" spans="1:4" x14ac:dyDescent="0.3">
      <c r="A1561">
        <v>10843</v>
      </c>
      <c r="B1561" t="s">
        <v>134</v>
      </c>
      <c r="C1561">
        <v>53</v>
      </c>
      <c r="D1561">
        <v>4</v>
      </c>
    </row>
    <row r="1562" spans="1:4" x14ac:dyDescent="0.3">
      <c r="A1562">
        <v>10844</v>
      </c>
      <c r="B1562" t="s">
        <v>137</v>
      </c>
      <c r="C1562">
        <v>21</v>
      </c>
      <c r="D1562">
        <v>35</v>
      </c>
    </row>
    <row r="1563" spans="1:4" x14ac:dyDescent="0.3">
      <c r="A1563">
        <v>10845</v>
      </c>
      <c r="B1563" t="s">
        <v>200</v>
      </c>
      <c r="C1563">
        <v>9</v>
      </c>
      <c r="D1563">
        <v>70</v>
      </c>
    </row>
    <row r="1564" spans="1:4" x14ac:dyDescent="0.3">
      <c r="A1564">
        <v>10845</v>
      </c>
      <c r="B1564" t="s">
        <v>161</v>
      </c>
      <c r="C1564">
        <v>18</v>
      </c>
      <c r="D1564">
        <v>25</v>
      </c>
    </row>
    <row r="1565" spans="1:4" x14ac:dyDescent="0.3">
      <c r="A1565">
        <v>10845</v>
      </c>
      <c r="B1565" t="s">
        <v>131</v>
      </c>
      <c r="C1565">
        <v>14</v>
      </c>
      <c r="D1565">
        <v>42</v>
      </c>
    </row>
    <row r="1566" spans="1:4" x14ac:dyDescent="0.3">
      <c r="A1566">
        <v>10845</v>
      </c>
      <c r="B1566" t="s">
        <v>194</v>
      </c>
      <c r="C1566">
        <v>13.25</v>
      </c>
      <c r="D1566">
        <v>60</v>
      </c>
    </row>
    <row r="1567" spans="1:4" x14ac:dyDescent="0.3">
      <c r="A1567">
        <v>10845</v>
      </c>
      <c r="B1567" t="s">
        <v>188</v>
      </c>
      <c r="C1567">
        <v>33.25</v>
      </c>
      <c r="D1567">
        <v>48</v>
      </c>
    </row>
    <row r="1568" spans="1:4" x14ac:dyDescent="0.3">
      <c r="A1568">
        <v>10846</v>
      </c>
      <c r="B1568" t="s">
        <v>192</v>
      </c>
      <c r="C1568">
        <v>22</v>
      </c>
      <c r="D1568">
        <v>21</v>
      </c>
    </row>
    <row r="1569" spans="1:4" x14ac:dyDescent="0.3">
      <c r="A1569">
        <v>10846</v>
      </c>
      <c r="B1569" t="s">
        <v>160</v>
      </c>
      <c r="C1569">
        <v>15</v>
      </c>
      <c r="D1569">
        <v>30</v>
      </c>
    </row>
    <row r="1570" spans="1:4" x14ac:dyDescent="0.3">
      <c r="A1570">
        <v>10846</v>
      </c>
      <c r="B1570" t="s">
        <v>147</v>
      </c>
      <c r="C1570">
        <v>10</v>
      </c>
      <c r="D1570">
        <v>20</v>
      </c>
    </row>
    <row r="1571" spans="1:4" x14ac:dyDescent="0.3">
      <c r="A1571">
        <v>10847</v>
      </c>
      <c r="B1571" t="s">
        <v>182</v>
      </c>
      <c r="C1571">
        <v>18</v>
      </c>
      <c r="D1571">
        <v>80</v>
      </c>
    </row>
    <row r="1572" spans="1:4" x14ac:dyDescent="0.3">
      <c r="A1572">
        <v>10847</v>
      </c>
      <c r="B1572" t="s">
        <v>179</v>
      </c>
      <c r="C1572">
        <v>9.1999999999999993</v>
      </c>
      <c r="D1572">
        <v>12</v>
      </c>
    </row>
    <row r="1573" spans="1:4" x14ac:dyDescent="0.3">
      <c r="A1573">
        <v>10847</v>
      </c>
      <c r="B1573" t="s">
        <v>158</v>
      </c>
      <c r="C1573">
        <v>26</v>
      </c>
      <c r="D1573">
        <v>60</v>
      </c>
    </row>
    <row r="1574" spans="1:4" x14ac:dyDescent="0.3">
      <c r="A1574">
        <v>10847</v>
      </c>
      <c r="B1574" t="s">
        <v>203</v>
      </c>
      <c r="C1574">
        <v>9.5</v>
      </c>
      <c r="D1574">
        <v>36</v>
      </c>
    </row>
    <row r="1575" spans="1:4" x14ac:dyDescent="0.3">
      <c r="A1575">
        <v>10847</v>
      </c>
      <c r="B1575" t="s">
        <v>141</v>
      </c>
      <c r="C1575">
        <v>34</v>
      </c>
      <c r="D1575">
        <v>45</v>
      </c>
    </row>
    <row r="1576" spans="1:4" x14ac:dyDescent="0.3">
      <c r="A1576">
        <v>10847</v>
      </c>
      <c r="B1576" t="s">
        <v>172</v>
      </c>
      <c r="C1576">
        <v>21.5</v>
      </c>
      <c r="D1576">
        <v>55</v>
      </c>
    </row>
    <row r="1577" spans="1:4" x14ac:dyDescent="0.3">
      <c r="A1577">
        <v>10848</v>
      </c>
      <c r="B1577" t="s">
        <v>155</v>
      </c>
      <c r="C1577">
        <v>21.35</v>
      </c>
      <c r="D1577">
        <v>30</v>
      </c>
    </row>
    <row r="1578" spans="1:4" x14ac:dyDescent="0.3">
      <c r="A1578">
        <v>10848</v>
      </c>
      <c r="B1578" t="s">
        <v>206</v>
      </c>
      <c r="C1578">
        <v>97</v>
      </c>
      <c r="D1578">
        <v>3</v>
      </c>
    </row>
    <row r="1579" spans="1:4" x14ac:dyDescent="0.3">
      <c r="A1579">
        <v>10849</v>
      </c>
      <c r="B1579" t="s">
        <v>187</v>
      </c>
      <c r="C1579">
        <v>10</v>
      </c>
      <c r="D1579">
        <v>49</v>
      </c>
    </row>
    <row r="1580" spans="1:4" x14ac:dyDescent="0.3">
      <c r="A1580">
        <v>10849</v>
      </c>
      <c r="B1580" t="s">
        <v>198</v>
      </c>
      <c r="C1580">
        <v>31.23</v>
      </c>
      <c r="D1580">
        <v>18</v>
      </c>
    </row>
    <row r="1581" spans="1:4" x14ac:dyDescent="0.3">
      <c r="A1581">
        <v>10850</v>
      </c>
      <c r="B1581" t="s">
        <v>196</v>
      </c>
      <c r="C1581">
        <v>14</v>
      </c>
      <c r="D1581">
        <v>20</v>
      </c>
    </row>
    <row r="1582" spans="1:4" x14ac:dyDescent="0.3">
      <c r="A1582">
        <v>10850</v>
      </c>
      <c r="B1582" t="s">
        <v>140</v>
      </c>
      <c r="C1582">
        <v>2.5</v>
      </c>
      <c r="D1582">
        <v>4</v>
      </c>
    </row>
    <row r="1583" spans="1:4" x14ac:dyDescent="0.3">
      <c r="A1583">
        <v>10850</v>
      </c>
      <c r="B1583" t="s">
        <v>160</v>
      </c>
      <c r="C1583">
        <v>15</v>
      </c>
      <c r="D1583">
        <v>30</v>
      </c>
    </row>
    <row r="1584" spans="1:4" x14ac:dyDescent="0.3">
      <c r="A1584">
        <v>10851</v>
      </c>
      <c r="B1584" t="s">
        <v>148</v>
      </c>
      <c r="C1584">
        <v>19</v>
      </c>
      <c r="D1584">
        <v>5</v>
      </c>
    </row>
    <row r="1585" spans="1:4" x14ac:dyDescent="0.3">
      <c r="A1585">
        <v>10851</v>
      </c>
      <c r="B1585" t="s">
        <v>196</v>
      </c>
      <c r="C1585">
        <v>14</v>
      </c>
      <c r="D1585">
        <v>10</v>
      </c>
    </row>
    <row r="1586" spans="1:4" x14ac:dyDescent="0.3">
      <c r="A1586">
        <v>10851</v>
      </c>
      <c r="B1586" t="s">
        <v>138</v>
      </c>
      <c r="C1586">
        <v>19.5</v>
      </c>
      <c r="D1586">
        <v>10</v>
      </c>
    </row>
    <row r="1587" spans="1:4" x14ac:dyDescent="0.3">
      <c r="A1587">
        <v>10851</v>
      </c>
      <c r="B1587" t="s">
        <v>151</v>
      </c>
      <c r="C1587">
        <v>55</v>
      </c>
      <c r="D1587">
        <v>42</v>
      </c>
    </row>
    <row r="1588" spans="1:4" x14ac:dyDescent="0.3">
      <c r="A1588">
        <v>10852</v>
      </c>
      <c r="B1588" t="s">
        <v>148</v>
      </c>
      <c r="C1588">
        <v>19</v>
      </c>
      <c r="D1588">
        <v>15</v>
      </c>
    </row>
    <row r="1589" spans="1:4" x14ac:dyDescent="0.3">
      <c r="A1589">
        <v>10852</v>
      </c>
      <c r="B1589" t="s">
        <v>165</v>
      </c>
      <c r="C1589">
        <v>39</v>
      </c>
      <c r="D1589">
        <v>6</v>
      </c>
    </row>
    <row r="1590" spans="1:4" x14ac:dyDescent="0.3">
      <c r="A1590">
        <v>10852</v>
      </c>
      <c r="B1590" t="s">
        <v>159</v>
      </c>
      <c r="C1590">
        <v>49.3</v>
      </c>
      <c r="D1590">
        <v>50</v>
      </c>
    </row>
    <row r="1591" spans="1:4" x14ac:dyDescent="0.3">
      <c r="A1591">
        <v>10853</v>
      </c>
      <c r="B1591" t="s">
        <v>189</v>
      </c>
      <c r="C1591">
        <v>62.5</v>
      </c>
      <c r="D1591">
        <v>10</v>
      </c>
    </row>
    <row r="1592" spans="1:4" x14ac:dyDescent="0.3">
      <c r="A1592">
        <v>10854</v>
      </c>
      <c r="B1592" t="s">
        <v>171</v>
      </c>
      <c r="C1592">
        <v>31</v>
      </c>
      <c r="D1592">
        <v>100</v>
      </c>
    </row>
    <row r="1593" spans="1:4" x14ac:dyDescent="0.3">
      <c r="A1593">
        <v>10854</v>
      </c>
      <c r="B1593" t="s">
        <v>173</v>
      </c>
      <c r="C1593">
        <v>6</v>
      </c>
      <c r="D1593">
        <v>65</v>
      </c>
    </row>
    <row r="1594" spans="1:4" x14ac:dyDescent="0.3">
      <c r="A1594">
        <v>10855</v>
      </c>
      <c r="B1594" t="s">
        <v>149</v>
      </c>
      <c r="C1594">
        <v>17.45</v>
      </c>
      <c r="D1594">
        <v>50</v>
      </c>
    </row>
    <row r="1595" spans="1:4" x14ac:dyDescent="0.3">
      <c r="A1595">
        <v>10855</v>
      </c>
      <c r="B1595" t="s">
        <v>142</v>
      </c>
      <c r="C1595">
        <v>12.5</v>
      </c>
      <c r="D1595">
        <v>14</v>
      </c>
    </row>
    <row r="1596" spans="1:4" x14ac:dyDescent="0.3">
      <c r="A1596">
        <v>10855</v>
      </c>
      <c r="B1596" t="s">
        <v>163</v>
      </c>
      <c r="C1596">
        <v>38</v>
      </c>
      <c r="D1596">
        <v>24</v>
      </c>
    </row>
    <row r="1597" spans="1:4" x14ac:dyDescent="0.3">
      <c r="A1597">
        <v>10855</v>
      </c>
      <c r="B1597" t="s">
        <v>136</v>
      </c>
      <c r="C1597">
        <v>21.05</v>
      </c>
      <c r="D1597">
        <v>15</v>
      </c>
    </row>
    <row r="1598" spans="1:4" x14ac:dyDescent="0.3">
      <c r="A1598">
        <v>10856</v>
      </c>
      <c r="B1598" t="s">
        <v>148</v>
      </c>
      <c r="C1598">
        <v>19</v>
      </c>
      <c r="D1598">
        <v>20</v>
      </c>
    </row>
    <row r="1599" spans="1:4" x14ac:dyDescent="0.3">
      <c r="A1599">
        <v>10856</v>
      </c>
      <c r="B1599" t="s">
        <v>131</v>
      </c>
      <c r="C1599">
        <v>14</v>
      </c>
      <c r="D1599">
        <v>20</v>
      </c>
    </row>
    <row r="1600" spans="1:4" x14ac:dyDescent="0.3">
      <c r="A1600">
        <v>10857</v>
      </c>
      <c r="B1600" t="s">
        <v>187</v>
      </c>
      <c r="C1600">
        <v>10</v>
      </c>
      <c r="D1600">
        <v>30</v>
      </c>
    </row>
    <row r="1601" spans="1:4" x14ac:dyDescent="0.3">
      <c r="A1601">
        <v>10857</v>
      </c>
      <c r="B1601" t="s">
        <v>198</v>
      </c>
      <c r="C1601">
        <v>31.23</v>
      </c>
      <c r="D1601">
        <v>35</v>
      </c>
    </row>
    <row r="1602" spans="1:4" x14ac:dyDescent="0.3">
      <c r="A1602">
        <v>10857</v>
      </c>
      <c r="B1602" t="s">
        <v>169</v>
      </c>
      <c r="C1602">
        <v>123.79</v>
      </c>
      <c r="D1602">
        <v>10</v>
      </c>
    </row>
    <row r="1603" spans="1:4" x14ac:dyDescent="0.3">
      <c r="A1603">
        <v>10858</v>
      </c>
      <c r="B1603" t="s">
        <v>162</v>
      </c>
      <c r="C1603">
        <v>30</v>
      </c>
      <c r="D1603">
        <v>5</v>
      </c>
    </row>
    <row r="1604" spans="1:4" x14ac:dyDescent="0.3">
      <c r="A1604">
        <v>10858</v>
      </c>
      <c r="B1604" t="s">
        <v>154</v>
      </c>
      <c r="C1604">
        <v>43.9</v>
      </c>
      <c r="D1604">
        <v>10</v>
      </c>
    </row>
    <row r="1605" spans="1:4" x14ac:dyDescent="0.3">
      <c r="A1605">
        <v>10858</v>
      </c>
      <c r="B1605" t="s">
        <v>160</v>
      </c>
      <c r="C1605">
        <v>15</v>
      </c>
      <c r="D1605">
        <v>4</v>
      </c>
    </row>
    <row r="1606" spans="1:4" x14ac:dyDescent="0.3">
      <c r="A1606">
        <v>10859</v>
      </c>
      <c r="B1606" t="s">
        <v>145</v>
      </c>
      <c r="C1606">
        <v>4.5</v>
      </c>
      <c r="D1606">
        <v>40</v>
      </c>
    </row>
    <row r="1607" spans="1:4" x14ac:dyDescent="0.3">
      <c r="A1607">
        <v>10859</v>
      </c>
      <c r="B1607" t="s">
        <v>185</v>
      </c>
      <c r="C1607">
        <v>7.45</v>
      </c>
      <c r="D1607">
        <v>35</v>
      </c>
    </row>
    <row r="1608" spans="1:4" x14ac:dyDescent="0.3">
      <c r="A1608">
        <v>10859</v>
      </c>
      <c r="B1608" t="s">
        <v>188</v>
      </c>
      <c r="C1608">
        <v>33.25</v>
      </c>
      <c r="D1608">
        <v>30</v>
      </c>
    </row>
    <row r="1609" spans="1:4" x14ac:dyDescent="0.3">
      <c r="A1609">
        <v>10860</v>
      </c>
      <c r="B1609" t="s">
        <v>134</v>
      </c>
      <c r="C1609">
        <v>53</v>
      </c>
      <c r="D1609">
        <v>3</v>
      </c>
    </row>
    <row r="1610" spans="1:4" x14ac:dyDescent="0.3">
      <c r="A1610">
        <v>10860</v>
      </c>
      <c r="B1610" t="s">
        <v>168</v>
      </c>
      <c r="C1610">
        <v>18</v>
      </c>
      <c r="D1610">
        <v>20</v>
      </c>
    </row>
    <row r="1611" spans="1:4" x14ac:dyDescent="0.3">
      <c r="A1611">
        <v>10861</v>
      </c>
      <c r="B1611" t="s">
        <v>165</v>
      </c>
      <c r="C1611">
        <v>39</v>
      </c>
      <c r="D1611">
        <v>42</v>
      </c>
    </row>
    <row r="1612" spans="1:4" x14ac:dyDescent="0.3">
      <c r="A1612">
        <v>10861</v>
      </c>
      <c r="B1612" t="s">
        <v>189</v>
      </c>
      <c r="C1612">
        <v>62.5</v>
      </c>
      <c r="D1612">
        <v>20</v>
      </c>
    </row>
    <row r="1613" spans="1:4" x14ac:dyDescent="0.3">
      <c r="A1613">
        <v>10861</v>
      </c>
      <c r="B1613" t="s">
        <v>157</v>
      </c>
      <c r="C1613">
        <v>10</v>
      </c>
      <c r="D1613">
        <v>40</v>
      </c>
    </row>
    <row r="1614" spans="1:4" x14ac:dyDescent="0.3">
      <c r="A1614">
        <v>10861</v>
      </c>
      <c r="B1614" t="s">
        <v>140</v>
      </c>
      <c r="C1614">
        <v>2.5</v>
      </c>
      <c r="D1614">
        <v>35</v>
      </c>
    </row>
    <row r="1615" spans="1:4" x14ac:dyDescent="0.3">
      <c r="A1615">
        <v>10861</v>
      </c>
      <c r="B1615" t="s">
        <v>159</v>
      </c>
      <c r="C1615">
        <v>49.3</v>
      </c>
      <c r="D1615">
        <v>3</v>
      </c>
    </row>
    <row r="1616" spans="1:4" x14ac:dyDescent="0.3">
      <c r="A1616">
        <v>10862</v>
      </c>
      <c r="B1616" t="s">
        <v>130</v>
      </c>
      <c r="C1616">
        <v>21</v>
      </c>
      <c r="D1616">
        <v>25</v>
      </c>
    </row>
    <row r="1617" spans="1:4" x14ac:dyDescent="0.3">
      <c r="A1617">
        <v>10862</v>
      </c>
      <c r="B1617" t="s">
        <v>195</v>
      </c>
      <c r="C1617">
        <v>7</v>
      </c>
      <c r="D1617">
        <v>8</v>
      </c>
    </row>
    <row r="1618" spans="1:4" x14ac:dyDescent="0.3">
      <c r="A1618">
        <v>10863</v>
      </c>
      <c r="B1618" t="s">
        <v>182</v>
      </c>
      <c r="C1618">
        <v>18</v>
      </c>
      <c r="D1618">
        <v>20</v>
      </c>
    </row>
    <row r="1619" spans="1:4" x14ac:dyDescent="0.3">
      <c r="A1619">
        <v>10863</v>
      </c>
      <c r="B1619" t="s">
        <v>194</v>
      </c>
      <c r="C1619">
        <v>13.25</v>
      </c>
      <c r="D1619">
        <v>12</v>
      </c>
    </row>
    <row r="1620" spans="1:4" x14ac:dyDescent="0.3">
      <c r="A1620">
        <v>10864</v>
      </c>
      <c r="B1620" t="s">
        <v>161</v>
      </c>
      <c r="C1620">
        <v>18</v>
      </c>
      <c r="D1620">
        <v>4</v>
      </c>
    </row>
    <row r="1621" spans="1:4" x14ac:dyDescent="0.3">
      <c r="A1621">
        <v>10864</v>
      </c>
      <c r="B1621" t="s">
        <v>181</v>
      </c>
      <c r="C1621">
        <v>14</v>
      </c>
      <c r="D1621">
        <v>15</v>
      </c>
    </row>
    <row r="1622" spans="1:4" x14ac:dyDescent="0.3">
      <c r="A1622">
        <v>10865</v>
      </c>
      <c r="B1622" t="s">
        <v>197</v>
      </c>
      <c r="C1622">
        <v>263.5</v>
      </c>
      <c r="D1622">
        <v>60</v>
      </c>
    </row>
    <row r="1623" spans="1:4" x14ac:dyDescent="0.3">
      <c r="A1623">
        <v>10865</v>
      </c>
      <c r="B1623" t="s">
        <v>143</v>
      </c>
      <c r="C1623">
        <v>18</v>
      </c>
      <c r="D1623">
        <v>80</v>
      </c>
    </row>
    <row r="1624" spans="1:4" x14ac:dyDescent="0.3">
      <c r="A1624">
        <v>10866</v>
      </c>
      <c r="B1624" t="s">
        <v>148</v>
      </c>
      <c r="C1624">
        <v>19</v>
      </c>
      <c r="D1624">
        <v>21</v>
      </c>
    </row>
    <row r="1625" spans="1:4" x14ac:dyDescent="0.3">
      <c r="A1625">
        <v>10866</v>
      </c>
      <c r="B1625" t="s">
        <v>145</v>
      </c>
      <c r="C1625">
        <v>4.5</v>
      </c>
      <c r="D1625">
        <v>6</v>
      </c>
    </row>
    <row r="1626" spans="1:4" x14ac:dyDescent="0.3">
      <c r="A1626">
        <v>10866</v>
      </c>
      <c r="B1626" t="s">
        <v>164</v>
      </c>
      <c r="C1626">
        <v>25.89</v>
      </c>
      <c r="D1626">
        <v>40</v>
      </c>
    </row>
    <row r="1627" spans="1:4" x14ac:dyDescent="0.3">
      <c r="A1627">
        <v>10867</v>
      </c>
      <c r="B1627" t="s">
        <v>152</v>
      </c>
      <c r="C1627">
        <v>32.799999999999997</v>
      </c>
      <c r="D1627">
        <v>3</v>
      </c>
    </row>
    <row r="1628" spans="1:4" x14ac:dyDescent="0.3">
      <c r="A1628">
        <v>10868</v>
      </c>
      <c r="B1628" t="s">
        <v>198</v>
      </c>
      <c r="C1628">
        <v>31.23</v>
      </c>
      <c r="D1628">
        <v>20</v>
      </c>
    </row>
    <row r="1629" spans="1:4" x14ac:dyDescent="0.3">
      <c r="A1629">
        <v>10868</v>
      </c>
      <c r="B1629" t="s">
        <v>161</v>
      </c>
      <c r="C1629">
        <v>18</v>
      </c>
      <c r="D1629">
        <v>30</v>
      </c>
    </row>
    <row r="1630" spans="1:4" x14ac:dyDescent="0.3">
      <c r="A1630">
        <v>10868</v>
      </c>
      <c r="B1630" t="s">
        <v>144</v>
      </c>
      <c r="C1630">
        <v>20</v>
      </c>
      <c r="D1630">
        <v>42</v>
      </c>
    </row>
    <row r="1631" spans="1:4" x14ac:dyDescent="0.3">
      <c r="A1631">
        <v>10869</v>
      </c>
      <c r="B1631" t="s">
        <v>182</v>
      </c>
      <c r="C1631">
        <v>18</v>
      </c>
      <c r="D1631">
        <v>40</v>
      </c>
    </row>
    <row r="1632" spans="1:4" x14ac:dyDescent="0.3">
      <c r="A1632">
        <v>10869</v>
      </c>
      <c r="B1632" t="s">
        <v>130</v>
      </c>
      <c r="C1632">
        <v>21</v>
      </c>
      <c r="D1632">
        <v>10</v>
      </c>
    </row>
    <row r="1633" spans="1:4" x14ac:dyDescent="0.3">
      <c r="A1633">
        <v>10869</v>
      </c>
      <c r="B1633" t="s">
        <v>200</v>
      </c>
      <c r="C1633">
        <v>9</v>
      </c>
      <c r="D1633">
        <v>50</v>
      </c>
    </row>
    <row r="1634" spans="1:4" x14ac:dyDescent="0.3">
      <c r="A1634">
        <v>10869</v>
      </c>
      <c r="B1634" t="s">
        <v>186</v>
      </c>
      <c r="C1634">
        <v>12.5</v>
      </c>
      <c r="D1634">
        <v>20</v>
      </c>
    </row>
    <row r="1635" spans="1:4" x14ac:dyDescent="0.3">
      <c r="A1635">
        <v>10870</v>
      </c>
      <c r="B1635" t="s">
        <v>161</v>
      </c>
      <c r="C1635">
        <v>18</v>
      </c>
      <c r="D1635">
        <v>3</v>
      </c>
    </row>
    <row r="1636" spans="1:4" x14ac:dyDescent="0.3">
      <c r="A1636">
        <v>10870</v>
      </c>
      <c r="B1636" t="s">
        <v>134</v>
      </c>
      <c r="C1636">
        <v>53</v>
      </c>
      <c r="D1636">
        <v>2</v>
      </c>
    </row>
    <row r="1637" spans="1:4" x14ac:dyDescent="0.3">
      <c r="A1637">
        <v>10871</v>
      </c>
      <c r="B1637" t="s">
        <v>193</v>
      </c>
      <c r="C1637">
        <v>25</v>
      </c>
      <c r="D1637">
        <v>50</v>
      </c>
    </row>
    <row r="1638" spans="1:4" x14ac:dyDescent="0.3">
      <c r="A1638">
        <v>10871</v>
      </c>
      <c r="B1638" t="s">
        <v>149</v>
      </c>
      <c r="C1638">
        <v>17.45</v>
      </c>
      <c r="D1638">
        <v>12</v>
      </c>
    </row>
    <row r="1639" spans="1:4" x14ac:dyDescent="0.3">
      <c r="A1639">
        <v>10871</v>
      </c>
      <c r="B1639" t="s">
        <v>165</v>
      </c>
      <c r="C1639">
        <v>39</v>
      </c>
      <c r="D1639">
        <v>16</v>
      </c>
    </row>
    <row r="1640" spans="1:4" x14ac:dyDescent="0.3">
      <c r="A1640">
        <v>10872</v>
      </c>
      <c r="B1640" t="s">
        <v>146</v>
      </c>
      <c r="C1640">
        <v>24</v>
      </c>
      <c r="D1640">
        <v>10</v>
      </c>
    </row>
    <row r="1641" spans="1:4" x14ac:dyDescent="0.3">
      <c r="A1641">
        <v>10872</v>
      </c>
      <c r="B1641" t="s">
        <v>159</v>
      </c>
      <c r="C1641">
        <v>49.3</v>
      </c>
      <c r="D1641">
        <v>20</v>
      </c>
    </row>
    <row r="1642" spans="1:4" x14ac:dyDescent="0.3">
      <c r="A1642">
        <v>10872</v>
      </c>
      <c r="B1642" t="s">
        <v>188</v>
      </c>
      <c r="C1642">
        <v>33.25</v>
      </c>
      <c r="D1642">
        <v>15</v>
      </c>
    </row>
    <row r="1643" spans="1:4" x14ac:dyDescent="0.3">
      <c r="A1643">
        <v>10872</v>
      </c>
      <c r="B1643" t="s">
        <v>136</v>
      </c>
      <c r="C1643">
        <v>21.05</v>
      </c>
      <c r="D1643">
        <v>21</v>
      </c>
    </row>
    <row r="1644" spans="1:4" x14ac:dyDescent="0.3">
      <c r="A1644">
        <v>10873</v>
      </c>
      <c r="B1644" t="s">
        <v>157</v>
      </c>
      <c r="C1644">
        <v>10</v>
      </c>
      <c r="D1644">
        <v>20</v>
      </c>
    </row>
    <row r="1645" spans="1:4" x14ac:dyDescent="0.3">
      <c r="A1645">
        <v>10873</v>
      </c>
      <c r="B1645" t="s">
        <v>174</v>
      </c>
      <c r="C1645">
        <v>45.6</v>
      </c>
      <c r="D1645">
        <v>3</v>
      </c>
    </row>
    <row r="1646" spans="1:4" x14ac:dyDescent="0.3">
      <c r="A1646">
        <v>10874</v>
      </c>
      <c r="B1646" t="s">
        <v>171</v>
      </c>
      <c r="C1646">
        <v>31</v>
      </c>
      <c r="D1646">
        <v>10</v>
      </c>
    </row>
    <row r="1647" spans="1:4" x14ac:dyDescent="0.3">
      <c r="A1647">
        <v>10875</v>
      </c>
      <c r="B1647" t="s">
        <v>179</v>
      </c>
      <c r="C1647">
        <v>9.1999999999999993</v>
      </c>
      <c r="D1647">
        <v>25</v>
      </c>
    </row>
    <row r="1648" spans="1:4" x14ac:dyDescent="0.3">
      <c r="A1648">
        <v>10875</v>
      </c>
      <c r="B1648" t="s">
        <v>199</v>
      </c>
      <c r="C1648">
        <v>9.5</v>
      </c>
      <c r="D1648">
        <v>21</v>
      </c>
    </row>
    <row r="1649" spans="1:4" x14ac:dyDescent="0.3">
      <c r="A1649">
        <v>10875</v>
      </c>
      <c r="B1649" t="s">
        <v>144</v>
      </c>
      <c r="C1649">
        <v>20</v>
      </c>
      <c r="D1649">
        <v>15</v>
      </c>
    </row>
    <row r="1650" spans="1:4" x14ac:dyDescent="0.3">
      <c r="A1650">
        <v>10876</v>
      </c>
      <c r="B1650" t="s">
        <v>184</v>
      </c>
      <c r="C1650">
        <v>12</v>
      </c>
      <c r="D1650">
        <v>21</v>
      </c>
    </row>
    <row r="1651" spans="1:4" x14ac:dyDescent="0.3">
      <c r="A1651">
        <v>10876</v>
      </c>
      <c r="B1651" t="s">
        <v>188</v>
      </c>
      <c r="C1651">
        <v>33.25</v>
      </c>
      <c r="D1651">
        <v>20</v>
      </c>
    </row>
    <row r="1652" spans="1:4" x14ac:dyDescent="0.3">
      <c r="A1652">
        <v>10877</v>
      </c>
      <c r="B1652" t="s">
        <v>149</v>
      </c>
      <c r="C1652">
        <v>17.45</v>
      </c>
      <c r="D1652">
        <v>30</v>
      </c>
    </row>
    <row r="1653" spans="1:4" x14ac:dyDescent="0.3">
      <c r="A1653">
        <v>10877</v>
      </c>
      <c r="B1653" t="s">
        <v>189</v>
      </c>
      <c r="C1653">
        <v>62.5</v>
      </c>
      <c r="D1653">
        <v>25</v>
      </c>
    </row>
    <row r="1654" spans="1:4" x14ac:dyDescent="0.3">
      <c r="A1654">
        <v>10878</v>
      </c>
      <c r="B1654" t="s">
        <v>139</v>
      </c>
      <c r="C1654">
        <v>81</v>
      </c>
      <c r="D1654">
        <v>20</v>
      </c>
    </row>
    <row r="1655" spans="1:4" x14ac:dyDescent="0.3">
      <c r="A1655">
        <v>10879</v>
      </c>
      <c r="B1655" t="s">
        <v>167</v>
      </c>
      <c r="C1655">
        <v>18.399999999999999</v>
      </c>
      <c r="D1655">
        <v>12</v>
      </c>
    </row>
    <row r="1656" spans="1:4" x14ac:dyDescent="0.3">
      <c r="A1656">
        <v>10879</v>
      </c>
      <c r="B1656" t="s">
        <v>136</v>
      </c>
      <c r="C1656">
        <v>21.05</v>
      </c>
      <c r="D1656">
        <v>10</v>
      </c>
    </row>
    <row r="1657" spans="1:4" x14ac:dyDescent="0.3">
      <c r="A1657">
        <v>10879</v>
      </c>
      <c r="B1657" t="s">
        <v>168</v>
      </c>
      <c r="C1657">
        <v>18</v>
      </c>
      <c r="D1657">
        <v>10</v>
      </c>
    </row>
    <row r="1658" spans="1:4" x14ac:dyDescent="0.3">
      <c r="A1658">
        <v>10880</v>
      </c>
      <c r="B1658" t="s">
        <v>200</v>
      </c>
      <c r="C1658">
        <v>9</v>
      </c>
      <c r="D1658">
        <v>30</v>
      </c>
    </row>
    <row r="1659" spans="1:4" x14ac:dyDescent="0.3">
      <c r="A1659">
        <v>10880</v>
      </c>
      <c r="B1659" t="s">
        <v>205</v>
      </c>
      <c r="C1659">
        <v>28.5</v>
      </c>
      <c r="D1659">
        <v>30</v>
      </c>
    </row>
    <row r="1660" spans="1:4" x14ac:dyDescent="0.3">
      <c r="A1660">
        <v>10880</v>
      </c>
      <c r="B1660" t="s">
        <v>160</v>
      </c>
      <c r="C1660">
        <v>15</v>
      </c>
      <c r="D1660">
        <v>50</v>
      </c>
    </row>
    <row r="1661" spans="1:4" x14ac:dyDescent="0.3">
      <c r="A1661">
        <v>10881</v>
      </c>
      <c r="B1661" t="s">
        <v>177</v>
      </c>
      <c r="C1661">
        <v>15</v>
      </c>
      <c r="D1661">
        <v>10</v>
      </c>
    </row>
    <row r="1662" spans="1:4" x14ac:dyDescent="0.3">
      <c r="A1662">
        <v>10882</v>
      </c>
      <c r="B1662" t="s">
        <v>131</v>
      </c>
      <c r="C1662">
        <v>14</v>
      </c>
      <c r="D1662">
        <v>25</v>
      </c>
    </row>
    <row r="1663" spans="1:4" x14ac:dyDescent="0.3">
      <c r="A1663">
        <v>10882</v>
      </c>
      <c r="B1663" t="s">
        <v>144</v>
      </c>
      <c r="C1663">
        <v>20</v>
      </c>
      <c r="D1663">
        <v>20</v>
      </c>
    </row>
    <row r="1664" spans="1:4" x14ac:dyDescent="0.3">
      <c r="A1664">
        <v>10882</v>
      </c>
      <c r="B1664" t="s">
        <v>185</v>
      </c>
      <c r="C1664">
        <v>7.45</v>
      </c>
      <c r="D1664">
        <v>32</v>
      </c>
    </row>
    <row r="1665" spans="1:4" x14ac:dyDescent="0.3">
      <c r="A1665">
        <v>10883</v>
      </c>
      <c r="B1665" t="s">
        <v>145</v>
      </c>
      <c r="C1665">
        <v>4.5</v>
      </c>
      <c r="D1665">
        <v>8</v>
      </c>
    </row>
    <row r="1666" spans="1:4" x14ac:dyDescent="0.3">
      <c r="A1666">
        <v>10884</v>
      </c>
      <c r="B1666" t="s">
        <v>157</v>
      </c>
      <c r="C1666">
        <v>10</v>
      </c>
      <c r="D1666">
        <v>40</v>
      </c>
    </row>
    <row r="1667" spans="1:4" x14ac:dyDescent="0.3">
      <c r="A1667">
        <v>10884</v>
      </c>
      <c r="B1667" t="s">
        <v>163</v>
      </c>
      <c r="C1667">
        <v>38</v>
      </c>
      <c r="D1667">
        <v>21</v>
      </c>
    </row>
    <row r="1668" spans="1:4" x14ac:dyDescent="0.3">
      <c r="A1668">
        <v>10884</v>
      </c>
      <c r="B1668" t="s">
        <v>136</v>
      </c>
      <c r="C1668">
        <v>21.05</v>
      </c>
      <c r="D1668">
        <v>12</v>
      </c>
    </row>
    <row r="1669" spans="1:4" x14ac:dyDescent="0.3">
      <c r="A1669">
        <v>10885</v>
      </c>
      <c r="B1669" t="s">
        <v>148</v>
      </c>
      <c r="C1669">
        <v>19</v>
      </c>
      <c r="D1669">
        <v>20</v>
      </c>
    </row>
    <row r="1670" spans="1:4" x14ac:dyDescent="0.3">
      <c r="A1670">
        <v>10885</v>
      </c>
      <c r="B1670" t="s">
        <v>145</v>
      </c>
      <c r="C1670">
        <v>4.5</v>
      </c>
      <c r="D1670">
        <v>12</v>
      </c>
    </row>
    <row r="1671" spans="1:4" x14ac:dyDescent="0.3">
      <c r="A1671">
        <v>10885</v>
      </c>
      <c r="B1671" t="s">
        <v>160</v>
      </c>
      <c r="C1671">
        <v>15</v>
      </c>
      <c r="D1671">
        <v>30</v>
      </c>
    </row>
    <row r="1672" spans="1:4" x14ac:dyDescent="0.3">
      <c r="A1672">
        <v>10885</v>
      </c>
      <c r="B1672" t="s">
        <v>153</v>
      </c>
      <c r="C1672">
        <v>13</v>
      </c>
      <c r="D1672">
        <v>25</v>
      </c>
    </row>
    <row r="1673" spans="1:4" x14ac:dyDescent="0.3">
      <c r="A1673">
        <v>10886</v>
      </c>
      <c r="B1673" t="s">
        <v>171</v>
      </c>
      <c r="C1673">
        <v>31</v>
      </c>
      <c r="D1673">
        <v>70</v>
      </c>
    </row>
    <row r="1674" spans="1:4" x14ac:dyDescent="0.3">
      <c r="A1674">
        <v>10886</v>
      </c>
      <c r="B1674" t="s">
        <v>142</v>
      </c>
      <c r="C1674">
        <v>12.5</v>
      </c>
      <c r="D1674">
        <v>35</v>
      </c>
    </row>
    <row r="1675" spans="1:4" x14ac:dyDescent="0.3">
      <c r="A1675">
        <v>10886</v>
      </c>
      <c r="B1675" t="s">
        <v>153</v>
      </c>
      <c r="C1675">
        <v>13</v>
      </c>
      <c r="D1675">
        <v>40</v>
      </c>
    </row>
    <row r="1676" spans="1:4" x14ac:dyDescent="0.3">
      <c r="A1676">
        <v>10887</v>
      </c>
      <c r="B1676" t="s">
        <v>196</v>
      </c>
      <c r="C1676">
        <v>14</v>
      </c>
      <c r="D1676">
        <v>5</v>
      </c>
    </row>
    <row r="1677" spans="1:4" x14ac:dyDescent="0.3">
      <c r="A1677">
        <v>10888</v>
      </c>
      <c r="B1677" t="s">
        <v>148</v>
      </c>
      <c r="C1677">
        <v>19</v>
      </c>
      <c r="D1677">
        <v>20</v>
      </c>
    </row>
    <row r="1678" spans="1:4" x14ac:dyDescent="0.3">
      <c r="A1678">
        <v>10888</v>
      </c>
      <c r="B1678" t="s">
        <v>186</v>
      </c>
      <c r="C1678">
        <v>12.5</v>
      </c>
      <c r="D1678">
        <v>18</v>
      </c>
    </row>
    <row r="1679" spans="1:4" x14ac:dyDescent="0.3">
      <c r="A1679">
        <v>10889</v>
      </c>
      <c r="B1679" t="s">
        <v>130</v>
      </c>
      <c r="C1679">
        <v>21</v>
      </c>
      <c r="D1679">
        <v>40</v>
      </c>
    </row>
    <row r="1680" spans="1:4" x14ac:dyDescent="0.3">
      <c r="A1680">
        <v>10889</v>
      </c>
      <c r="B1680" t="s">
        <v>197</v>
      </c>
      <c r="C1680">
        <v>263.5</v>
      </c>
      <c r="D1680">
        <v>40</v>
      </c>
    </row>
    <row r="1681" spans="1:4" x14ac:dyDescent="0.3">
      <c r="A1681">
        <v>10890</v>
      </c>
      <c r="B1681" t="s">
        <v>165</v>
      </c>
      <c r="C1681">
        <v>39</v>
      </c>
      <c r="D1681">
        <v>15</v>
      </c>
    </row>
    <row r="1682" spans="1:4" x14ac:dyDescent="0.3">
      <c r="A1682">
        <v>10890</v>
      </c>
      <c r="B1682" t="s">
        <v>183</v>
      </c>
      <c r="C1682">
        <v>14</v>
      </c>
      <c r="D1682">
        <v>10</v>
      </c>
    </row>
    <row r="1683" spans="1:4" x14ac:dyDescent="0.3">
      <c r="A1683">
        <v>10890</v>
      </c>
      <c r="B1683" t="s">
        <v>135</v>
      </c>
      <c r="C1683">
        <v>9.65</v>
      </c>
      <c r="D1683">
        <v>14</v>
      </c>
    </row>
    <row r="1684" spans="1:4" x14ac:dyDescent="0.3">
      <c r="A1684">
        <v>10891</v>
      </c>
      <c r="B1684" t="s">
        <v>164</v>
      </c>
      <c r="C1684">
        <v>25.89</v>
      </c>
      <c r="D1684">
        <v>15</v>
      </c>
    </row>
    <row r="1685" spans="1:4" x14ac:dyDescent="0.3">
      <c r="A1685">
        <v>10892</v>
      </c>
      <c r="B1685" t="s">
        <v>151</v>
      </c>
      <c r="C1685">
        <v>55</v>
      </c>
      <c r="D1685">
        <v>40</v>
      </c>
    </row>
    <row r="1686" spans="1:4" x14ac:dyDescent="0.3">
      <c r="A1686">
        <v>10893</v>
      </c>
      <c r="B1686" t="s">
        <v>201</v>
      </c>
      <c r="C1686">
        <v>40</v>
      </c>
      <c r="D1686">
        <v>30</v>
      </c>
    </row>
    <row r="1687" spans="1:4" x14ac:dyDescent="0.3">
      <c r="A1687">
        <v>10893</v>
      </c>
      <c r="B1687" t="s">
        <v>145</v>
      </c>
      <c r="C1687">
        <v>4.5</v>
      </c>
      <c r="D1687">
        <v>10</v>
      </c>
    </row>
    <row r="1688" spans="1:4" x14ac:dyDescent="0.3">
      <c r="A1688">
        <v>10893</v>
      </c>
      <c r="B1688" t="s">
        <v>169</v>
      </c>
      <c r="C1688">
        <v>123.79</v>
      </c>
      <c r="D1688">
        <v>24</v>
      </c>
    </row>
    <row r="1689" spans="1:4" x14ac:dyDescent="0.3">
      <c r="A1689">
        <v>10893</v>
      </c>
      <c r="B1689" t="s">
        <v>164</v>
      </c>
      <c r="C1689">
        <v>25.89</v>
      </c>
      <c r="D1689">
        <v>35</v>
      </c>
    </row>
    <row r="1690" spans="1:4" x14ac:dyDescent="0.3">
      <c r="A1690">
        <v>10893</v>
      </c>
      <c r="B1690" t="s">
        <v>150</v>
      </c>
      <c r="C1690">
        <v>19</v>
      </c>
      <c r="D1690">
        <v>20</v>
      </c>
    </row>
    <row r="1691" spans="1:4" x14ac:dyDescent="0.3">
      <c r="A1691">
        <v>10894</v>
      </c>
      <c r="B1691" t="s">
        <v>173</v>
      </c>
      <c r="C1691">
        <v>6</v>
      </c>
      <c r="D1691">
        <v>28</v>
      </c>
    </row>
    <row r="1692" spans="1:4" x14ac:dyDescent="0.3">
      <c r="A1692">
        <v>10894</v>
      </c>
      <c r="B1692" t="s">
        <v>190</v>
      </c>
      <c r="C1692">
        <v>36</v>
      </c>
      <c r="D1692">
        <v>50</v>
      </c>
    </row>
    <row r="1693" spans="1:4" x14ac:dyDescent="0.3">
      <c r="A1693">
        <v>10894</v>
      </c>
      <c r="B1693" t="s">
        <v>178</v>
      </c>
      <c r="C1693">
        <v>7.75</v>
      </c>
      <c r="D1693">
        <v>120</v>
      </c>
    </row>
    <row r="1694" spans="1:4" x14ac:dyDescent="0.3">
      <c r="A1694">
        <v>10895</v>
      </c>
      <c r="B1694" t="s">
        <v>145</v>
      </c>
      <c r="C1694">
        <v>4.5</v>
      </c>
      <c r="D1694">
        <v>110</v>
      </c>
    </row>
    <row r="1695" spans="1:4" x14ac:dyDescent="0.3">
      <c r="A1695">
        <v>10895</v>
      </c>
      <c r="B1695" t="s">
        <v>143</v>
      </c>
      <c r="C1695">
        <v>18</v>
      </c>
      <c r="D1695">
        <v>45</v>
      </c>
    </row>
    <row r="1696" spans="1:4" x14ac:dyDescent="0.3">
      <c r="A1696">
        <v>10895</v>
      </c>
      <c r="B1696" t="s">
        <v>167</v>
      </c>
      <c r="C1696">
        <v>18.399999999999999</v>
      </c>
      <c r="D1696">
        <v>91</v>
      </c>
    </row>
    <row r="1697" spans="1:4" x14ac:dyDescent="0.3">
      <c r="A1697">
        <v>10895</v>
      </c>
      <c r="B1697" t="s">
        <v>141</v>
      </c>
      <c r="C1697">
        <v>34</v>
      </c>
      <c r="D1697">
        <v>100</v>
      </c>
    </row>
    <row r="1698" spans="1:4" x14ac:dyDescent="0.3">
      <c r="A1698">
        <v>10896</v>
      </c>
      <c r="B1698" t="s">
        <v>203</v>
      </c>
      <c r="C1698">
        <v>9.5</v>
      </c>
      <c r="D1698">
        <v>15</v>
      </c>
    </row>
    <row r="1699" spans="1:4" x14ac:dyDescent="0.3">
      <c r="A1699">
        <v>10896</v>
      </c>
      <c r="B1699" t="s">
        <v>163</v>
      </c>
      <c r="C1699">
        <v>38</v>
      </c>
      <c r="D1699">
        <v>16</v>
      </c>
    </row>
    <row r="1700" spans="1:4" x14ac:dyDescent="0.3">
      <c r="A1700">
        <v>10897</v>
      </c>
      <c r="B1700" t="s">
        <v>169</v>
      </c>
      <c r="C1700">
        <v>123.79</v>
      </c>
      <c r="D1700">
        <v>80</v>
      </c>
    </row>
    <row r="1701" spans="1:4" x14ac:dyDescent="0.3">
      <c r="A1701">
        <v>10897</v>
      </c>
      <c r="B1701" t="s">
        <v>164</v>
      </c>
      <c r="C1701">
        <v>25.89</v>
      </c>
      <c r="D1701">
        <v>36</v>
      </c>
    </row>
    <row r="1702" spans="1:4" x14ac:dyDescent="0.3">
      <c r="A1702">
        <v>10898</v>
      </c>
      <c r="B1702" t="s">
        <v>173</v>
      </c>
      <c r="C1702">
        <v>6</v>
      </c>
      <c r="D1702">
        <v>5</v>
      </c>
    </row>
    <row r="1703" spans="1:4" x14ac:dyDescent="0.3">
      <c r="A1703">
        <v>10899</v>
      </c>
      <c r="B1703" t="s">
        <v>143</v>
      </c>
      <c r="C1703">
        <v>18</v>
      </c>
      <c r="D1703">
        <v>8</v>
      </c>
    </row>
    <row r="1704" spans="1:4" x14ac:dyDescent="0.3">
      <c r="A1704">
        <v>10900</v>
      </c>
      <c r="B1704" t="s">
        <v>160</v>
      </c>
      <c r="C1704">
        <v>15</v>
      </c>
      <c r="D1704">
        <v>3</v>
      </c>
    </row>
    <row r="1705" spans="1:4" x14ac:dyDescent="0.3">
      <c r="A1705">
        <v>10901</v>
      </c>
      <c r="B1705" t="s">
        <v>135</v>
      </c>
      <c r="C1705">
        <v>9.65</v>
      </c>
      <c r="D1705">
        <v>30</v>
      </c>
    </row>
    <row r="1706" spans="1:4" x14ac:dyDescent="0.3">
      <c r="A1706">
        <v>10901</v>
      </c>
      <c r="B1706" t="s">
        <v>172</v>
      </c>
      <c r="C1706">
        <v>21.5</v>
      </c>
      <c r="D1706">
        <v>30</v>
      </c>
    </row>
    <row r="1707" spans="1:4" x14ac:dyDescent="0.3">
      <c r="A1707">
        <v>10902</v>
      </c>
      <c r="B1707" t="s">
        <v>146</v>
      </c>
      <c r="C1707">
        <v>24</v>
      </c>
      <c r="D1707">
        <v>30</v>
      </c>
    </row>
    <row r="1708" spans="1:4" x14ac:dyDescent="0.3">
      <c r="A1708">
        <v>10902</v>
      </c>
      <c r="B1708" t="s">
        <v>159</v>
      </c>
      <c r="C1708">
        <v>49.3</v>
      </c>
      <c r="D1708">
        <v>6</v>
      </c>
    </row>
    <row r="1709" spans="1:4" x14ac:dyDescent="0.3">
      <c r="A1709">
        <v>10903</v>
      </c>
      <c r="B1709" t="s">
        <v>173</v>
      </c>
      <c r="C1709">
        <v>6</v>
      </c>
      <c r="D1709">
        <v>40</v>
      </c>
    </row>
    <row r="1710" spans="1:4" x14ac:dyDescent="0.3">
      <c r="A1710">
        <v>10903</v>
      </c>
      <c r="B1710" t="s">
        <v>136</v>
      </c>
      <c r="C1710">
        <v>21.05</v>
      </c>
      <c r="D1710">
        <v>21</v>
      </c>
    </row>
    <row r="1711" spans="1:4" x14ac:dyDescent="0.3">
      <c r="A1711">
        <v>10903</v>
      </c>
      <c r="B1711" t="s">
        <v>186</v>
      </c>
      <c r="C1711">
        <v>12.5</v>
      </c>
      <c r="D1711">
        <v>20</v>
      </c>
    </row>
    <row r="1712" spans="1:4" x14ac:dyDescent="0.3">
      <c r="A1712">
        <v>10904</v>
      </c>
      <c r="B1712" t="s">
        <v>194</v>
      </c>
      <c r="C1712">
        <v>13.25</v>
      </c>
      <c r="D1712">
        <v>15</v>
      </c>
    </row>
    <row r="1713" spans="1:4" x14ac:dyDescent="0.3">
      <c r="A1713">
        <v>10904</v>
      </c>
      <c r="B1713" t="s">
        <v>159</v>
      </c>
      <c r="C1713">
        <v>49.3</v>
      </c>
      <c r="D1713">
        <v>35</v>
      </c>
    </row>
    <row r="1714" spans="1:4" x14ac:dyDescent="0.3">
      <c r="A1714">
        <v>10905</v>
      </c>
      <c r="B1714" t="s">
        <v>182</v>
      </c>
      <c r="C1714">
        <v>18</v>
      </c>
      <c r="D1714">
        <v>20</v>
      </c>
    </row>
    <row r="1715" spans="1:4" x14ac:dyDescent="0.3">
      <c r="A1715">
        <v>10906</v>
      </c>
      <c r="B1715" t="s">
        <v>205</v>
      </c>
      <c r="C1715">
        <v>28.5</v>
      </c>
      <c r="D1715">
        <v>15</v>
      </c>
    </row>
    <row r="1716" spans="1:4" x14ac:dyDescent="0.3">
      <c r="A1716">
        <v>10907</v>
      </c>
      <c r="B1716" t="s">
        <v>178</v>
      </c>
      <c r="C1716">
        <v>7.75</v>
      </c>
      <c r="D1716">
        <v>14</v>
      </c>
    </row>
    <row r="1717" spans="1:4" x14ac:dyDescent="0.3">
      <c r="A1717">
        <v>10908</v>
      </c>
      <c r="B1717" t="s">
        <v>162</v>
      </c>
      <c r="C1717">
        <v>30</v>
      </c>
      <c r="D1717">
        <v>20</v>
      </c>
    </row>
    <row r="1718" spans="1:4" x14ac:dyDescent="0.3">
      <c r="A1718">
        <v>10908</v>
      </c>
      <c r="B1718" t="s">
        <v>195</v>
      </c>
      <c r="C1718">
        <v>7</v>
      </c>
      <c r="D1718">
        <v>14</v>
      </c>
    </row>
    <row r="1719" spans="1:4" x14ac:dyDescent="0.3">
      <c r="A1719">
        <v>10909</v>
      </c>
      <c r="B1719" t="s">
        <v>162</v>
      </c>
      <c r="C1719">
        <v>30</v>
      </c>
      <c r="D1719">
        <v>12</v>
      </c>
    </row>
    <row r="1720" spans="1:4" x14ac:dyDescent="0.3">
      <c r="A1720">
        <v>10909</v>
      </c>
      <c r="B1720" t="s">
        <v>149</v>
      </c>
      <c r="C1720">
        <v>17.45</v>
      </c>
      <c r="D1720">
        <v>15</v>
      </c>
    </row>
    <row r="1721" spans="1:4" x14ac:dyDescent="0.3">
      <c r="A1721">
        <v>10909</v>
      </c>
      <c r="B1721" t="s">
        <v>135</v>
      </c>
      <c r="C1721">
        <v>9.65</v>
      </c>
      <c r="D1721">
        <v>5</v>
      </c>
    </row>
    <row r="1722" spans="1:4" x14ac:dyDescent="0.3">
      <c r="A1722">
        <v>10910</v>
      </c>
      <c r="B1722" t="s">
        <v>179</v>
      </c>
      <c r="C1722">
        <v>9.1999999999999993</v>
      </c>
      <c r="D1722">
        <v>12</v>
      </c>
    </row>
    <row r="1723" spans="1:4" x14ac:dyDescent="0.3">
      <c r="A1723">
        <v>10910</v>
      </c>
      <c r="B1723" t="s">
        <v>144</v>
      </c>
      <c r="C1723">
        <v>20</v>
      </c>
      <c r="D1723">
        <v>10</v>
      </c>
    </row>
    <row r="1724" spans="1:4" x14ac:dyDescent="0.3">
      <c r="A1724">
        <v>10910</v>
      </c>
      <c r="B1724" t="s">
        <v>205</v>
      </c>
      <c r="C1724">
        <v>28.5</v>
      </c>
      <c r="D1724">
        <v>5</v>
      </c>
    </row>
    <row r="1725" spans="1:4" x14ac:dyDescent="0.3">
      <c r="A1725">
        <v>10911</v>
      </c>
      <c r="B1725" t="s">
        <v>182</v>
      </c>
      <c r="C1725">
        <v>18</v>
      </c>
      <c r="D1725">
        <v>10</v>
      </c>
    </row>
    <row r="1726" spans="1:4" x14ac:dyDescent="0.3">
      <c r="A1726">
        <v>10911</v>
      </c>
      <c r="B1726" t="s">
        <v>165</v>
      </c>
      <c r="C1726">
        <v>39</v>
      </c>
      <c r="D1726">
        <v>12</v>
      </c>
    </row>
    <row r="1727" spans="1:4" x14ac:dyDescent="0.3">
      <c r="A1727">
        <v>10911</v>
      </c>
      <c r="B1727" t="s">
        <v>181</v>
      </c>
      <c r="C1727">
        <v>14</v>
      </c>
      <c r="D1727">
        <v>15</v>
      </c>
    </row>
    <row r="1728" spans="1:4" x14ac:dyDescent="0.3">
      <c r="A1728">
        <v>10912</v>
      </c>
      <c r="B1728" t="s">
        <v>130</v>
      </c>
      <c r="C1728">
        <v>21</v>
      </c>
      <c r="D1728">
        <v>40</v>
      </c>
    </row>
    <row r="1729" spans="1:4" x14ac:dyDescent="0.3">
      <c r="A1729">
        <v>10912</v>
      </c>
      <c r="B1729" t="s">
        <v>169</v>
      </c>
      <c r="C1729">
        <v>123.79</v>
      </c>
      <c r="D1729">
        <v>60</v>
      </c>
    </row>
    <row r="1730" spans="1:4" x14ac:dyDescent="0.3">
      <c r="A1730">
        <v>10913</v>
      </c>
      <c r="B1730" t="s">
        <v>192</v>
      </c>
      <c r="C1730">
        <v>22</v>
      </c>
      <c r="D1730">
        <v>30</v>
      </c>
    </row>
    <row r="1731" spans="1:4" x14ac:dyDescent="0.3">
      <c r="A1731">
        <v>10913</v>
      </c>
      <c r="B1731" t="s">
        <v>140</v>
      </c>
      <c r="C1731">
        <v>2.5</v>
      </c>
      <c r="D1731">
        <v>40</v>
      </c>
    </row>
    <row r="1732" spans="1:4" x14ac:dyDescent="0.3">
      <c r="A1732">
        <v>10913</v>
      </c>
      <c r="B1732" t="s">
        <v>194</v>
      </c>
      <c r="C1732">
        <v>13.25</v>
      </c>
      <c r="D1732">
        <v>15</v>
      </c>
    </row>
    <row r="1733" spans="1:4" x14ac:dyDescent="0.3">
      <c r="A1733">
        <v>10914</v>
      </c>
      <c r="B1733" t="s">
        <v>172</v>
      </c>
      <c r="C1733">
        <v>21.5</v>
      </c>
      <c r="D1733">
        <v>25</v>
      </c>
    </row>
    <row r="1734" spans="1:4" x14ac:dyDescent="0.3">
      <c r="A1734">
        <v>10915</v>
      </c>
      <c r="B1734" t="s">
        <v>165</v>
      </c>
      <c r="C1734">
        <v>39</v>
      </c>
      <c r="D1734">
        <v>10</v>
      </c>
    </row>
    <row r="1735" spans="1:4" x14ac:dyDescent="0.3">
      <c r="A1735">
        <v>10915</v>
      </c>
      <c r="B1735" t="s">
        <v>140</v>
      </c>
      <c r="C1735">
        <v>2.5</v>
      </c>
      <c r="D1735">
        <v>30</v>
      </c>
    </row>
    <row r="1736" spans="1:4" x14ac:dyDescent="0.3">
      <c r="A1736">
        <v>10915</v>
      </c>
      <c r="B1736" t="s">
        <v>185</v>
      </c>
      <c r="C1736">
        <v>7.45</v>
      </c>
      <c r="D1736">
        <v>10</v>
      </c>
    </row>
    <row r="1737" spans="1:4" x14ac:dyDescent="0.3">
      <c r="A1737">
        <v>10916</v>
      </c>
      <c r="B1737" t="s">
        <v>149</v>
      </c>
      <c r="C1737">
        <v>17.45</v>
      </c>
      <c r="D1737">
        <v>6</v>
      </c>
    </row>
    <row r="1738" spans="1:4" x14ac:dyDescent="0.3">
      <c r="A1738">
        <v>10916</v>
      </c>
      <c r="B1738" t="s">
        <v>156</v>
      </c>
      <c r="C1738">
        <v>32</v>
      </c>
      <c r="D1738">
        <v>6</v>
      </c>
    </row>
    <row r="1739" spans="1:4" x14ac:dyDescent="0.3">
      <c r="A1739">
        <v>10916</v>
      </c>
      <c r="B1739" t="s">
        <v>138</v>
      </c>
      <c r="C1739">
        <v>19.5</v>
      </c>
      <c r="D1739">
        <v>20</v>
      </c>
    </row>
    <row r="1740" spans="1:4" x14ac:dyDescent="0.3">
      <c r="A1740">
        <v>10917</v>
      </c>
      <c r="B1740" t="s">
        <v>164</v>
      </c>
      <c r="C1740">
        <v>25.89</v>
      </c>
      <c r="D1740">
        <v>1</v>
      </c>
    </row>
    <row r="1741" spans="1:4" x14ac:dyDescent="0.3">
      <c r="A1741">
        <v>10917</v>
      </c>
      <c r="B1741" t="s">
        <v>141</v>
      </c>
      <c r="C1741">
        <v>34</v>
      </c>
      <c r="D1741">
        <v>10</v>
      </c>
    </row>
    <row r="1742" spans="1:4" x14ac:dyDescent="0.3">
      <c r="A1742">
        <v>10918</v>
      </c>
      <c r="B1742" t="s">
        <v>182</v>
      </c>
      <c r="C1742">
        <v>18</v>
      </c>
      <c r="D1742">
        <v>60</v>
      </c>
    </row>
    <row r="1743" spans="1:4" x14ac:dyDescent="0.3">
      <c r="A1743">
        <v>10918</v>
      </c>
      <c r="B1743" t="s">
        <v>141</v>
      </c>
      <c r="C1743">
        <v>34</v>
      </c>
      <c r="D1743">
        <v>25</v>
      </c>
    </row>
    <row r="1744" spans="1:4" x14ac:dyDescent="0.3">
      <c r="A1744">
        <v>10919</v>
      </c>
      <c r="B1744" t="s">
        <v>149</v>
      </c>
      <c r="C1744">
        <v>17.45</v>
      </c>
      <c r="D1744">
        <v>24</v>
      </c>
    </row>
    <row r="1745" spans="1:4" x14ac:dyDescent="0.3">
      <c r="A1745">
        <v>10919</v>
      </c>
      <c r="B1745" t="s">
        <v>196</v>
      </c>
      <c r="C1745">
        <v>14</v>
      </c>
      <c r="D1745">
        <v>24</v>
      </c>
    </row>
    <row r="1746" spans="1:4" x14ac:dyDescent="0.3">
      <c r="A1746">
        <v>10919</v>
      </c>
      <c r="B1746" t="s">
        <v>167</v>
      </c>
      <c r="C1746">
        <v>18.399999999999999</v>
      </c>
      <c r="D1746">
        <v>20</v>
      </c>
    </row>
    <row r="1747" spans="1:4" x14ac:dyDescent="0.3">
      <c r="A1747">
        <v>10920</v>
      </c>
      <c r="B1747" t="s">
        <v>202</v>
      </c>
      <c r="C1747">
        <v>16.25</v>
      </c>
      <c r="D1747">
        <v>24</v>
      </c>
    </row>
    <row r="1748" spans="1:4" x14ac:dyDescent="0.3">
      <c r="A1748">
        <v>10921</v>
      </c>
      <c r="B1748" t="s">
        <v>161</v>
      </c>
      <c r="C1748">
        <v>18</v>
      </c>
      <c r="D1748">
        <v>10</v>
      </c>
    </row>
    <row r="1749" spans="1:4" x14ac:dyDescent="0.3">
      <c r="A1749">
        <v>10921</v>
      </c>
      <c r="B1749" t="s">
        <v>176</v>
      </c>
      <c r="C1749">
        <v>43.9</v>
      </c>
      <c r="D1749">
        <v>40</v>
      </c>
    </row>
    <row r="1750" spans="1:4" x14ac:dyDescent="0.3">
      <c r="A1750">
        <v>10922</v>
      </c>
      <c r="B1750" t="s">
        <v>165</v>
      </c>
      <c r="C1750">
        <v>39</v>
      </c>
      <c r="D1750">
        <v>15</v>
      </c>
    </row>
    <row r="1751" spans="1:4" x14ac:dyDescent="0.3">
      <c r="A1751">
        <v>10922</v>
      </c>
      <c r="B1751" t="s">
        <v>145</v>
      </c>
      <c r="C1751">
        <v>4.5</v>
      </c>
      <c r="D1751">
        <v>35</v>
      </c>
    </row>
    <row r="1752" spans="1:4" x14ac:dyDescent="0.3">
      <c r="A1752">
        <v>10923</v>
      </c>
      <c r="B1752" t="s">
        <v>131</v>
      </c>
      <c r="C1752">
        <v>14</v>
      </c>
      <c r="D1752">
        <v>10</v>
      </c>
    </row>
    <row r="1753" spans="1:4" x14ac:dyDescent="0.3">
      <c r="A1753">
        <v>10923</v>
      </c>
      <c r="B1753" t="s">
        <v>170</v>
      </c>
      <c r="C1753">
        <v>46</v>
      </c>
      <c r="D1753">
        <v>10</v>
      </c>
    </row>
    <row r="1754" spans="1:4" x14ac:dyDescent="0.3">
      <c r="A1754">
        <v>10923</v>
      </c>
      <c r="B1754" t="s">
        <v>181</v>
      </c>
      <c r="C1754">
        <v>14</v>
      </c>
      <c r="D1754">
        <v>24</v>
      </c>
    </row>
    <row r="1755" spans="1:4" x14ac:dyDescent="0.3">
      <c r="A1755">
        <v>10924</v>
      </c>
      <c r="B1755" t="s">
        <v>171</v>
      </c>
      <c r="C1755">
        <v>31</v>
      </c>
      <c r="D1755">
        <v>20</v>
      </c>
    </row>
    <row r="1756" spans="1:4" x14ac:dyDescent="0.3">
      <c r="A1756">
        <v>10924</v>
      </c>
      <c r="B1756" t="s">
        <v>174</v>
      </c>
      <c r="C1756">
        <v>45.6</v>
      </c>
      <c r="D1756">
        <v>30</v>
      </c>
    </row>
    <row r="1757" spans="1:4" x14ac:dyDescent="0.3">
      <c r="A1757">
        <v>10924</v>
      </c>
      <c r="B1757" t="s">
        <v>178</v>
      </c>
      <c r="C1757">
        <v>7.75</v>
      </c>
      <c r="D1757">
        <v>6</v>
      </c>
    </row>
    <row r="1758" spans="1:4" x14ac:dyDescent="0.3">
      <c r="A1758">
        <v>10925</v>
      </c>
      <c r="B1758" t="s">
        <v>150</v>
      </c>
      <c r="C1758">
        <v>19</v>
      </c>
      <c r="D1758">
        <v>25</v>
      </c>
    </row>
    <row r="1759" spans="1:4" x14ac:dyDescent="0.3">
      <c r="A1759">
        <v>10925</v>
      </c>
      <c r="B1759" t="s">
        <v>195</v>
      </c>
      <c r="C1759">
        <v>7</v>
      </c>
      <c r="D1759">
        <v>12</v>
      </c>
    </row>
    <row r="1760" spans="1:4" x14ac:dyDescent="0.3">
      <c r="A1760">
        <v>10926</v>
      </c>
      <c r="B1760" t="s">
        <v>130</v>
      </c>
      <c r="C1760">
        <v>21</v>
      </c>
      <c r="D1760">
        <v>2</v>
      </c>
    </row>
    <row r="1761" spans="1:4" x14ac:dyDescent="0.3">
      <c r="A1761">
        <v>10926</v>
      </c>
      <c r="B1761" t="s">
        <v>173</v>
      </c>
      <c r="C1761">
        <v>6</v>
      </c>
      <c r="D1761">
        <v>10</v>
      </c>
    </row>
    <row r="1762" spans="1:4" x14ac:dyDescent="0.3">
      <c r="A1762">
        <v>10926</v>
      </c>
      <c r="B1762" t="s">
        <v>179</v>
      </c>
      <c r="C1762">
        <v>9.1999999999999993</v>
      </c>
      <c r="D1762">
        <v>7</v>
      </c>
    </row>
    <row r="1763" spans="1:4" x14ac:dyDescent="0.3">
      <c r="A1763">
        <v>10926</v>
      </c>
      <c r="B1763" t="s">
        <v>132</v>
      </c>
      <c r="C1763">
        <v>34.799999999999997</v>
      </c>
      <c r="D1763">
        <v>10</v>
      </c>
    </row>
    <row r="1764" spans="1:4" x14ac:dyDescent="0.3">
      <c r="A1764">
        <v>10927</v>
      </c>
      <c r="B1764" t="s">
        <v>139</v>
      </c>
      <c r="C1764">
        <v>81</v>
      </c>
      <c r="D1764">
        <v>5</v>
      </c>
    </row>
    <row r="1765" spans="1:4" x14ac:dyDescent="0.3">
      <c r="A1765">
        <v>10927</v>
      </c>
      <c r="B1765" t="s">
        <v>195</v>
      </c>
      <c r="C1765">
        <v>7</v>
      </c>
      <c r="D1765">
        <v>5</v>
      </c>
    </row>
    <row r="1766" spans="1:4" x14ac:dyDescent="0.3">
      <c r="A1766">
        <v>10927</v>
      </c>
      <c r="B1766" t="s">
        <v>168</v>
      </c>
      <c r="C1766">
        <v>18</v>
      </c>
      <c r="D1766">
        <v>20</v>
      </c>
    </row>
    <row r="1767" spans="1:4" x14ac:dyDescent="0.3">
      <c r="A1767">
        <v>10928</v>
      </c>
      <c r="B1767" t="s">
        <v>199</v>
      </c>
      <c r="C1767">
        <v>9.5</v>
      </c>
      <c r="D1767">
        <v>5</v>
      </c>
    </row>
    <row r="1768" spans="1:4" x14ac:dyDescent="0.3">
      <c r="A1768">
        <v>10928</v>
      </c>
      <c r="B1768" t="s">
        <v>168</v>
      </c>
      <c r="C1768">
        <v>18</v>
      </c>
      <c r="D1768">
        <v>5</v>
      </c>
    </row>
    <row r="1769" spans="1:4" x14ac:dyDescent="0.3">
      <c r="A1769">
        <v>10929</v>
      </c>
      <c r="B1769" t="s">
        <v>157</v>
      </c>
      <c r="C1769">
        <v>10</v>
      </c>
      <c r="D1769">
        <v>60</v>
      </c>
    </row>
    <row r="1770" spans="1:4" x14ac:dyDescent="0.3">
      <c r="A1770">
        <v>10929</v>
      </c>
      <c r="B1770" t="s">
        <v>178</v>
      </c>
      <c r="C1770">
        <v>7.75</v>
      </c>
      <c r="D1770">
        <v>49</v>
      </c>
    </row>
    <row r="1771" spans="1:4" x14ac:dyDescent="0.3">
      <c r="A1771">
        <v>10929</v>
      </c>
      <c r="B1771" t="s">
        <v>153</v>
      </c>
      <c r="C1771">
        <v>13</v>
      </c>
      <c r="D1771">
        <v>15</v>
      </c>
    </row>
    <row r="1772" spans="1:4" x14ac:dyDescent="0.3">
      <c r="A1772">
        <v>10930</v>
      </c>
      <c r="B1772" t="s">
        <v>157</v>
      </c>
      <c r="C1772">
        <v>10</v>
      </c>
      <c r="D1772">
        <v>36</v>
      </c>
    </row>
    <row r="1773" spans="1:4" x14ac:dyDescent="0.3">
      <c r="A1773">
        <v>10930</v>
      </c>
      <c r="B1773" t="s">
        <v>154</v>
      </c>
      <c r="C1773">
        <v>43.9</v>
      </c>
      <c r="D1773">
        <v>25</v>
      </c>
    </row>
    <row r="1774" spans="1:4" x14ac:dyDescent="0.3">
      <c r="A1774">
        <v>10930</v>
      </c>
      <c r="B1774" t="s">
        <v>146</v>
      </c>
      <c r="C1774">
        <v>24</v>
      </c>
      <c r="D1774">
        <v>25</v>
      </c>
    </row>
    <row r="1775" spans="1:4" x14ac:dyDescent="0.3">
      <c r="A1775">
        <v>10930</v>
      </c>
      <c r="B1775" t="s">
        <v>194</v>
      </c>
      <c r="C1775">
        <v>13.25</v>
      </c>
      <c r="D1775">
        <v>30</v>
      </c>
    </row>
    <row r="1776" spans="1:4" x14ac:dyDescent="0.3">
      <c r="A1776">
        <v>10931</v>
      </c>
      <c r="B1776" t="s">
        <v>173</v>
      </c>
      <c r="C1776">
        <v>6</v>
      </c>
      <c r="D1776">
        <v>42</v>
      </c>
    </row>
    <row r="1777" spans="1:4" x14ac:dyDescent="0.3">
      <c r="A1777">
        <v>10931</v>
      </c>
      <c r="B1777" t="s">
        <v>138</v>
      </c>
      <c r="C1777">
        <v>19.5</v>
      </c>
      <c r="D1777">
        <v>30</v>
      </c>
    </row>
    <row r="1778" spans="1:4" x14ac:dyDescent="0.3">
      <c r="A1778">
        <v>10932</v>
      </c>
      <c r="B1778" t="s">
        <v>149</v>
      </c>
      <c r="C1778">
        <v>17.45</v>
      </c>
      <c r="D1778">
        <v>30</v>
      </c>
    </row>
    <row r="1779" spans="1:4" x14ac:dyDescent="0.3">
      <c r="A1779">
        <v>10932</v>
      </c>
      <c r="B1779" t="s">
        <v>159</v>
      </c>
      <c r="C1779">
        <v>49.3</v>
      </c>
      <c r="D1779">
        <v>14</v>
      </c>
    </row>
    <row r="1780" spans="1:4" x14ac:dyDescent="0.3">
      <c r="A1780">
        <v>10932</v>
      </c>
      <c r="B1780" t="s">
        <v>132</v>
      </c>
      <c r="C1780">
        <v>34.799999999999997</v>
      </c>
      <c r="D1780">
        <v>16</v>
      </c>
    </row>
    <row r="1781" spans="1:4" x14ac:dyDescent="0.3">
      <c r="A1781">
        <v>10932</v>
      </c>
      <c r="B1781" t="s">
        <v>178</v>
      </c>
      <c r="C1781">
        <v>7.75</v>
      </c>
      <c r="D1781">
        <v>20</v>
      </c>
    </row>
    <row r="1782" spans="1:4" x14ac:dyDescent="0.3">
      <c r="A1782">
        <v>10933</v>
      </c>
      <c r="B1782" t="s">
        <v>152</v>
      </c>
      <c r="C1782">
        <v>32.799999999999997</v>
      </c>
      <c r="D1782">
        <v>2</v>
      </c>
    </row>
    <row r="1783" spans="1:4" x14ac:dyDescent="0.3">
      <c r="A1783">
        <v>10933</v>
      </c>
      <c r="B1783" t="s">
        <v>205</v>
      </c>
      <c r="C1783">
        <v>28.5</v>
      </c>
      <c r="D1783">
        <v>30</v>
      </c>
    </row>
    <row r="1784" spans="1:4" x14ac:dyDescent="0.3">
      <c r="A1784">
        <v>10934</v>
      </c>
      <c r="B1784" t="s">
        <v>193</v>
      </c>
      <c r="C1784">
        <v>25</v>
      </c>
      <c r="D1784">
        <v>20</v>
      </c>
    </row>
    <row r="1785" spans="1:4" x14ac:dyDescent="0.3">
      <c r="A1785">
        <v>10935</v>
      </c>
      <c r="B1785" t="s">
        <v>182</v>
      </c>
      <c r="C1785">
        <v>18</v>
      </c>
      <c r="D1785">
        <v>21</v>
      </c>
    </row>
    <row r="1786" spans="1:4" x14ac:dyDescent="0.3">
      <c r="A1786">
        <v>10935</v>
      </c>
      <c r="B1786" t="s">
        <v>189</v>
      </c>
      <c r="C1786">
        <v>62.5</v>
      </c>
      <c r="D1786">
        <v>4</v>
      </c>
    </row>
    <row r="1787" spans="1:4" x14ac:dyDescent="0.3">
      <c r="A1787">
        <v>10935</v>
      </c>
      <c r="B1787" t="s">
        <v>200</v>
      </c>
      <c r="C1787">
        <v>9</v>
      </c>
      <c r="D1787">
        <v>8</v>
      </c>
    </row>
    <row r="1788" spans="1:4" x14ac:dyDescent="0.3">
      <c r="A1788">
        <v>10936</v>
      </c>
      <c r="B1788" t="s">
        <v>150</v>
      </c>
      <c r="C1788">
        <v>19</v>
      </c>
      <c r="D1788">
        <v>30</v>
      </c>
    </row>
    <row r="1789" spans="1:4" x14ac:dyDescent="0.3">
      <c r="A1789">
        <v>10937</v>
      </c>
      <c r="B1789" t="s">
        <v>174</v>
      </c>
      <c r="C1789">
        <v>45.6</v>
      </c>
      <c r="D1789">
        <v>8</v>
      </c>
    </row>
    <row r="1790" spans="1:4" x14ac:dyDescent="0.3">
      <c r="A1790">
        <v>10937</v>
      </c>
      <c r="B1790" t="s">
        <v>183</v>
      </c>
      <c r="C1790">
        <v>14</v>
      </c>
      <c r="D1790">
        <v>20</v>
      </c>
    </row>
    <row r="1791" spans="1:4" x14ac:dyDescent="0.3">
      <c r="A1791">
        <v>10938</v>
      </c>
      <c r="B1791" t="s">
        <v>173</v>
      </c>
      <c r="C1791">
        <v>6</v>
      </c>
      <c r="D1791">
        <v>20</v>
      </c>
    </row>
    <row r="1792" spans="1:4" x14ac:dyDescent="0.3">
      <c r="A1792">
        <v>10938</v>
      </c>
      <c r="B1792" t="s">
        <v>170</v>
      </c>
      <c r="C1792">
        <v>46</v>
      </c>
      <c r="D1792">
        <v>24</v>
      </c>
    </row>
    <row r="1793" spans="1:4" x14ac:dyDescent="0.3">
      <c r="A1793">
        <v>10938</v>
      </c>
      <c r="B1793" t="s">
        <v>141</v>
      </c>
      <c r="C1793">
        <v>34</v>
      </c>
      <c r="D1793">
        <v>49</v>
      </c>
    </row>
    <row r="1794" spans="1:4" x14ac:dyDescent="0.3">
      <c r="A1794">
        <v>10938</v>
      </c>
      <c r="B1794" t="s">
        <v>172</v>
      </c>
      <c r="C1794">
        <v>21.5</v>
      </c>
      <c r="D1794">
        <v>35</v>
      </c>
    </row>
    <row r="1795" spans="1:4" x14ac:dyDescent="0.3">
      <c r="A1795">
        <v>10939</v>
      </c>
      <c r="B1795" t="s">
        <v>148</v>
      </c>
      <c r="C1795">
        <v>19</v>
      </c>
      <c r="D1795">
        <v>10</v>
      </c>
    </row>
    <row r="1796" spans="1:4" x14ac:dyDescent="0.3">
      <c r="A1796">
        <v>10939</v>
      </c>
      <c r="B1796" t="s">
        <v>181</v>
      </c>
      <c r="C1796">
        <v>14</v>
      </c>
      <c r="D1796">
        <v>40</v>
      </c>
    </row>
    <row r="1797" spans="1:4" x14ac:dyDescent="0.3">
      <c r="A1797">
        <v>10940</v>
      </c>
      <c r="B1797" t="s">
        <v>162</v>
      </c>
      <c r="C1797">
        <v>30</v>
      </c>
      <c r="D1797">
        <v>8</v>
      </c>
    </row>
    <row r="1798" spans="1:4" x14ac:dyDescent="0.3">
      <c r="A1798">
        <v>10940</v>
      </c>
      <c r="B1798" t="s">
        <v>173</v>
      </c>
      <c r="C1798">
        <v>6</v>
      </c>
      <c r="D1798">
        <v>20</v>
      </c>
    </row>
    <row r="1799" spans="1:4" x14ac:dyDescent="0.3">
      <c r="A1799">
        <v>10941</v>
      </c>
      <c r="B1799" t="s">
        <v>142</v>
      </c>
      <c r="C1799">
        <v>12.5</v>
      </c>
      <c r="D1799">
        <v>44</v>
      </c>
    </row>
    <row r="1800" spans="1:4" x14ac:dyDescent="0.3">
      <c r="A1800">
        <v>10941</v>
      </c>
      <c r="B1800" t="s">
        <v>159</v>
      </c>
      <c r="C1800">
        <v>49.3</v>
      </c>
      <c r="D1800">
        <v>30</v>
      </c>
    </row>
    <row r="1801" spans="1:4" x14ac:dyDescent="0.3">
      <c r="A1801">
        <v>10941</v>
      </c>
      <c r="B1801" t="s">
        <v>186</v>
      </c>
      <c r="C1801">
        <v>12.5</v>
      </c>
      <c r="D1801">
        <v>80</v>
      </c>
    </row>
    <row r="1802" spans="1:4" x14ac:dyDescent="0.3">
      <c r="A1802">
        <v>10941</v>
      </c>
      <c r="B1802" t="s">
        <v>132</v>
      </c>
      <c r="C1802">
        <v>34.799999999999997</v>
      </c>
      <c r="D1802">
        <v>50</v>
      </c>
    </row>
    <row r="1803" spans="1:4" x14ac:dyDescent="0.3">
      <c r="A1803">
        <v>10942</v>
      </c>
      <c r="B1803" t="s">
        <v>144</v>
      </c>
      <c r="C1803">
        <v>20</v>
      </c>
      <c r="D1803">
        <v>28</v>
      </c>
    </row>
    <row r="1804" spans="1:4" x14ac:dyDescent="0.3">
      <c r="A1804">
        <v>10943</v>
      </c>
      <c r="B1804" t="s">
        <v>173</v>
      </c>
      <c r="C1804">
        <v>6</v>
      </c>
      <c r="D1804">
        <v>15</v>
      </c>
    </row>
    <row r="1805" spans="1:4" x14ac:dyDescent="0.3">
      <c r="A1805">
        <v>10943</v>
      </c>
      <c r="B1805" t="s">
        <v>137</v>
      </c>
      <c r="C1805">
        <v>21</v>
      </c>
      <c r="D1805">
        <v>21</v>
      </c>
    </row>
    <row r="1806" spans="1:4" x14ac:dyDescent="0.3">
      <c r="A1806">
        <v>10943</v>
      </c>
      <c r="B1806" t="s">
        <v>184</v>
      </c>
      <c r="C1806">
        <v>12</v>
      </c>
      <c r="D1806">
        <v>15</v>
      </c>
    </row>
    <row r="1807" spans="1:4" x14ac:dyDescent="0.3">
      <c r="A1807">
        <v>10944</v>
      </c>
      <c r="B1807" t="s">
        <v>130</v>
      </c>
      <c r="C1807">
        <v>21</v>
      </c>
      <c r="D1807">
        <v>5</v>
      </c>
    </row>
    <row r="1808" spans="1:4" x14ac:dyDescent="0.3">
      <c r="A1808">
        <v>10944</v>
      </c>
      <c r="B1808" t="s">
        <v>175</v>
      </c>
      <c r="C1808">
        <v>19.45</v>
      </c>
      <c r="D1808">
        <v>18</v>
      </c>
    </row>
    <row r="1809" spans="1:4" x14ac:dyDescent="0.3">
      <c r="A1809">
        <v>10944</v>
      </c>
      <c r="B1809" t="s">
        <v>163</v>
      </c>
      <c r="C1809">
        <v>38</v>
      </c>
      <c r="D1809">
        <v>18</v>
      </c>
    </row>
    <row r="1810" spans="1:4" x14ac:dyDescent="0.3">
      <c r="A1810">
        <v>10945</v>
      </c>
      <c r="B1810" t="s">
        <v>173</v>
      </c>
      <c r="C1810">
        <v>6</v>
      </c>
      <c r="D1810">
        <v>20</v>
      </c>
    </row>
    <row r="1811" spans="1:4" x14ac:dyDescent="0.3">
      <c r="A1811">
        <v>10945</v>
      </c>
      <c r="B1811" t="s">
        <v>142</v>
      </c>
      <c r="C1811">
        <v>12.5</v>
      </c>
      <c r="D1811">
        <v>10</v>
      </c>
    </row>
    <row r="1812" spans="1:4" x14ac:dyDescent="0.3">
      <c r="A1812">
        <v>10946</v>
      </c>
      <c r="B1812" t="s">
        <v>171</v>
      </c>
      <c r="C1812">
        <v>31</v>
      </c>
      <c r="D1812">
        <v>25</v>
      </c>
    </row>
    <row r="1813" spans="1:4" x14ac:dyDescent="0.3">
      <c r="A1813">
        <v>10946</v>
      </c>
      <c r="B1813" t="s">
        <v>145</v>
      </c>
      <c r="C1813">
        <v>4.5</v>
      </c>
      <c r="D1813">
        <v>25</v>
      </c>
    </row>
    <row r="1814" spans="1:4" x14ac:dyDescent="0.3">
      <c r="A1814">
        <v>10946</v>
      </c>
      <c r="B1814" t="s">
        <v>153</v>
      </c>
      <c r="C1814">
        <v>13</v>
      </c>
      <c r="D1814">
        <v>40</v>
      </c>
    </row>
    <row r="1815" spans="1:4" x14ac:dyDescent="0.3">
      <c r="A1815">
        <v>10947</v>
      </c>
      <c r="B1815" t="s">
        <v>151</v>
      </c>
      <c r="C1815">
        <v>55</v>
      </c>
      <c r="D1815">
        <v>4</v>
      </c>
    </row>
    <row r="1816" spans="1:4" x14ac:dyDescent="0.3">
      <c r="A1816">
        <v>10948</v>
      </c>
      <c r="B1816" t="s">
        <v>202</v>
      </c>
      <c r="C1816">
        <v>16.25</v>
      </c>
      <c r="D1816">
        <v>9</v>
      </c>
    </row>
    <row r="1817" spans="1:4" x14ac:dyDescent="0.3">
      <c r="A1817">
        <v>10948</v>
      </c>
      <c r="B1817" t="s">
        <v>134</v>
      </c>
      <c r="C1817">
        <v>53</v>
      </c>
      <c r="D1817">
        <v>40</v>
      </c>
    </row>
    <row r="1818" spans="1:4" x14ac:dyDescent="0.3">
      <c r="A1818">
        <v>10948</v>
      </c>
      <c r="B1818" t="s">
        <v>146</v>
      </c>
      <c r="C1818">
        <v>24</v>
      </c>
      <c r="D1818">
        <v>4</v>
      </c>
    </row>
    <row r="1819" spans="1:4" x14ac:dyDescent="0.3">
      <c r="A1819">
        <v>10949</v>
      </c>
      <c r="B1819" t="s">
        <v>193</v>
      </c>
      <c r="C1819">
        <v>25</v>
      </c>
      <c r="D1819">
        <v>12</v>
      </c>
    </row>
    <row r="1820" spans="1:4" x14ac:dyDescent="0.3">
      <c r="A1820">
        <v>10949</v>
      </c>
      <c r="B1820" t="s">
        <v>171</v>
      </c>
      <c r="C1820">
        <v>31</v>
      </c>
      <c r="D1820">
        <v>30</v>
      </c>
    </row>
    <row r="1821" spans="1:4" x14ac:dyDescent="0.3">
      <c r="A1821">
        <v>10949</v>
      </c>
      <c r="B1821" t="s">
        <v>165</v>
      </c>
      <c r="C1821">
        <v>39</v>
      </c>
      <c r="D1821">
        <v>6</v>
      </c>
    </row>
    <row r="1822" spans="1:4" x14ac:dyDescent="0.3">
      <c r="A1822">
        <v>10949</v>
      </c>
      <c r="B1822" t="s">
        <v>159</v>
      </c>
      <c r="C1822">
        <v>49.3</v>
      </c>
      <c r="D1822">
        <v>60</v>
      </c>
    </row>
    <row r="1823" spans="1:4" x14ac:dyDescent="0.3">
      <c r="A1823">
        <v>10950</v>
      </c>
      <c r="B1823" t="s">
        <v>192</v>
      </c>
      <c r="C1823">
        <v>22</v>
      </c>
      <c r="D1823">
        <v>5</v>
      </c>
    </row>
    <row r="1824" spans="1:4" x14ac:dyDescent="0.3">
      <c r="A1824">
        <v>10951</v>
      </c>
      <c r="B1824" t="s">
        <v>140</v>
      </c>
      <c r="C1824">
        <v>2.5</v>
      </c>
      <c r="D1824">
        <v>15</v>
      </c>
    </row>
    <row r="1825" spans="1:4" x14ac:dyDescent="0.3">
      <c r="A1825">
        <v>10951</v>
      </c>
      <c r="B1825" t="s">
        <v>135</v>
      </c>
      <c r="C1825">
        <v>9.65</v>
      </c>
      <c r="D1825">
        <v>6</v>
      </c>
    </row>
    <row r="1826" spans="1:4" x14ac:dyDescent="0.3">
      <c r="A1826">
        <v>10951</v>
      </c>
      <c r="B1826" t="s">
        <v>178</v>
      </c>
      <c r="C1826">
        <v>7.75</v>
      </c>
      <c r="D1826">
        <v>50</v>
      </c>
    </row>
    <row r="1827" spans="1:4" x14ac:dyDescent="0.3">
      <c r="A1827">
        <v>10952</v>
      </c>
      <c r="B1827" t="s">
        <v>193</v>
      </c>
      <c r="C1827">
        <v>25</v>
      </c>
      <c r="D1827">
        <v>16</v>
      </c>
    </row>
    <row r="1828" spans="1:4" x14ac:dyDescent="0.3">
      <c r="A1828">
        <v>10952</v>
      </c>
      <c r="B1828" t="s">
        <v>174</v>
      </c>
      <c r="C1828">
        <v>45.6</v>
      </c>
      <c r="D1828">
        <v>2</v>
      </c>
    </row>
    <row r="1829" spans="1:4" x14ac:dyDescent="0.3">
      <c r="A1829">
        <v>10953</v>
      </c>
      <c r="B1829" t="s">
        <v>139</v>
      </c>
      <c r="C1829">
        <v>81</v>
      </c>
      <c r="D1829">
        <v>50</v>
      </c>
    </row>
    <row r="1830" spans="1:4" x14ac:dyDescent="0.3">
      <c r="A1830">
        <v>10953</v>
      </c>
      <c r="B1830" t="s">
        <v>142</v>
      </c>
      <c r="C1830">
        <v>12.5</v>
      </c>
      <c r="D1830">
        <v>50</v>
      </c>
    </row>
    <row r="1831" spans="1:4" x14ac:dyDescent="0.3">
      <c r="A1831">
        <v>10954</v>
      </c>
      <c r="B1831" t="s">
        <v>149</v>
      </c>
      <c r="C1831">
        <v>17.45</v>
      </c>
      <c r="D1831">
        <v>28</v>
      </c>
    </row>
    <row r="1832" spans="1:4" x14ac:dyDescent="0.3">
      <c r="A1832">
        <v>10954</v>
      </c>
      <c r="B1832" t="s">
        <v>142</v>
      </c>
      <c r="C1832">
        <v>12.5</v>
      </c>
      <c r="D1832">
        <v>25</v>
      </c>
    </row>
    <row r="1833" spans="1:4" x14ac:dyDescent="0.3">
      <c r="A1833">
        <v>10954</v>
      </c>
      <c r="B1833" t="s">
        <v>203</v>
      </c>
      <c r="C1833">
        <v>9.5</v>
      </c>
      <c r="D1833">
        <v>30</v>
      </c>
    </row>
    <row r="1834" spans="1:4" x14ac:dyDescent="0.3">
      <c r="A1834">
        <v>10954</v>
      </c>
      <c r="B1834" t="s">
        <v>141</v>
      </c>
      <c r="C1834">
        <v>34</v>
      </c>
      <c r="D1834">
        <v>24</v>
      </c>
    </row>
    <row r="1835" spans="1:4" x14ac:dyDescent="0.3">
      <c r="A1835">
        <v>10955</v>
      </c>
      <c r="B1835" t="s">
        <v>178</v>
      </c>
      <c r="C1835">
        <v>7.75</v>
      </c>
      <c r="D1835">
        <v>12</v>
      </c>
    </row>
    <row r="1836" spans="1:4" x14ac:dyDescent="0.3">
      <c r="A1836">
        <v>10956</v>
      </c>
      <c r="B1836" t="s">
        <v>157</v>
      </c>
      <c r="C1836">
        <v>10</v>
      </c>
      <c r="D1836">
        <v>12</v>
      </c>
    </row>
    <row r="1837" spans="1:4" x14ac:dyDescent="0.3">
      <c r="A1837">
        <v>10956</v>
      </c>
      <c r="B1837" t="s">
        <v>199</v>
      </c>
      <c r="C1837">
        <v>9.5</v>
      </c>
      <c r="D1837">
        <v>14</v>
      </c>
    </row>
    <row r="1838" spans="1:4" x14ac:dyDescent="0.3">
      <c r="A1838">
        <v>10956</v>
      </c>
      <c r="B1838" t="s">
        <v>134</v>
      </c>
      <c r="C1838">
        <v>53</v>
      </c>
      <c r="D1838">
        <v>8</v>
      </c>
    </row>
    <row r="1839" spans="1:4" x14ac:dyDescent="0.3">
      <c r="A1839">
        <v>10957</v>
      </c>
      <c r="B1839" t="s">
        <v>164</v>
      </c>
      <c r="C1839">
        <v>25.89</v>
      </c>
      <c r="D1839">
        <v>30</v>
      </c>
    </row>
    <row r="1840" spans="1:4" x14ac:dyDescent="0.3">
      <c r="A1840">
        <v>10957</v>
      </c>
      <c r="B1840" t="s">
        <v>161</v>
      </c>
      <c r="C1840">
        <v>18</v>
      </c>
      <c r="D1840">
        <v>40</v>
      </c>
    </row>
    <row r="1841" spans="1:4" x14ac:dyDescent="0.3">
      <c r="A1841">
        <v>10957</v>
      </c>
      <c r="B1841" t="s">
        <v>188</v>
      </c>
      <c r="C1841">
        <v>33.25</v>
      </c>
      <c r="D1841">
        <v>8</v>
      </c>
    </row>
    <row r="1842" spans="1:4" x14ac:dyDescent="0.3">
      <c r="A1842">
        <v>10958</v>
      </c>
      <c r="B1842" t="s">
        <v>155</v>
      </c>
      <c r="C1842">
        <v>21.35</v>
      </c>
      <c r="D1842">
        <v>20</v>
      </c>
    </row>
    <row r="1843" spans="1:4" x14ac:dyDescent="0.3">
      <c r="A1843">
        <v>10958</v>
      </c>
      <c r="B1843" t="s">
        <v>162</v>
      </c>
      <c r="C1843">
        <v>30</v>
      </c>
      <c r="D1843">
        <v>6</v>
      </c>
    </row>
    <row r="1844" spans="1:4" x14ac:dyDescent="0.3">
      <c r="A1844">
        <v>10958</v>
      </c>
      <c r="B1844" t="s">
        <v>132</v>
      </c>
      <c r="C1844">
        <v>34.799999999999997</v>
      </c>
      <c r="D1844">
        <v>5</v>
      </c>
    </row>
    <row r="1845" spans="1:4" x14ac:dyDescent="0.3">
      <c r="A1845">
        <v>10959</v>
      </c>
      <c r="B1845" t="s">
        <v>178</v>
      </c>
      <c r="C1845">
        <v>7.75</v>
      </c>
      <c r="D1845">
        <v>20</v>
      </c>
    </row>
    <row r="1846" spans="1:4" x14ac:dyDescent="0.3">
      <c r="A1846">
        <v>10960</v>
      </c>
      <c r="B1846" t="s">
        <v>145</v>
      </c>
      <c r="C1846">
        <v>4.5</v>
      </c>
      <c r="D1846">
        <v>10</v>
      </c>
    </row>
    <row r="1847" spans="1:4" x14ac:dyDescent="0.3">
      <c r="A1847">
        <v>10960</v>
      </c>
      <c r="B1847" t="s">
        <v>135</v>
      </c>
      <c r="C1847">
        <v>9.65</v>
      </c>
      <c r="D1847">
        <v>24</v>
      </c>
    </row>
    <row r="1848" spans="1:4" x14ac:dyDescent="0.3">
      <c r="A1848">
        <v>10961</v>
      </c>
      <c r="B1848" t="s">
        <v>195</v>
      </c>
      <c r="C1848">
        <v>7</v>
      </c>
      <c r="D1848">
        <v>6</v>
      </c>
    </row>
    <row r="1849" spans="1:4" x14ac:dyDescent="0.3">
      <c r="A1849">
        <v>10961</v>
      </c>
      <c r="B1849" t="s">
        <v>168</v>
      </c>
      <c r="C1849">
        <v>18</v>
      </c>
      <c r="D1849">
        <v>60</v>
      </c>
    </row>
    <row r="1850" spans="1:4" x14ac:dyDescent="0.3">
      <c r="A1850">
        <v>10962</v>
      </c>
      <c r="B1850" t="s">
        <v>162</v>
      </c>
      <c r="C1850">
        <v>30</v>
      </c>
      <c r="D1850">
        <v>45</v>
      </c>
    </row>
    <row r="1851" spans="1:4" x14ac:dyDescent="0.3">
      <c r="A1851">
        <v>10962</v>
      </c>
      <c r="B1851" t="s">
        <v>173</v>
      </c>
      <c r="C1851">
        <v>6</v>
      </c>
      <c r="D1851">
        <v>77</v>
      </c>
    </row>
    <row r="1852" spans="1:4" x14ac:dyDescent="0.3">
      <c r="A1852">
        <v>10962</v>
      </c>
      <c r="B1852" t="s">
        <v>152</v>
      </c>
      <c r="C1852">
        <v>32.799999999999997</v>
      </c>
      <c r="D1852">
        <v>20</v>
      </c>
    </row>
    <row r="1853" spans="1:4" x14ac:dyDescent="0.3">
      <c r="A1853">
        <v>10962</v>
      </c>
      <c r="B1853" t="s">
        <v>190</v>
      </c>
      <c r="C1853">
        <v>36</v>
      </c>
      <c r="D1853">
        <v>9</v>
      </c>
    </row>
    <row r="1854" spans="1:4" x14ac:dyDescent="0.3">
      <c r="A1854">
        <v>10962</v>
      </c>
      <c r="B1854" t="s">
        <v>168</v>
      </c>
      <c r="C1854">
        <v>18</v>
      </c>
      <c r="D1854">
        <v>44</v>
      </c>
    </row>
    <row r="1855" spans="1:4" x14ac:dyDescent="0.3">
      <c r="A1855">
        <v>10963</v>
      </c>
      <c r="B1855" t="s">
        <v>141</v>
      </c>
      <c r="C1855">
        <v>34</v>
      </c>
      <c r="D1855">
        <v>2</v>
      </c>
    </row>
    <row r="1856" spans="1:4" x14ac:dyDescent="0.3">
      <c r="A1856">
        <v>10964</v>
      </c>
      <c r="B1856" t="s">
        <v>189</v>
      </c>
      <c r="C1856">
        <v>62.5</v>
      </c>
      <c r="D1856">
        <v>6</v>
      </c>
    </row>
    <row r="1857" spans="1:4" x14ac:dyDescent="0.3">
      <c r="A1857">
        <v>10964</v>
      </c>
      <c r="B1857" t="s">
        <v>197</v>
      </c>
      <c r="C1857">
        <v>263.5</v>
      </c>
      <c r="D1857">
        <v>5</v>
      </c>
    </row>
    <row r="1858" spans="1:4" x14ac:dyDescent="0.3">
      <c r="A1858">
        <v>10964</v>
      </c>
      <c r="B1858" t="s">
        <v>190</v>
      </c>
      <c r="C1858">
        <v>36</v>
      </c>
      <c r="D1858">
        <v>10</v>
      </c>
    </row>
    <row r="1859" spans="1:4" x14ac:dyDescent="0.3">
      <c r="A1859">
        <v>10965</v>
      </c>
      <c r="B1859" t="s">
        <v>134</v>
      </c>
      <c r="C1859">
        <v>53</v>
      </c>
      <c r="D1859">
        <v>16</v>
      </c>
    </row>
    <row r="1860" spans="1:4" x14ac:dyDescent="0.3">
      <c r="A1860">
        <v>10966</v>
      </c>
      <c r="B1860" t="s">
        <v>158</v>
      </c>
      <c r="C1860">
        <v>26</v>
      </c>
      <c r="D1860">
        <v>8</v>
      </c>
    </row>
    <row r="1861" spans="1:4" x14ac:dyDescent="0.3">
      <c r="A1861">
        <v>10966</v>
      </c>
      <c r="B1861" t="s">
        <v>163</v>
      </c>
      <c r="C1861">
        <v>38</v>
      </c>
      <c r="D1861">
        <v>12</v>
      </c>
    </row>
    <row r="1862" spans="1:4" x14ac:dyDescent="0.3">
      <c r="A1862">
        <v>10966</v>
      </c>
      <c r="B1862" t="s">
        <v>159</v>
      </c>
      <c r="C1862">
        <v>49.3</v>
      </c>
      <c r="D1862">
        <v>12</v>
      </c>
    </row>
    <row r="1863" spans="1:4" x14ac:dyDescent="0.3">
      <c r="A1863">
        <v>10967</v>
      </c>
      <c r="B1863" t="s">
        <v>179</v>
      </c>
      <c r="C1863">
        <v>9.1999999999999993</v>
      </c>
      <c r="D1863">
        <v>12</v>
      </c>
    </row>
    <row r="1864" spans="1:4" x14ac:dyDescent="0.3">
      <c r="A1864">
        <v>10967</v>
      </c>
      <c r="B1864" t="s">
        <v>144</v>
      </c>
      <c r="C1864">
        <v>20</v>
      </c>
      <c r="D1864">
        <v>40</v>
      </c>
    </row>
    <row r="1865" spans="1:4" x14ac:dyDescent="0.3">
      <c r="A1865">
        <v>10968</v>
      </c>
      <c r="B1865" t="s">
        <v>166</v>
      </c>
      <c r="C1865">
        <v>38</v>
      </c>
      <c r="D1865">
        <v>30</v>
      </c>
    </row>
    <row r="1866" spans="1:4" x14ac:dyDescent="0.3">
      <c r="A1866">
        <v>10968</v>
      </c>
      <c r="B1866" t="s">
        <v>145</v>
      </c>
      <c r="C1866">
        <v>4.5</v>
      </c>
      <c r="D1866">
        <v>30</v>
      </c>
    </row>
    <row r="1867" spans="1:4" x14ac:dyDescent="0.3">
      <c r="A1867">
        <v>10968</v>
      </c>
      <c r="B1867" t="s">
        <v>188</v>
      </c>
      <c r="C1867">
        <v>33.25</v>
      </c>
      <c r="D1867">
        <v>4</v>
      </c>
    </row>
    <row r="1868" spans="1:4" x14ac:dyDescent="0.3">
      <c r="A1868">
        <v>10969</v>
      </c>
      <c r="B1868" t="s">
        <v>184</v>
      </c>
      <c r="C1868">
        <v>12</v>
      </c>
      <c r="D1868">
        <v>9</v>
      </c>
    </row>
    <row r="1869" spans="1:4" x14ac:dyDescent="0.3">
      <c r="A1869">
        <v>10970</v>
      </c>
      <c r="B1869" t="s">
        <v>195</v>
      </c>
      <c r="C1869">
        <v>7</v>
      </c>
      <c r="D1869">
        <v>40</v>
      </c>
    </row>
    <row r="1870" spans="1:4" x14ac:dyDescent="0.3">
      <c r="A1870">
        <v>10971</v>
      </c>
      <c r="B1870" t="s">
        <v>169</v>
      </c>
      <c r="C1870">
        <v>123.79</v>
      </c>
      <c r="D1870">
        <v>14</v>
      </c>
    </row>
    <row r="1871" spans="1:4" x14ac:dyDescent="0.3">
      <c r="A1871">
        <v>10972</v>
      </c>
      <c r="B1871" t="s">
        <v>165</v>
      </c>
      <c r="C1871">
        <v>39</v>
      </c>
      <c r="D1871">
        <v>6</v>
      </c>
    </row>
    <row r="1872" spans="1:4" x14ac:dyDescent="0.3">
      <c r="A1872">
        <v>10972</v>
      </c>
      <c r="B1872" t="s">
        <v>140</v>
      </c>
      <c r="C1872">
        <v>2.5</v>
      </c>
      <c r="D1872">
        <v>7</v>
      </c>
    </row>
    <row r="1873" spans="1:4" x14ac:dyDescent="0.3">
      <c r="A1873">
        <v>10973</v>
      </c>
      <c r="B1873" t="s">
        <v>198</v>
      </c>
      <c r="C1873">
        <v>31.23</v>
      </c>
      <c r="D1873">
        <v>5</v>
      </c>
    </row>
    <row r="1874" spans="1:4" x14ac:dyDescent="0.3">
      <c r="A1874">
        <v>10973</v>
      </c>
      <c r="B1874" t="s">
        <v>135</v>
      </c>
      <c r="C1874">
        <v>9.65</v>
      </c>
      <c r="D1874">
        <v>6</v>
      </c>
    </row>
    <row r="1875" spans="1:4" x14ac:dyDescent="0.3">
      <c r="A1875">
        <v>10973</v>
      </c>
      <c r="B1875" t="s">
        <v>178</v>
      </c>
      <c r="C1875">
        <v>7.75</v>
      </c>
      <c r="D1875">
        <v>10</v>
      </c>
    </row>
    <row r="1876" spans="1:4" x14ac:dyDescent="0.3">
      <c r="A1876">
        <v>10974</v>
      </c>
      <c r="B1876" t="s">
        <v>176</v>
      </c>
      <c r="C1876">
        <v>43.9</v>
      </c>
      <c r="D1876">
        <v>10</v>
      </c>
    </row>
    <row r="1877" spans="1:4" x14ac:dyDescent="0.3">
      <c r="A1877">
        <v>10975</v>
      </c>
      <c r="B1877" t="s">
        <v>201</v>
      </c>
      <c r="C1877">
        <v>40</v>
      </c>
      <c r="D1877">
        <v>16</v>
      </c>
    </row>
    <row r="1878" spans="1:4" x14ac:dyDescent="0.3">
      <c r="A1878">
        <v>10975</v>
      </c>
      <c r="B1878" t="s">
        <v>178</v>
      </c>
      <c r="C1878">
        <v>7.75</v>
      </c>
      <c r="D1878">
        <v>10</v>
      </c>
    </row>
    <row r="1879" spans="1:4" x14ac:dyDescent="0.3">
      <c r="A1879">
        <v>10976</v>
      </c>
      <c r="B1879" t="s">
        <v>174</v>
      </c>
      <c r="C1879">
        <v>45.6</v>
      </c>
      <c r="D1879">
        <v>20</v>
      </c>
    </row>
    <row r="1880" spans="1:4" x14ac:dyDescent="0.3">
      <c r="A1880">
        <v>10977</v>
      </c>
      <c r="B1880" t="s">
        <v>143</v>
      </c>
      <c r="C1880">
        <v>18</v>
      </c>
      <c r="D1880">
        <v>30</v>
      </c>
    </row>
    <row r="1881" spans="1:4" x14ac:dyDescent="0.3">
      <c r="A1881">
        <v>10977</v>
      </c>
      <c r="B1881" t="s">
        <v>199</v>
      </c>
      <c r="C1881">
        <v>9.5</v>
      </c>
      <c r="D1881">
        <v>30</v>
      </c>
    </row>
    <row r="1882" spans="1:4" x14ac:dyDescent="0.3">
      <c r="A1882">
        <v>10977</v>
      </c>
      <c r="B1882" t="s">
        <v>134</v>
      </c>
      <c r="C1882">
        <v>53</v>
      </c>
      <c r="D1882">
        <v>10</v>
      </c>
    </row>
    <row r="1883" spans="1:4" x14ac:dyDescent="0.3">
      <c r="A1883">
        <v>10977</v>
      </c>
      <c r="B1883" t="s">
        <v>176</v>
      </c>
      <c r="C1883">
        <v>43.9</v>
      </c>
      <c r="D1883">
        <v>20</v>
      </c>
    </row>
    <row r="1884" spans="1:4" x14ac:dyDescent="0.3">
      <c r="A1884">
        <v>10978</v>
      </c>
      <c r="B1884" t="s">
        <v>201</v>
      </c>
      <c r="C1884">
        <v>40</v>
      </c>
      <c r="D1884">
        <v>20</v>
      </c>
    </row>
    <row r="1885" spans="1:4" x14ac:dyDescent="0.3">
      <c r="A1885">
        <v>10978</v>
      </c>
      <c r="B1885" t="s">
        <v>157</v>
      </c>
      <c r="C1885">
        <v>10</v>
      </c>
      <c r="D1885">
        <v>40</v>
      </c>
    </row>
    <row r="1886" spans="1:4" x14ac:dyDescent="0.3">
      <c r="A1886">
        <v>10978</v>
      </c>
      <c r="B1886" t="s">
        <v>167</v>
      </c>
      <c r="C1886">
        <v>18.399999999999999</v>
      </c>
      <c r="D1886">
        <v>10</v>
      </c>
    </row>
    <row r="1887" spans="1:4" x14ac:dyDescent="0.3">
      <c r="A1887">
        <v>10978</v>
      </c>
      <c r="B1887" t="s">
        <v>175</v>
      </c>
      <c r="C1887">
        <v>19.45</v>
      </c>
      <c r="D1887">
        <v>6</v>
      </c>
    </row>
    <row r="1888" spans="1:4" x14ac:dyDescent="0.3">
      <c r="A1888">
        <v>10979</v>
      </c>
      <c r="B1888" t="s">
        <v>162</v>
      </c>
      <c r="C1888">
        <v>30</v>
      </c>
      <c r="D1888">
        <v>18</v>
      </c>
    </row>
    <row r="1889" spans="1:4" x14ac:dyDescent="0.3">
      <c r="A1889">
        <v>10979</v>
      </c>
      <c r="B1889" t="s">
        <v>166</v>
      </c>
      <c r="C1889">
        <v>38</v>
      </c>
      <c r="D1889">
        <v>20</v>
      </c>
    </row>
    <row r="1890" spans="1:4" x14ac:dyDescent="0.3">
      <c r="A1890">
        <v>10979</v>
      </c>
      <c r="B1890" t="s">
        <v>145</v>
      </c>
      <c r="C1890">
        <v>4.5</v>
      </c>
      <c r="D1890">
        <v>80</v>
      </c>
    </row>
    <row r="1891" spans="1:4" x14ac:dyDescent="0.3">
      <c r="A1891">
        <v>10979</v>
      </c>
      <c r="B1891" t="s">
        <v>154</v>
      </c>
      <c r="C1891">
        <v>43.9</v>
      </c>
      <c r="D1891">
        <v>30</v>
      </c>
    </row>
    <row r="1892" spans="1:4" x14ac:dyDescent="0.3">
      <c r="A1892">
        <v>10979</v>
      </c>
      <c r="B1892" t="s">
        <v>142</v>
      </c>
      <c r="C1892">
        <v>12.5</v>
      </c>
      <c r="D1892">
        <v>24</v>
      </c>
    </row>
    <row r="1893" spans="1:4" x14ac:dyDescent="0.3">
      <c r="A1893">
        <v>10979</v>
      </c>
      <c r="B1893" t="s">
        <v>176</v>
      </c>
      <c r="C1893">
        <v>43.9</v>
      </c>
      <c r="D1893">
        <v>35</v>
      </c>
    </row>
    <row r="1894" spans="1:4" x14ac:dyDescent="0.3">
      <c r="A1894">
        <v>10980</v>
      </c>
      <c r="B1894" t="s">
        <v>178</v>
      </c>
      <c r="C1894">
        <v>7.75</v>
      </c>
      <c r="D1894">
        <v>40</v>
      </c>
    </row>
    <row r="1895" spans="1:4" x14ac:dyDescent="0.3">
      <c r="A1895">
        <v>10981</v>
      </c>
      <c r="B1895" t="s">
        <v>197</v>
      </c>
      <c r="C1895">
        <v>263.5</v>
      </c>
      <c r="D1895">
        <v>60</v>
      </c>
    </row>
    <row r="1896" spans="1:4" x14ac:dyDescent="0.3">
      <c r="A1896">
        <v>10982</v>
      </c>
      <c r="B1896" t="s">
        <v>162</v>
      </c>
      <c r="C1896">
        <v>30</v>
      </c>
      <c r="D1896">
        <v>20</v>
      </c>
    </row>
    <row r="1897" spans="1:4" x14ac:dyDescent="0.3">
      <c r="A1897">
        <v>10982</v>
      </c>
      <c r="B1897" t="s">
        <v>170</v>
      </c>
      <c r="C1897">
        <v>46</v>
      </c>
      <c r="D1897">
        <v>9</v>
      </c>
    </row>
    <row r="1898" spans="1:4" x14ac:dyDescent="0.3">
      <c r="A1898">
        <v>10983</v>
      </c>
      <c r="B1898" t="s">
        <v>173</v>
      </c>
      <c r="C1898">
        <v>6</v>
      </c>
      <c r="D1898">
        <v>84</v>
      </c>
    </row>
    <row r="1899" spans="1:4" x14ac:dyDescent="0.3">
      <c r="A1899">
        <v>10983</v>
      </c>
      <c r="B1899" t="s">
        <v>138</v>
      </c>
      <c r="C1899">
        <v>19.5</v>
      </c>
      <c r="D1899">
        <v>15</v>
      </c>
    </row>
    <row r="1900" spans="1:4" x14ac:dyDescent="0.3">
      <c r="A1900">
        <v>10984</v>
      </c>
      <c r="B1900" t="s">
        <v>149</v>
      </c>
      <c r="C1900">
        <v>17.45</v>
      </c>
      <c r="D1900">
        <v>55</v>
      </c>
    </row>
    <row r="1901" spans="1:4" x14ac:dyDescent="0.3">
      <c r="A1901">
        <v>10984</v>
      </c>
      <c r="B1901" t="s">
        <v>145</v>
      </c>
      <c r="C1901">
        <v>4.5</v>
      </c>
      <c r="D1901">
        <v>20</v>
      </c>
    </row>
    <row r="1902" spans="1:4" x14ac:dyDescent="0.3">
      <c r="A1902">
        <v>10984</v>
      </c>
      <c r="B1902" t="s">
        <v>150</v>
      </c>
      <c r="C1902">
        <v>19</v>
      </c>
      <c r="D1902">
        <v>40</v>
      </c>
    </row>
    <row r="1903" spans="1:4" x14ac:dyDescent="0.3">
      <c r="A1903">
        <v>10985</v>
      </c>
      <c r="B1903" t="s">
        <v>149</v>
      </c>
      <c r="C1903">
        <v>17.45</v>
      </c>
      <c r="D1903">
        <v>36</v>
      </c>
    </row>
    <row r="1904" spans="1:4" x14ac:dyDescent="0.3">
      <c r="A1904">
        <v>10985</v>
      </c>
      <c r="B1904" t="s">
        <v>189</v>
      </c>
      <c r="C1904">
        <v>62.5</v>
      </c>
      <c r="D1904">
        <v>8</v>
      </c>
    </row>
    <row r="1905" spans="1:4" x14ac:dyDescent="0.3">
      <c r="A1905">
        <v>10985</v>
      </c>
      <c r="B1905" t="s">
        <v>156</v>
      </c>
      <c r="C1905">
        <v>32</v>
      </c>
      <c r="D1905">
        <v>35</v>
      </c>
    </row>
    <row r="1906" spans="1:4" x14ac:dyDescent="0.3">
      <c r="A1906">
        <v>10986</v>
      </c>
      <c r="B1906" t="s">
        <v>130</v>
      </c>
      <c r="C1906">
        <v>21</v>
      </c>
      <c r="D1906">
        <v>30</v>
      </c>
    </row>
    <row r="1907" spans="1:4" x14ac:dyDescent="0.3">
      <c r="A1907">
        <v>10986</v>
      </c>
      <c r="B1907" t="s">
        <v>139</v>
      </c>
      <c r="C1907">
        <v>81</v>
      </c>
      <c r="D1907">
        <v>15</v>
      </c>
    </row>
    <row r="1908" spans="1:4" x14ac:dyDescent="0.3">
      <c r="A1908">
        <v>10986</v>
      </c>
      <c r="B1908" t="s">
        <v>168</v>
      </c>
      <c r="C1908">
        <v>18</v>
      </c>
      <c r="D1908">
        <v>10</v>
      </c>
    </row>
    <row r="1909" spans="1:4" x14ac:dyDescent="0.3">
      <c r="A1909">
        <v>10986</v>
      </c>
      <c r="B1909" t="s">
        <v>153</v>
      </c>
      <c r="C1909">
        <v>13</v>
      </c>
      <c r="D1909">
        <v>15</v>
      </c>
    </row>
    <row r="1910" spans="1:4" x14ac:dyDescent="0.3">
      <c r="A1910">
        <v>10987</v>
      </c>
      <c r="B1910" t="s">
        <v>162</v>
      </c>
      <c r="C1910">
        <v>30</v>
      </c>
      <c r="D1910">
        <v>60</v>
      </c>
    </row>
    <row r="1911" spans="1:4" x14ac:dyDescent="0.3">
      <c r="A1911">
        <v>10987</v>
      </c>
      <c r="B1911" t="s">
        <v>170</v>
      </c>
      <c r="C1911">
        <v>46</v>
      </c>
      <c r="D1911">
        <v>6</v>
      </c>
    </row>
    <row r="1912" spans="1:4" x14ac:dyDescent="0.3">
      <c r="A1912">
        <v>10987</v>
      </c>
      <c r="B1912" t="s">
        <v>132</v>
      </c>
      <c r="C1912">
        <v>34.799999999999997</v>
      </c>
      <c r="D1912">
        <v>20</v>
      </c>
    </row>
    <row r="1913" spans="1:4" x14ac:dyDescent="0.3">
      <c r="A1913">
        <v>10988</v>
      </c>
      <c r="B1913" t="s">
        <v>162</v>
      </c>
      <c r="C1913">
        <v>30</v>
      </c>
      <c r="D1913">
        <v>60</v>
      </c>
    </row>
    <row r="1914" spans="1:4" x14ac:dyDescent="0.3">
      <c r="A1914">
        <v>10988</v>
      </c>
      <c r="B1914" t="s">
        <v>159</v>
      </c>
      <c r="C1914">
        <v>49.3</v>
      </c>
      <c r="D1914">
        <v>40</v>
      </c>
    </row>
    <row r="1915" spans="1:4" x14ac:dyDescent="0.3">
      <c r="A1915">
        <v>10989</v>
      </c>
      <c r="B1915" t="s">
        <v>193</v>
      </c>
      <c r="C1915">
        <v>25</v>
      </c>
      <c r="D1915">
        <v>40</v>
      </c>
    </row>
    <row r="1916" spans="1:4" x14ac:dyDescent="0.3">
      <c r="A1916">
        <v>10989</v>
      </c>
      <c r="B1916" t="s">
        <v>130</v>
      </c>
      <c r="C1916">
        <v>21</v>
      </c>
      <c r="D1916">
        <v>15</v>
      </c>
    </row>
    <row r="1917" spans="1:4" x14ac:dyDescent="0.3">
      <c r="A1917">
        <v>10989</v>
      </c>
      <c r="B1917" t="s">
        <v>135</v>
      </c>
      <c r="C1917">
        <v>9.65</v>
      </c>
      <c r="D1917">
        <v>4</v>
      </c>
    </row>
    <row r="1918" spans="1:4" x14ac:dyDescent="0.3">
      <c r="A1918">
        <v>10990</v>
      </c>
      <c r="B1918" t="s">
        <v>157</v>
      </c>
      <c r="C1918">
        <v>10</v>
      </c>
      <c r="D1918">
        <v>65</v>
      </c>
    </row>
    <row r="1919" spans="1:4" x14ac:dyDescent="0.3">
      <c r="A1919">
        <v>10990</v>
      </c>
      <c r="B1919" t="s">
        <v>183</v>
      </c>
      <c r="C1919">
        <v>14</v>
      </c>
      <c r="D1919">
        <v>60</v>
      </c>
    </row>
    <row r="1920" spans="1:4" x14ac:dyDescent="0.3">
      <c r="A1920">
        <v>10990</v>
      </c>
      <c r="B1920" t="s">
        <v>146</v>
      </c>
      <c r="C1920">
        <v>24</v>
      </c>
      <c r="D1920">
        <v>65</v>
      </c>
    </row>
    <row r="1921" spans="1:4" x14ac:dyDescent="0.3">
      <c r="A1921">
        <v>10990</v>
      </c>
      <c r="B1921" t="s">
        <v>205</v>
      </c>
      <c r="C1921">
        <v>28.5</v>
      </c>
      <c r="D1921">
        <v>66</v>
      </c>
    </row>
    <row r="1922" spans="1:4" x14ac:dyDescent="0.3">
      <c r="A1922">
        <v>10991</v>
      </c>
      <c r="B1922" t="s">
        <v>148</v>
      </c>
      <c r="C1922">
        <v>19</v>
      </c>
      <c r="D1922">
        <v>50</v>
      </c>
    </row>
    <row r="1923" spans="1:4" x14ac:dyDescent="0.3">
      <c r="A1923">
        <v>10991</v>
      </c>
      <c r="B1923" t="s">
        <v>160</v>
      </c>
      <c r="C1923">
        <v>15</v>
      </c>
      <c r="D1923">
        <v>20</v>
      </c>
    </row>
    <row r="1924" spans="1:4" x14ac:dyDescent="0.3">
      <c r="A1924">
        <v>10991</v>
      </c>
      <c r="B1924" t="s">
        <v>168</v>
      </c>
      <c r="C1924">
        <v>18</v>
      </c>
      <c r="D1924">
        <v>90</v>
      </c>
    </row>
    <row r="1925" spans="1:4" x14ac:dyDescent="0.3">
      <c r="A1925">
        <v>10992</v>
      </c>
      <c r="B1925" t="s">
        <v>132</v>
      </c>
      <c r="C1925">
        <v>34.799999999999997</v>
      </c>
      <c r="D1925">
        <v>2</v>
      </c>
    </row>
    <row r="1926" spans="1:4" x14ac:dyDescent="0.3">
      <c r="A1926">
        <v>10993</v>
      </c>
      <c r="B1926" t="s">
        <v>169</v>
      </c>
      <c r="C1926">
        <v>123.79</v>
      </c>
      <c r="D1926">
        <v>50</v>
      </c>
    </row>
    <row r="1927" spans="1:4" x14ac:dyDescent="0.3">
      <c r="A1927">
        <v>10993</v>
      </c>
      <c r="B1927" t="s">
        <v>135</v>
      </c>
      <c r="C1927">
        <v>9.65</v>
      </c>
      <c r="D1927">
        <v>35</v>
      </c>
    </row>
    <row r="1928" spans="1:4" x14ac:dyDescent="0.3">
      <c r="A1928">
        <v>10994</v>
      </c>
      <c r="B1928" t="s">
        <v>151</v>
      </c>
      <c r="C1928">
        <v>55</v>
      </c>
      <c r="D1928">
        <v>18</v>
      </c>
    </row>
    <row r="1929" spans="1:4" x14ac:dyDescent="0.3">
      <c r="A1929">
        <v>10995</v>
      </c>
      <c r="B1929" t="s">
        <v>134</v>
      </c>
      <c r="C1929">
        <v>53</v>
      </c>
      <c r="D1929">
        <v>20</v>
      </c>
    </row>
    <row r="1930" spans="1:4" x14ac:dyDescent="0.3">
      <c r="A1930">
        <v>10995</v>
      </c>
      <c r="B1930" t="s">
        <v>141</v>
      </c>
      <c r="C1930">
        <v>34</v>
      </c>
      <c r="D1930">
        <v>4</v>
      </c>
    </row>
    <row r="1931" spans="1:4" x14ac:dyDescent="0.3">
      <c r="A1931">
        <v>10996</v>
      </c>
      <c r="B1931" t="s">
        <v>131</v>
      </c>
      <c r="C1931">
        <v>14</v>
      </c>
      <c r="D1931">
        <v>40</v>
      </c>
    </row>
    <row r="1932" spans="1:4" x14ac:dyDescent="0.3">
      <c r="A1932">
        <v>10997</v>
      </c>
      <c r="B1932" t="s">
        <v>156</v>
      </c>
      <c r="C1932">
        <v>32</v>
      </c>
      <c r="D1932">
        <v>50</v>
      </c>
    </row>
    <row r="1933" spans="1:4" x14ac:dyDescent="0.3">
      <c r="A1933">
        <v>10997</v>
      </c>
      <c r="B1933" t="s">
        <v>184</v>
      </c>
      <c r="C1933">
        <v>12</v>
      </c>
      <c r="D1933">
        <v>20</v>
      </c>
    </row>
    <row r="1934" spans="1:4" x14ac:dyDescent="0.3">
      <c r="A1934">
        <v>10997</v>
      </c>
      <c r="B1934" t="s">
        <v>195</v>
      </c>
      <c r="C1934">
        <v>7</v>
      </c>
      <c r="D1934">
        <v>20</v>
      </c>
    </row>
    <row r="1935" spans="1:4" x14ac:dyDescent="0.3">
      <c r="A1935">
        <v>10998</v>
      </c>
      <c r="B1935" t="s">
        <v>145</v>
      </c>
      <c r="C1935">
        <v>4.5</v>
      </c>
      <c r="D1935">
        <v>12</v>
      </c>
    </row>
    <row r="1936" spans="1:4" x14ac:dyDescent="0.3">
      <c r="A1936">
        <v>10998</v>
      </c>
      <c r="B1936" t="s">
        <v>205</v>
      </c>
      <c r="C1936">
        <v>28.5</v>
      </c>
      <c r="D1936">
        <v>7</v>
      </c>
    </row>
    <row r="1937" spans="1:4" x14ac:dyDescent="0.3">
      <c r="A1937">
        <v>10998</v>
      </c>
      <c r="B1937" t="s">
        <v>147</v>
      </c>
      <c r="C1937">
        <v>10</v>
      </c>
      <c r="D1937">
        <v>20</v>
      </c>
    </row>
    <row r="1938" spans="1:4" x14ac:dyDescent="0.3">
      <c r="A1938">
        <v>10998</v>
      </c>
      <c r="B1938" t="s">
        <v>178</v>
      </c>
      <c r="C1938">
        <v>7.75</v>
      </c>
      <c r="D1938">
        <v>30</v>
      </c>
    </row>
    <row r="1939" spans="1:4" x14ac:dyDescent="0.3">
      <c r="A1939">
        <v>10999</v>
      </c>
      <c r="B1939" t="s">
        <v>135</v>
      </c>
      <c r="C1939">
        <v>9.65</v>
      </c>
      <c r="D1939">
        <v>20</v>
      </c>
    </row>
    <row r="1940" spans="1:4" x14ac:dyDescent="0.3">
      <c r="A1940">
        <v>10999</v>
      </c>
      <c r="B1940" t="s">
        <v>134</v>
      </c>
      <c r="C1940">
        <v>53</v>
      </c>
      <c r="D1940">
        <v>15</v>
      </c>
    </row>
    <row r="1941" spans="1:4" x14ac:dyDescent="0.3">
      <c r="A1941">
        <v>10999</v>
      </c>
      <c r="B1941" t="s">
        <v>153</v>
      </c>
      <c r="C1941">
        <v>13</v>
      </c>
      <c r="D1941">
        <v>21</v>
      </c>
    </row>
    <row r="1942" spans="1:4" x14ac:dyDescent="0.3">
      <c r="A1942">
        <v>11000</v>
      </c>
      <c r="B1942" t="s">
        <v>192</v>
      </c>
      <c r="C1942">
        <v>22</v>
      </c>
      <c r="D1942">
        <v>25</v>
      </c>
    </row>
    <row r="1943" spans="1:4" x14ac:dyDescent="0.3">
      <c r="A1943">
        <v>11000</v>
      </c>
      <c r="B1943" t="s">
        <v>145</v>
      </c>
      <c r="C1943">
        <v>4.5</v>
      </c>
      <c r="D1943">
        <v>30</v>
      </c>
    </row>
    <row r="1944" spans="1:4" x14ac:dyDescent="0.3">
      <c r="A1944">
        <v>11000</v>
      </c>
      <c r="B1944" t="s">
        <v>153</v>
      </c>
      <c r="C1944">
        <v>13</v>
      </c>
      <c r="D1944">
        <v>30</v>
      </c>
    </row>
    <row r="1945" spans="1:4" x14ac:dyDescent="0.3">
      <c r="A1945">
        <v>11001</v>
      </c>
      <c r="B1945" t="s">
        <v>162</v>
      </c>
      <c r="C1945">
        <v>30</v>
      </c>
      <c r="D1945">
        <v>60</v>
      </c>
    </row>
    <row r="1946" spans="1:4" x14ac:dyDescent="0.3">
      <c r="A1946">
        <v>11001</v>
      </c>
      <c r="B1946" t="s">
        <v>137</v>
      </c>
      <c r="C1946">
        <v>21</v>
      </c>
      <c r="D1946">
        <v>25</v>
      </c>
    </row>
    <row r="1947" spans="1:4" x14ac:dyDescent="0.3">
      <c r="A1947">
        <v>11001</v>
      </c>
      <c r="B1947" t="s">
        <v>184</v>
      </c>
      <c r="C1947">
        <v>12</v>
      </c>
      <c r="D1947">
        <v>25</v>
      </c>
    </row>
    <row r="1948" spans="1:4" x14ac:dyDescent="0.3">
      <c r="A1948">
        <v>11001</v>
      </c>
      <c r="B1948" t="s">
        <v>146</v>
      </c>
      <c r="C1948">
        <v>24</v>
      </c>
      <c r="D1948">
        <v>6</v>
      </c>
    </row>
    <row r="1949" spans="1:4" x14ac:dyDescent="0.3">
      <c r="A1949">
        <v>11002</v>
      </c>
      <c r="B1949" t="s">
        <v>173</v>
      </c>
      <c r="C1949">
        <v>6</v>
      </c>
      <c r="D1949">
        <v>56</v>
      </c>
    </row>
    <row r="1950" spans="1:4" x14ac:dyDescent="0.3">
      <c r="A1950">
        <v>11002</v>
      </c>
      <c r="B1950" t="s">
        <v>161</v>
      </c>
      <c r="C1950">
        <v>18</v>
      </c>
      <c r="D1950">
        <v>15</v>
      </c>
    </row>
    <row r="1951" spans="1:4" x14ac:dyDescent="0.3">
      <c r="A1951">
        <v>11002</v>
      </c>
      <c r="B1951" t="s">
        <v>131</v>
      </c>
      <c r="C1951">
        <v>14</v>
      </c>
      <c r="D1951">
        <v>24</v>
      </c>
    </row>
    <row r="1952" spans="1:4" x14ac:dyDescent="0.3">
      <c r="A1952">
        <v>11002</v>
      </c>
      <c r="B1952" t="s">
        <v>146</v>
      </c>
      <c r="C1952">
        <v>24</v>
      </c>
      <c r="D1952">
        <v>40</v>
      </c>
    </row>
    <row r="1953" spans="1:4" x14ac:dyDescent="0.3">
      <c r="A1953">
        <v>11003</v>
      </c>
      <c r="B1953" t="s">
        <v>182</v>
      </c>
      <c r="C1953">
        <v>18</v>
      </c>
      <c r="D1953">
        <v>4</v>
      </c>
    </row>
    <row r="1954" spans="1:4" x14ac:dyDescent="0.3">
      <c r="A1954">
        <v>11003</v>
      </c>
      <c r="B1954" t="s">
        <v>167</v>
      </c>
      <c r="C1954">
        <v>18.399999999999999</v>
      </c>
      <c r="D1954">
        <v>10</v>
      </c>
    </row>
    <row r="1955" spans="1:4" x14ac:dyDescent="0.3">
      <c r="A1955">
        <v>11003</v>
      </c>
      <c r="B1955" t="s">
        <v>195</v>
      </c>
      <c r="C1955">
        <v>7</v>
      </c>
      <c r="D1955">
        <v>10</v>
      </c>
    </row>
    <row r="1956" spans="1:4" x14ac:dyDescent="0.3">
      <c r="A1956">
        <v>11004</v>
      </c>
      <c r="B1956" t="s">
        <v>198</v>
      </c>
      <c r="C1956">
        <v>31.23</v>
      </c>
      <c r="D1956">
        <v>6</v>
      </c>
    </row>
    <row r="1957" spans="1:4" x14ac:dyDescent="0.3">
      <c r="A1957">
        <v>11004</v>
      </c>
      <c r="B1957" t="s">
        <v>168</v>
      </c>
      <c r="C1957">
        <v>18</v>
      </c>
      <c r="D1957">
        <v>6</v>
      </c>
    </row>
    <row r="1958" spans="1:4" x14ac:dyDescent="0.3">
      <c r="A1958">
        <v>11005</v>
      </c>
      <c r="B1958" t="s">
        <v>182</v>
      </c>
      <c r="C1958">
        <v>18</v>
      </c>
      <c r="D1958">
        <v>2</v>
      </c>
    </row>
    <row r="1959" spans="1:4" x14ac:dyDescent="0.3">
      <c r="A1959">
        <v>11005</v>
      </c>
      <c r="B1959" t="s">
        <v>151</v>
      </c>
      <c r="C1959">
        <v>55</v>
      </c>
      <c r="D1959">
        <v>10</v>
      </c>
    </row>
    <row r="1960" spans="1:4" x14ac:dyDescent="0.3">
      <c r="A1960">
        <v>11006</v>
      </c>
      <c r="B1960" t="s">
        <v>182</v>
      </c>
      <c r="C1960">
        <v>18</v>
      </c>
      <c r="D1960">
        <v>8</v>
      </c>
    </row>
    <row r="1961" spans="1:4" x14ac:dyDescent="0.3">
      <c r="A1961">
        <v>11006</v>
      </c>
      <c r="B1961" t="s">
        <v>169</v>
      </c>
      <c r="C1961">
        <v>123.79</v>
      </c>
      <c r="D1961">
        <v>2</v>
      </c>
    </row>
    <row r="1962" spans="1:4" x14ac:dyDescent="0.3">
      <c r="A1962">
        <v>11007</v>
      </c>
      <c r="B1962" t="s">
        <v>201</v>
      </c>
      <c r="C1962">
        <v>40</v>
      </c>
      <c r="D1962">
        <v>30</v>
      </c>
    </row>
    <row r="1963" spans="1:4" x14ac:dyDescent="0.3">
      <c r="A1963">
        <v>11007</v>
      </c>
      <c r="B1963" t="s">
        <v>169</v>
      </c>
      <c r="C1963">
        <v>123.79</v>
      </c>
      <c r="D1963">
        <v>10</v>
      </c>
    </row>
    <row r="1964" spans="1:4" x14ac:dyDescent="0.3">
      <c r="A1964">
        <v>11007</v>
      </c>
      <c r="B1964" t="s">
        <v>131</v>
      </c>
      <c r="C1964">
        <v>14</v>
      </c>
      <c r="D1964">
        <v>14</v>
      </c>
    </row>
    <row r="1965" spans="1:4" x14ac:dyDescent="0.3">
      <c r="A1965">
        <v>11008</v>
      </c>
      <c r="B1965" t="s">
        <v>174</v>
      </c>
      <c r="C1965">
        <v>45.6</v>
      </c>
      <c r="D1965">
        <v>70</v>
      </c>
    </row>
    <row r="1966" spans="1:4" x14ac:dyDescent="0.3">
      <c r="A1966">
        <v>11008</v>
      </c>
      <c r="B1966" t="s">
        <v>183</v>
      </c>
      <c r="C1966">
        <v>14</v>
      </c>
      <c r="D1966">
        <v>90</v>
      </c>
    </row>
    <row r="1967" spans="1:4" x14ac:dyDescent="0.3">
      <c r="A1967">
        <v>11008</v>
      </c>
      <c r="B1967" t="s">
        <v>172</v>
      </c>
      <c r="C1967">
        <v>21.5</v>
      </c>
      <c r="D1967">
        <v>21</v>
      </c>
    </row>
    <row r="1968" spans="1:4" x14ac:dyDescent="0.3">
      <c r="A1968">
        <v>11009</v>
      </c>
      <c r="B1968" t="s">
        <v>145</v>
      </c>
      <c r="C1968">
        <v>4.5</v>
      </c>
      <c r="D1968">
        <v>12</v>
      </c>
    </row>
    <row r="1969" spans="1:4" x14ac:dyDescent="0.3">
      <c r="A1969">
        <v>11009</v>
      </c>
      <c r="B1969" t="s">
        <v>150</v>
      </c>
      <c r="C1969">
        <v>19</v>
      </c>
      <c r="D1969">
        <v>18</v>
      </c>
    </row>
    <row r="1970" spans="1:4" x14ac:dyDescent="0.3">
      <c r="A1970">
        <v>11009</v>
      </c>
      <c r="B1970" t="s">
        <v>141</v>
      </c>
      <c r="C1970">
        <v>34</v>
      </c>
      <c r="D1970">
        <v>9</v>
      </c>
    </row>
    <row r="1971" spans="1:4" x14ac:dyDescent="0.3">
      <c r="A1971">
        <v>11010</v>
      </c>
      <c r="B1971" t="s">
        <v>162</v>
      </c>
      <c r="C1971">
        <v>30</v>
      </c>
      <c r="D1971">
        <v>20</v>
      </c>
    </row>
    <row r="1972" spans="1:4" x14ac:dyDescent="0.3">
      <c r="A1972">
        <v>11010</v>
      </c>
      <c r="B1972" t="s">
        <v>145</v>
      </c>
      <c r="C1972">
        <v>4.5</v>
      </c>
      <c r="D1972">
        <v>10</v>
      </c>
    </row>
    <row r="1973" spans="1:4" x14ac:dyDescent="0.3">
      <c r="A1973">
        <v>11011</v>
      </c>
      <c r="B1973" t="s">
        <v>194</v>
      </c>
      <c r="C1973">
        <v>13.25</v>
      </c>
      <c r="D1973">
        <v>40</v>
      </c>
    </row>
    <row r="1974" spans="1:4" x14ac:dyDescent="0.3">
      <c r="A1974">
        <v>11011</v>
      </c>
      <c r="B1974" t="s">
        <v>172</v>
      </c>
      <c r="C1974">
        <v>21.5</v>
      </c>
      <c r="D1974">
        <v>20</v>
      </c>
    </row>
    <row r="1975" spans="1:4" x14ac:dyDescent="0.3">
      <c r="A1975">
        <v>11012</v>
      </c>
      <c r="B1975" t="s">
        <v>179</v>
      </c>
      <c r="C1975">
        <v>9.1999999999999993</v>
      </c>
      <c r="D1975">
        <v>50</v>
      </c>
    </row>
    <row r="1976" spans="1:4" x14ac:dyDescent="0.3">
      <c r="A1976">
        <v>11012</v>
      </c>
      <c r="B1976" t="s">
        <v>141</v>
      </c>
      <c r="C1976">
        <v>34</v>
      </c>
      <c r="D1976">
        <v>36</v>
      </c>
    </row>
    <row r="1977" spans="1:4" x14ac:dyDescent="0.3">
      <c r="A1977">
        <v>11012</v>
      </c>
      <c r="B1977" t="s">
        <v>172</v>
      </c>
      <c r="C1977">
        <v>21.5</v>
      </c>
      <c r="D1977">
        <v>60</v>
      </c>
    </row>
    <row r="1978" spans="1:4" x14ac:dyDescent="0.3">
      <c r="A1978">
        <v>11013</v>
      </c>
      <c r="B1978" t="s">
        <v>200</v>
      </c>
      <c r="C1978">
        <v>9</v>
      </c>
      <c r="D1978">
        <v>10</v>
      </c>
    </row>
    <row r="1979" spans="1:4" x14ac:dyDescent="0.3">
      <c r="A1979">
        <v>11013</v>
      </c>
      <c r="B1979" t="s">
        <v>131</v>
      </c>
      <c r="C1979">
        <v>14</v>
      </c>
      <c r="D1979">
        <v>4</v>
      </c>
    </row>
    <row r="1980" spans="1:4" x14ac:dyDescent="0.3">
      <c r="A1980">
        <v>11013</v>
      </c>
      <c r="B1980" t="s">
        <v>203</v>
      </c>
      <c r="C1980">
        <v>9.5</v>
      </c>
      <c r="D1980">
        <v>20</v>
      </c>
    </row>
    <row r="1981" spans="1:4" x14ac:dyDescent="0.3">
      <c r="A1981">
        <v>11013</v>
      </c>
      <c r="B1981" t="s">
        <v>186</v>
      </c>
      <c r="C1981">
        <v>12.5</v>
      </c>
      <c r="D1981">
        <v>2</v>
      </c>
    </row>
    <row r="1982" spans="1:4" x14ac:dyDescent="0.3">
      <c r="A1982">
        <v>11014</v>
      </c>
      <c r="B1982" t="s">
        <v>135</v>
      </c>
      <c r="C1982">
        <v>9.65</v>
      </c>
      <c r="D1982">
        <v>28</v>
      </c>
    </row>
    <row r="1983" spans="1:4" x14ac:dyDescent="0.3">
      <c r="A1983">
        <v>11015</v>
      </c>
      <c r="B1983" t="s">
        <v>164</v>
      </c>
      <c r="C1983">
        <v>25.89</v>
      </c>
      <c r="D1983">
        <v>15</v>
      </c>
    </row>
    <row r="1984" spans="1:4" x14ac:dyDescent="0.3">
      <c r="A1984">
        <v>11015</v>
      </c>
      <c r="B1984" t="s">
        <v>153</v>
      </c>
      <c r="C1984">
        <v>13</v>
      </c>
      <c r="D1984">
        <v>18</v>
      </c>
    </row>
    <row r="1985" spans="1:4" x14ac:dyDescent="0.3">
      <c r="A1985">
        <v>11016</v>
      </c>
      <c r="B1985" t="s">
        <v>142</v>
      </c>
      <c r="C1985">
        <v>12.5</v>
      </c>
      <c r="D1985">
        <v>15</v>
      </c>
    </row>
    <row r="1986" spans="1:4" x14ac:dyDescent="0.3">
      <c r="A1986">
        <v>11016</v>
      </c>
      <c r="B1986" t="s">
        <v>150</v>
      </c>
      <c r="C1986">
        <v>19</v>
      </c>
      <c r="D1986">
        <v>16</v>
      </c>
    </row>
    <row r="1987" spans="1:4" x14ac:dyDescent="0.3">
      <c r="A1987">
        <v>11017</v>
      </c>
      <c r="B1987" t="s">
        <v>187</v>
      </c>
      <c r="C1987">
        <v>10</v>
      </c>
      <c r="D1987">
        <v>25</v>
      </c>
    </row>
    <row r="1988" spans="1:4" x14ac:dyDescent="0.3">
      <c r="A1988">
        <v>11017</v>
      </c>
      <c r="B1988" t="s">
        <v>151</v>
      </c>
      <c r="C1988">
        <v>55</v>
      </c>
      <c r="D1988">
        <v>110</v>
      </c>
    </row>
    <row r="1989" spans="1:4" x14ac:dyDescent="0.3">
      <c r="A1989">
        <v>11017</v>
      </c>
      <c r="B1989" t="s">
        <v>160</v>
      </c>
      <c r="C1989">
        <v>15</v>
      </c>
      <c r="D1989">
        <v>30</v>
      </c>
    </row>
    <row r="1990" spans="1:4" x14ac:dyDescent="0.3">
      <c r="A1990">
        <v>11018</v>
      </c>
      <c r="B1990" t="s">
        <v>166</v>
      </c>
      <c r="C1990">
        <v>38</v>
      </c>
      <c r="D1990">
        <v>20</v>
      </c>
    </row>
    <row r="1991" spans="1:4" x14ac:dyDescent="0.3">
      <c r="A1991">
        <v>11018</v>
      </c>
      <c r="B1991" t="s">
        <v>189</v>
      </c>
      <c r="C1991">
        <v>62.5</v>
      </c>
      <c r="D1991">
        <v>10</v>
      </c>
    </row>
    <row r="1992" spans="1:4" x14ac:dyDescent="0.3">
      <c r="A1992">
        <v>11018</v>
      </c>
      <c r="B1992" t="s">
        <v>163</v>
      </c>
      <c r="C1992">
        <v>38</v>
      </c>
      <c r="D1992">
        <v>5</v>
      </c>
    </row>
    <row r="1993" spans="1:4" x14ac:dyDescent="0.3">
      <c r="A1993">
        <v>11019</v>
      </c>
      <c r="B1993" t="s">
        <v>184</v>
      </c>
      <c r="C1993">
        <v>12</v>
      </c>
      <c r="D1993">
        <v>3</v>
      </c>
    </row>
    <row r="1994" spans="1:4" x14ac:dyDescent="0.3">
      <c r="A1994">
        <v>11019</v>
      </c>
      <c r="B1994" t="s">
        <v>144</v>
      </c>
      <c r="C1994">
        <v>20</v>
      </c>
      <c r="D1994">
        <v>2</v>
      </c>
    </row>
    <row r="1995" spans="1:4" x14ac:dyDescent="0.3">
      <c r="A1995">
        <v>11020</v>
      </c>
      <c r="B1995" t="s">
        <v>171</v>
      </c>
      <c r="C1995">
        <v>31</v>
      </c>
      <c r="D1995">
        <v>24</v>
      </c>
    </row>
    <row r="1996" spans="1:4" x14ac:dyDescent="0.3">
      <c r="A1996">
        <v>11021</v>
      </c>
      <c r="B1996" t="s">
        <v>148</v>
      </c>
      <c r="C1996">
        <v>19</v>
      </c>
      <c r="D1996">
        <v>11</v>
      </c>
    </row>
    <row r="1997" spans="1:4" x14ac:dyDescent="0.3">
      <c r="A1997">
        <v>11021</v>
      </c>
      <c r="B1997" t="s">
        <v>139</v>
      </c>
      <c r="C1997">
        <v>81</v>
      </c>
      <c r="D1997">
        <v>15</v>
      </c>
    </row>
    <row r="1998" spans="1:4" x14ac:dyDescent="0.3">
      <c r="A1998">
        <v>11021</v>
      </c>
      <c r="B1998" t="s">
        <v>198</v>
      </c>
      <c r="C1998">
        <v>31.23</v>
      </c>
      <c r="D1998">
        <v>63</v>
      </c>
    </row>
    <row r="1999" spans="1:4" x14ac:dyDescent="0.3">
      <c r="A1999">
        <v>11021</v>
      </c>
      <c r="B1999" t="s">
        <v>134</v>
      </c>
      <c r="C1999">
        <v>53</v>
      </c>
      <c r="D1999">
        <v>44</v>
      </c>
    </row>
    <row r="2000" spans="1:4" x14ac:dyDescent="0.3">
      <c r="A2000">
        <v>11021</v>
      </c>
      <c r="B2000" t="s">
        <v>132</v>
      </c>
      <c r="C2000">
        <v>34.799999999999997</v>
      </c>
      <c r="D2000">
        <v>35</v>
      </c>
    </row>
    <row r="2001" spans="1:4" x14ac:dyDescent="0.3">
      <c r="A2001">
        <v>11022</v>
      </c>
      <c r="B2001" t="s">
        <v>179</v>
      </c>
      <c r="C2001">
        <v>9.1999999999999993</v>
      </c>
      <c r="D2001">
        <v>35</v>
      </c>
    </row>
    <row r="2002" spans="1:4" x14ac:dyDescent="0.3">
      <c r="A2002">
        <v>11022</v>
      </c>
      <c r="B2002" t="s">
        <v>190</v>
      </c>
      <c r="C2002">
        <v>36</v>
      </c>
      <c r="D2002">
        <v>30</v>
      </c>
    </row>
    <row r="2003" spans="1:4" x14ac:dyDescent="0.3">
      <c r="A2003">
        <v>11023</v>
      </c>
      <c r="B2003" t="s">
        <v>162</v>
      </c>
      <c r="C2003">
        <v>30</v>
      </c>
      <c r="D2003">
        <v>4</v>
      </c>
    </row>
    <row r="2004" spans="1:4" x14ac:dyDescent="0.3">
      <c r="A2004">
        <v>11023</v>
      </c>
      <c r="B2004" t="s">
        <v>170</v>
      </c>
      <c r="C2004">
        <v>46</v>
      </c>
      <c r="D2004">
        <v>30</v>
      </c>
    </row>
    <row r="2005" spans="1:4" x14ac:dyDescent="0.3">
      <c r="A2005">
        <v>11024</v>
      </c>
      <c r="B2005" t="s">
        <v>198</v>
      </c>
      <c r="C2005">
        <v>31.23</v>
      </c>
      <c r="D2005">
        <v>12</v>
      </c>
    </row>
    <row r="2006" spans="1:4" x14ac:dyDescent="0.3">
      <c r="A2006">
        <v>11024</v>
      </c>
      <c r="B2006" t="s">
        <v>140</v>
      </c>
      <c r="C2006">
        <v>2.5</v>
      </c>
      <c r="D2006">
        <v>30</v>
      </c>
    </row>
    <row r="2007" spans="1:4" x14ac:dyDescent="0.3">
      <c r="A2007">
        <v>11024</v>
      </c>
      <c r="B2007" t="s">
        <v>136</v>
      </c>
      <c r="C2007">
        <v>21.05</v>
      </c>
      <c r="D2007">
        <v>21</v>
      </c>
    </row>
    <row r="2008" spans="1:4" x14ac:dyDescent="0.3">
      <c r="A2008">
        <v>11024</v>
      </c>
      <c r="B2008" t="s">
        <v>172</v>
      </c>
      <c r="C2008">
        <v>21.5</v>
      </c>
      <c r="D2008">
        <v>50</v>
      </c>
    </row>
    <row r="2009" spans="1:4" x14ac:dyDescent="0.3">
      <c r="A2009">
        <v>11025</v>
      </c>
      <c r="B2009" t="s">
        <v>182</v>
      </c>
      <c r="C2009">
        <v>18</v>
      </c>
      <c r="D2009">
        <v>10</v>
      </c>
    </row>
    <row r="2010" spans="1:4" x14ac:dyDescent="0.3">
      <c r="A2010">
        <v>11025</v>
      </c>
      <c r="B2010" t="s">
        <v>173</v>
      </c>
      <c r="C2010">
        <v>6</v>
      </c>
      <c r="D2010">
        <v>20</v>
      </c>
    </row>
    <row r="2011" spans="1:4" x14ac:dyDescent="0.3">
      <c r="A2011">
        <v>11026</v>
      </c>
      <c r="B2011" t="s">
        <v>189</v>
      </c>
      <c r="C2011">
        <v>62.5</v>
      </c>
      <c r="D2011">
        <v>8</v>
      </c>
    </row>
    <row r="2012" spans="1:4" x14ac:dyDescent="0.3">
      <c r="A2012">
        <v>11026</v>
      </c>
      <c r="B2012" t="s">
        <v>134</v>
      </c>
      <c r="C2012">
        <v>53</v>
      </c>
      <c r="D2012">
        <v>10</v>
      </c>
    </row>
    <row r="2013" spans="1:4" x14ac:dyDescent="0.3">
      <c r="A2013">
        <v>11027</v>
      </c>
      <c r="B2013" t="s">
        <v>145</v>
      </c>
      <c r="C2013">
        <v>4.5</v>
      </c>
      <c r="D2013">
        <v>30</v>
      </c>
    </row>
    <row r="2014" spans="1:4" x14ac:dyDescent="0.3">
      <c r="A2014">
        <v>11027</v>
      </c>
      <c r="B2014" t="s">
        <v>159</v>
      </c>
      <c r="C2014">
        <v>49.3</v>
      </c>
      <c r="D2014">
        <v>21</v>
      </c>
    </row>
    <row r="2015" spans="1:4" x14ac:dyDescent="0.3">
      <c r="A2015">
        <v>11028</v>
      </c>
      <c r="B2015" t="s">
        <v>146</v>
      </c>
      <c r="C2015">
        <v>24</v>
      </c>
      <c r="D2015">
        <v>35</v>
      </c>
    </row>
    <row r="2016" spans="1:4" x14ac:dyDescent="0.3">
      <c r="A2016">
        <v>11028</v>
      </c>
      <c r="B2016" t="s">
        <v>151</v>
      </c>
      <c r="C2016">
        <v>55</v>
      </c>
      <c r="D2016">
        <v>24</v>
      </c>
    </row>
    <row r="2017" spans="1:4" x14ac:dyDescent="0.3">
      <c r="A2017">
        <v>11029</v>
      </c>
      <c r="B2017" t="s">
        <v>163</v>
      </c>
      <c r="C2017">
        <v>38</v>
      </c>
      <c r="D2017">
        <v>20</v>
      </c>
    </row>
    <row r="2018" spans="1:4" x14ac:dyDescent="0.3">
      <c r="A2018">
        <v>11029</v>
      </c>
      <c r="B2018" t="s">
        <v>176</v>
      </c>
      <c r="C2018">
        <v>43.9</v>
      </c>
      <c r="D2018">
        <v>12</v>
      </c>
    </row>
    <row r="2019" spans="1:4" x14ac:dyDescent="0.3">
      <c r="A2019">
        <v>11030</v>
      </c>
      <c r="B2019" t="s">
        <v>148</v>
      </c>
      <c r="C2019">
        <v>19</v>
      </c>
      <c r="D2019">
        <v>100</v>
      </c>
    </row>
    <row r="2020" spans="1:4" x14ac:dyDescent="0.3">
      <c r="A2020">
        <v>11030</v>
      </c>
      <c r="B2020" t="s">
        <v>155</v>
      </c>
      <c r="C2020">
        <v>21.35</v>
      </c>
      <c r="D2020">
        <v>70</v>
      </c>
    </row>
    <row r="2021" spans="1:4" x14ac:dyDescent="0.3">
      <c r="A2021">
        <v>11030</v>
      </c>
      <c r="B2021" t="s">
        <v>169</v>
      </c>
      <c r="C2021">
        <v>123.79</v>
      </c>
      <c r="D2021">
        <v>60</v>
      </c>
    </row>
    <row r="2022" spans="1:4" x14ac:dyDescent="0.3">
      <c r="A2022">
        <v>11030</v>
      </c>
      <c r="B2022" t="s">
        <v>151</v>
      </c>
      <c r="C2022">
        <v>55</v>
      </c>
      <c r="D2022">
        <v>100</v>
      </c>
    </row>
    <row r="2023" spans="1:4" x14ac:dyDescent="0.3">
      <c r="A2023">
        <v>11031</v>
      </c>
      <c r="B2023" t="s">
        <v>182</v>
      </c>
      <c r="C2023">
        <v>18</v>
      </c>
      <c r="D2023">
        <v>45</v>
      </c>
    </row>
    <row r="2024" spans="1:4" x14ac:dyDescent="0.3">
      <c r="A2024">
        <v>11031</v>
      </c>
      <c r="B2024" t="s">
        <v>173</v>
      </c>
      <c r="C2024">
        <v>6</v>
      </c>
      <c r="D2024">
        <v>80</v>
      </c>
    </row>
    <row r="2025" spans="1:4" x14ac:dyDescent="0.3">
      <c r="A2025">
        <v>11031</v>
      </c>
      <c r="B2025" t="s">
        <v>145</v>
      </c>
      <c r="C2025">
        <v>4.5</v>
      </c>
      <c r="D2025">
        <v>21</v>
      </c>
    </row>
    <row r="2026" spans="1:4" x14ac:dyDescent="0.3">
      <c r="A2026">
        <v>11031</v>
      </c>
      <c r="B2026" t="s">
        <v>188</v>
      </c>
      <c r="C2026">
        <v>33.25</v>
      </c>
      <c r="D2026">
        <v>20</v>
      </c>
    </row>
    <row r="2027" spans="1:4" x14ac:dyDescent="0.3">
      <c r="A2027">
        <v>11031</v>
      </c>
      <c r="B2027" t="s">
        <v>172</v>
      </c>
      <c r="C2027">
        <v>21.5</v>
      </c>
      <c r="D2027">
        <v>16</v>
      </c>
    </row>
    <row r="2028" spans="1:4" x14ac:dyDescent="0.3">
      <c r="A2028">
        <v>11032</v>
      </c>
      <c r="B2028" t="s">
        <v>150</v>
      </c>
      <c r="C2028">
        <v>19</v>
      </c>
      <c r="D2028">
        <v>35</v>
      </c>
    </row>
    <row r="2029" spans="1:4" x14ac:dyDescent="0.3">
      <c r="A2029">
        <v>11032</v>
      </c>
      <c r="B2029" t="s">
        <v>197</v>
      </c>
      <c r="C2029">
        <v>263.5</v>
      </c>
      <c r="D2029">
        <v>25</v>
      </c>
    </row>
    <row r="2030" spans="1:4" x14ac:dyDescent="0.3">
      <c r="A2030">
        <v>11032</v>
      </c>
      <c r="B2030" t="s">
        <v>151</v>
      </c>
      <c r="C2030">
        <v>55</v>
      </c>
      <c r="D2030">
        <v>30</v>
      </c>
    </row>
    <row r="2031" spans="1:4" x14ac:dyDescent="0.3">
      <c r="A2031">
        <v>11033</v>
      </c>
      <c r="B2031" t="s">
        <v>152</v>
      </c>
      <c r="C2031">
        <v>32.799999999999997</v>
      </c>
      <c r="D2031">
        <v>70</v>
      </c>
    </row>
    <row r="2032" spans="1:4" x14ac:dyDescent="0.3">
      <c r="A2032">
        <v>11033</v>
      </c>
      <c r="B2032" t="s">
        <v>190</v>
      </c>
      <c r="C2032">
        <v>36</v>
      </c>
      <c r="D2032">
        <v>36</v>
      </c>
    </row>
    <row r="2033" spans="1:4" x14ac:dyDescent="0.3">
      <c r="A2033">
        <v>11034</v>
      </c>
      <c r="B2033" t="s">
        <v>157</v>
      </c>
      <c r="C2033">
        <v>10</v>
      </c>
      <c r="D2033">
        <v>15</v>
      </c>
    </row>
    <row r="2034" spans="1:4" x14ac:dyDescent="0.3">
      <c r="A2034">
        <v>11034</v>
      </c>
      <c r="B2034" t="s">
        <v>175</v>
      </c>
      <c r="C2034">
        <v>19.45</v>
      </c>
      <c r="D2034">
        <v>12</v>
      </c>
    </row>
    <row r="2035" spans="1:4" x14ac:dyDescent="0.3">
      <c r="A2035">
        <v>11034</v>
      </c>
      <c r="B2035" t="s">
        <v>205</v>
      </c>
      <c r="C2035">
        <v>28.5</v>
      </c>
      <c r="D2035">
        <v>6</v>
      </c>
    </row>
    <row r="2036" spans="1:4" x14ac:dyDescent="0.3">
      <c r="A2036">
        <v>11035</v>
      </c>
      <c r="B2036" t="s">
        <v>182</v>
      </c>
      <c r="C2036">
        <v>18</v>
      </c>
      <c r="D2036">
        <v>10</v>
      </c>
    </row>
    <row r="2037" spans="1:4" x14ac:dyDescent="0.3">
      <c r="A2037">
        <v>11035</v>
      </c>
      <c r="B2037" t="s">
        <v>161</v>
      </c>
      <c r="C2037">
        <v>18</v>
      </c>
      <c r="D2037">
        <v>60</v>
      </c>
    </row>
    <row r="2038" spans="1:4" x14ac:dyDescent="0.3">
      <c r="A2038">
        <v>11035</v>
      </c>
      <c r="B2038" t="s">
        <v>131</v>
      </c>
      <c r="C2038">
        <v>14</v>
      </c>
      <c r="D2038">
        <v>30</v>
      </c>
    </row>
    <row r="2039" spans="1:4" x14ac:dyDescent="0.3">
      <c r="A2039">
        <v>11035</v>
      </c>
      <c r="B2039" t="s">
        <v>185</v>
      </c>
      <c r="C2039">
        <v>7.45</v>
      </c>
      <c r="D2039">
        <v>10</v>
      </c>
    </row>
    <row r="2040" spans="1:4" x14ac:dyDescent="0.3">
      <c r="A2040">
        <v>11036</v>
      </c>
      <c r="B2040" t="s">
        <v>173</v>
      </c>
      <c r="C2040">
        <v>6</v>
      </c>
      <c r="D2040">
        <v>7</v>
      </c>
    </row>
    <row r="2041" spans="1:4" x14ac:dyDescent="0.3">
      <c r="A2041">
        <v>11036</v>
      </c>
      <c r="B2041" t="s">
        <v>151</v>
      </c>
      <c r="C2041">
        <v>55</v>
      </c>
      <c r="D2041">
        <v>30</v>
      </c>
    </row>
    <row r="2042" spans="1:4" x14ac:dyDescent="0.3">
      <c r="A2042">
        <v>11037</v>
      </c>
      <c r="B2042" t="s">
        <v>160</v>
      </c>
      <c r="C2042">
        <v>15</v>
      </c>
      <c r="D2042">
        <v>4</v>
      </c>
    </row>
    <row r="2043" spans="1:4" x14ac:dyDescent="0.3">
      <c r="A2043">
        <v>11038</v>
      </c>
      <c r="B2043" t="s">
        <v>167</v>
      </c>
      <c r="C2043">
        <v>18.399999999999999</v>
      </c>
      <c r="D2043">
        <v>5</v>
      </c>
    </row>
    <row r="2044" spans="1:4" x14ac:dyDescent="0.3">
      <c r="A2044">
        <v>11038</v>
      </c>
      <c r="B2044" t="s">
        <v>195</v>
      </c>
      <c r="C2044">
        <v>7</v>
      </c>
      <c r="D2044">
        <v>2</v>
      </c>
    </row>
    <row r="2045" spans="1:4" x14ac:dyDescent="0.3">
      <c r="A2045">
        <v>11038</v>
      </c>
      <c r="B2045" t="s">
        <v>172</v>
      </c>
      <c r="C2045">
        <v>21.5</v>
      </c>
      <c r="D2045">
        <v>30</v>
      </c>
    </row>
    <row r="2046" spans="1:4" x14ac:dyDescent="0.3">
      <c r="A2046">
        <v>11039</v>
      </c>
      <c r="B2046" t="s">
        <v>174</v>
      </c>
      <c r="C2046">
        <v>45.6</v>
      </c>
      <c r="D2046">
        <v>20</v>
      </c>
    </row>
    <row r="2047" spans="1:4" x14ac:dyDescent="0.3">
      <c r="A2047">
        <v>11039</v>
      </c>
      <c r="B2047" t="s">
        <v>161</v>
      </c>
      <c r="C2047">
        <v>18</v>
      </c>
      <c r="D2047">
        <v>24</v>
      </c>
    </row>
    <row r="2048" spans="1:4" x14ac:dyDescent="0.3">
      <c r="A2048">
        <v>11039</v>
      </c>
      <c r="B2048" t="s">
        <v>144</v>
      </c>
      <c r="C2048">
        <v>20</v>
      </c>
      <c r="D2048">
        <v>60</v>
      </c>
    </row>
    <row r="2049" spans="1:4" x14ac:dyDescent="0.3">
      <c r="A2049">
        <v>11039</v>
      </c>
      <c r="B2049" t="s">
        <v>138</v>
      </c>
      <c r="C2049">
        <v>19.5</v>
      </c>
      <c r="D2049">
        <v>28</v>
      </c>
    </row>
    <row r="2050" spans="1:4" x14ac:dyDescent="0.3">
      <c r="A2050">
        <v>11040</v>
      </c>
      <c r="B2050" t="s">
        <v>157</v>
      </c>
      <c r="C2050">
        <v>10</v>
      </c>
      <c r="D2050">
        <v>20</v>
      </c>
    </row>
    <row r="2051" spans="1:4" x14ac:dyDescent="0.3">
      <c r="A2051">
        <v>11041</v>
      </c>
      <c r="B2051" t="s">
        <v>148</v>
      </c>
      <c r="C2051">
        <v>19</v>
      </c>
      <c r="D2051">
        <v>30</v>
      </c>
    </row>
    <row r="2052" spans="1:4" x14ac:dyDescent="0.3">
      <c r="A2052">
        <v>11041</v>
      </c>
      <c r="B2052" t="s">
        <v>176</v>
      </c>
      <c r="C2052">
        <v>43.9</v>
      </c>
      <c r="D2052">
        <v>30</v>
      </c>
    </row>
    <row r="2053" spans="1:4" x14ac:dyDescent="0.3">
      <c r="A2053">
        <v>11042</v>
      </c>
      <c r="B2053" t="s">
        <v>175</v>
      </c>
      <c r="C2053">
        <v>19.45</v>
      </c>
      <c r="D2053">
        <v>15</v>
      </c>
    </row>
    <row r="2054" spans="1:4" x14ac:dyDescent="0.3">
      <c r="A2054">
        <v>11042</v>
      </c>
      <c r="B2054" t="s">
        <v>205</v>
      </c>
      <c r="C2054">
        <v>28.5</v>
      </c>
      <c r="D2054">
        <v>4</v>
      </c>
    </row>
    <row r="2055" spans="1:4" x14ac:dyDescent="0.3">
      <c r="A2055">
        <v>11043</v>
      </c>
      <c r="B2055" t="s">
        <v>130</v>
      </c>
      <c r="C2055">
        <v>21</v>
      </c>
      <c r="D2055">
        <v>10</v>
      </c>
    </row>
    <row r="2056" spans="1:4" x14ac:dyDescent="0.3">
      <c r="A2056">
        <v>11044</v>
      </c>
      <c r="B2056" t="s">
        <v>159</v>
      </c>
      <c r="C2056">
        <v>49.3</v>
      </c>
      <c r="D2056">
        <v>12</v>
      </c>
    </row>
    <row r="2057" spans="1:4" x14ac:dyDescent="0.3">
      <c r="A2057">
        <v>11045</v>
      </c>
      <c r="B2057" t="s">
        <v>140</v>
      </c>
      <c r="C2057">
        <v>2.5</v>
      </c>
      <c r="D2057">
        <v>15</v>
      </c>
    </row>
    <row r="2058" spans="1:4" x14ac:dyDescent="0.3">
      <c r="A2058">
        <v>11045</v>
      </c>
      <c r="B2058" t="s">
        <v>134</v>
      </c>
      <c r="C2058">
        <v>53</v>
      </c>
      <c r="D2058">
        <v>24</v>
      </c>
    </row>
    <row r="2059" spans="1:4" x14ac:dyDescent="0.3">
      <c r="A2059">
        <v>11046</v>
      </c>
      <c r="B2059" t="s">
        <v>166</v>
      </c>
      <c r="C2059">
        <v>38</v>
      </c>
      <c r="D2059">
        <v>20</v>
      </c>
    </row>
    <row r="2060" spans="1:4" x14ac:dyDescent="0.3">
      <c r="A2060">
        <v>11046</v>
      </c>
      <c r="B2060" t="s">
        <v>156</v>
      </c>
      <c r="C2060">
        <v>32</v>
      </c>
      <c r="D2060">
        <v>15</v>
      </c>
    </row>
    <row r="2061" spans="1:4" x14ac:dyDescent="0.3">
      <c r="A2061">
        <v>11046</v>
      </c>
      <c r="B2061" t="s">
        <v>161</v>
      </c>
      <c r="C2061">
        <v>18</v>
      </c>
      <c r="D2061">
        <v>18</v>
      </c>
    </row>
    <row r="2062" spans="1:4" x14ac:dyDescent="0.3">
      <c r="A2062">
        <v>11047</v>
      </c>
      <c r="B2062" t="s">
        <v>182</v>
      </c>
      <c r="C2062">
        <v>18</v>
      </c>
      <c r="D2062">
        <v>25</v>
      </c>
    </row>
    <row r="2063" spans="1:4" x14ac:dyDescent="0.3">
      <c r="A2063">
        <v>11047</v>
      </c>
      <c r="B2063" t="s">
        <v>155</v>
      </c>
      <c r="C2063">
        <v>21.35</v>
      </c>
      <c r="D2063">
        <v>30</v>
      </c>
    </row>
    <row r="2064" spans="1:4" x14ac:dyDescent="0.3">
      <c r="A2064">
        <v>11048</v>
      </c>
      <c r="B2064" t="s">
        <v>186</v>
      </c>
      <c r="C2064">
        <v>12.5</v>
      </c>
      <c r="D2064">
        <v>42</v>
      </c>
    </row>
    <row r="2065" spans="1:4" x14ac:dyDescent="0.3">
      <c r="A2065">
        <v>11049</v>
      </c>
      <c r="B2065" t="s">
        <v>148</v>
      </c>
      <c r="C2065">
        <v>19</v>
      </c>
      <c r="D2065">
        <v>10</v>
      </c>
    </row>
    <row r="2066" spans="1:4" x14ac:dyDescent="0.3">
      <c r="A2066">
        <v>11049</v>
      </c>
      <c r="B2066" t="s">
        <v>166</v>
      </c>
      <c r="C2066">
        <v>38</v>
      </c>
      <c r="D2066">
        <v>4</v>
      </c>
    </row>
    <row r="2067" spans="1:4" x14ac:dyDescent="0.3">
      <c r="A2067">
        <v>11050</v>
      </c>
      <c r="B2067" t="s">
        <v>168</v>
      </c>
      <c r="C2067">
        <v>18</v>
      </c>
      <c r="D2067">
        <v>50</v>
      </c>
    </row>
    <row r="2068" spans="1:4" x14ac:dyDescent="0.3">
      <c r="A2068">
        <v>11051</v>
      </c>
      <c r="B2068" t="s">
        <v>145</v>
      </c>
      <c r="C2068">
        <v>4.5</v>
      </c>
      <c r="D2068">
        <v>10</v>
      </c>
    </row>
    <row r="2069" spans="1:4" x14ac:dyDescent="0.3">
      <c r="A2069">
        <v>11052</v>
      </c>
      <c r="B2069" t="s">
        <v>170</v>
      </c>
      <c r="C2069">
        <v>46</v>
      </c>
      <c r="D2069">
        <v>30</v>
      </c>
    </row>
    <row r="2070" spans="1:4" x14ac:dyDescent="0.3">
      <c r="A2070">
        <v>11052</v>
      </c>
      <c r="B2070" t="s">
        <v>205</v>
      </c>
      <c r="C2070">
        <v>28.5</v>
      </c>
      <c r="D2070">
        <v>10</v>
      </c>
    </row>
    <row r="2071" spans="1:4" x14ac:dyDescent="0.3">
      <c r="A2071">
        <v>11053</v>
      </c>
      <c r="B2071" t="s">
        <v>189</v>
      </c>
      <c r="C2071">
        <v>62.5</v>
      </c>
      <c r="D2071">
        <v>35</v>
      </c>
    </row>
    <row r="2072" spans="1:4" x14ac:dyDescent="0.3">
      <c r="A2072">
        <v>11053</v>
      </c>
      <c r="B2072" t="s">
        <v>156</v>
      </c>
      <c r="C2072">
        <v>32</v>
      </c>
      <c r="D2072">
        <v>20</v>
      </c>
    </row>
    <row r="2073" spans="1:4" x14ac:dyDescent="0.3">
      <c r="A2073">
        <v>11053</v>
      </c>
      <c r="B2073" t="s">
        <v>188</v>
      </c>
      <c r="C2073">
        <v>33.25</v>
      </c>
      <c r="D2073">
        <v>25</v>
      </c>
    </row>
    <row r="2074" spans="1:4" x14ac:dyDescent="0.3">
      <c r="A2074">
        <v>11054</v>
      </c>
      <c r="B2074" t="s">
        <v>140</v>
      </c>
      <c r="C2074">
        <v>2.5</v>
      </c>
      <c r="D2074">
        <v>10</v>
      </c>
    </row>
    <row r="2075" spans="1:4" x14ac:dyDescent="0.3">
      <c r="A2075">
        <v>11054</v>
      </c>
      <c r="B2075" t="s">
        <v>181</v>
      </c>
      <c r="C2075">
        <v>14</v>
      </c>
      <c r="D2075">
        <v>20</v>
      </c>
    </row>
    <row r="2076" spans="1:4" x14ac:dyDescent="0.3">
      <c r="A2076">
        <v>11055</v>
      </c>
      <c r="B2076" t="s">
        <v>145</v>
      </c>
      <c r="C2076">
        <v>4.5</v>
      </c>
      <c r="D2076">
        <v>15</v>
      </c>
    </row>
    <row r="2077" spans="1:4" x14ac:dyDescent="0.3">
      <c r="A2077">
        <v>11055</v>
      </c>
      <c r="B2077" t="s">
        <v>196</v>
      </c>
      <c r="C2077">
        <v>14</v>
      </c>
      <c r="D2077">
        <v>15</v>
      </c>
    </row>
    <row r="2078" spans="1:4" x14ac:dyDescent="0.3">
      <c r="A2078">
        <v>11055</v>
      </c>
      <c r="B2078" t="s">
        <v>134</v>
      </c>
      <c r="C2078">
        <v>53</v>
      </c>
      <c r="D2078">
        <v>20</v>
      </c>
    </row>
    <row r="2079" spans="1:4" x14ac:dyDescent="0.3">
      <c r="A2079">
        <v>11055</v>
      </c>
      <c r="B2079" t="s">
        <v>138</v>
      </c>
      <c r="C2079">
        <v>19.5</v>
      </c>
      <c r="D2079">
        <v>20</v>
      </c>
    </row>
    <row r="2080" spans="1:4" x14ac:dyDescent="0.3">
      <c r="A2080">
        <v>11056</v>
      </c>
      <c r="B2080" t="s">
        <v>162</v>
      </c>
      <c r="C2080">
        <v>30</v>
      </c>
      <c r="D2080">
        <v>40</v>
      </c>
    </row>
    <row r="2081" spans="1:4" x14ac:dyDescent="0.3">
      <c r="A2081">
        <v>11056</v>
      </c>
      <c r="B2081" t="s">
        <v>146</v>
      </c>
      <c r="C2081">
        <v>24</v>
      </c>
      <c r="D2081">
        <v>35</v>
      </c>
    </row>
    <row r="2082" spans="1:4" x14ac:dyDescent="0.3">
      <c r="A2082">
        <v>11056</v>
      </c>
      <c r="B2082" t="s">
        <v>141</v>
      </c>
      <c r="C2082">
        <v>34</v>
      </c>
      <c r="D2082">
        <v>50</v>
      </c>
    </row>
    <row r="2083" spans="1:4" x14ac:dyDescent="0.3">
      <c r="A2083">
        <v>11057</v>
      </c>
      <c r="B2083" t="s">
        <v>160</v>
      </c>
      <c r="C2083">
        <v>15</v>
      </c>
      <c r="D2083">
        <v>3</v>
      </c>
    </row>
    <row r="2084" spans="1:4" x14ac:dyDescent="0.3">
      <c r="A2084">
        <v>11058</v>
      </c>
      <c r="B2084" t="s">
        <v>157</v>
      </c>
      <c r="C2084">
        <v>10</v>
      </c>
      <c r="D2084">
        <v>3</v>
      </c>
    </row>
    <row r="2085" spans="1:4" x14ac:dyDescent="0.3">
      <c r="A2085">
        <v>11058</v>
      </c>
      <c r="B2085" t="s">
        <v>141</v>
      </c>
      <c r="C2085">
        <v>34</v>
      </c>
      <c r="D2085">
        <v>21</v>
      </c>
    </row>
    <row r="2086" spans="1:4" x14ac:dyDescent="0.3">
      <c r="A2086">
        <v>11058</v>
      </c>
      <c r="B2086" t="s">
        <v>205</v>
      </c>
      <c r="C2086">
        <v>28.5</v>
      </c>
      <c r="D2086">
        <v>4</v>
      </c>
    </row>
    <row r="2087" spans="1:4" x14ac:dyDescent="0.3">
      <c r="A2087">
        <v>11059</v>
      </c>
      <c r="B2087" t="s">
        <v>173</v>
      </c>
      <c r="C2087">
        <v>6</v>
      </c>
      <c r="D2087">
        <v>30</v>
      </c>
    </row>
    <row r="2088" spans="1:4" x14ac:dyDescent="0.3">
      <c r="A2088">
        <v>11059</v>
      </c>
      <c r="B2088" t="s">
        <v>165</v>
      </c>
      <c r="C2088">
        <v>39</v>
      </c>
      <c r="D2088">
        <v>12</v>
      </c>
    </row>
    <row r="2089" spans="1:4" x14ac:dyDescent="0.3">
      <c r="A2089">
        <v>11059</v>
      </c>
      <c r="B2089" t="s">
        <v>141</v>
      </c>
      <c r="C2089">
        <v>34</v>
      </c>
      <c r="D2089">
        <v>35</v>
      </c>
    </row>
    <row r="2090" spans="1:4" x14ac:dyDescent="0.3">
      <c r="A2090">
        <v>11060</v>
      </c>
      <c r="B2090" t="s">
        <v>141</v>
      </c>
      <c r="C2090">
        <v>34</v>
      </c>
      <c r="D2090">
        <v>4</v>
      </c>
    </row>
    <row r="2091" spans="1:4" x14ac:dyDescent="0.3">
      <c r="A2091">
        <v>11060</v>
      </c>
      <c r="B2091" t="s">
        <v>153</v>
      </c>
      <c r="C2091">
        <v>13</v>
      </c>
      <c r="D2091">
        <v>10</v>
      </c>
    </row>
    <row r="2092" spans="1:4" x14ac:dyDescent="0.3">
      <c r="A2092">
        <v>11061</v>
      </c>
      <c r="B2092" t="s">
        <v>141</v>
      </c>
      <c r="C2092">
        <v>34</v>
      </c>
      <c r="D2092">
        <v>15</v>
      </c>
    </row>
    <row r="2093" spans="1:4" x14ac:dyDescent="0.3">
      <c r="A2093">
        <v>11062</v>
      </c>
      <c r="B2093" t="s">
        <v>152</v>
      </c>
      <c r="C2093">
        <v>32.799999999999997</v>
      </c>
      <c r="D2093">
        <v>10</v>
      </c>
    </row>
    <row r="2094" spans="1:4" x14ac:dyDescent="0.3">
      <c r="A2094">
        <v>11062</v>
      </c>
      <c r="B2094" t="s">
        <v>160</v>
      </c>
      <c r="C2094">
        <v>15</v>
      </c>
      <c r="D2094">
        <v>12</v>
      </c>
    </row>
    <row r="2095" spans="1:4" x14ac:dyDescent="0.3">
      <c r="A2095">
        <v>11063</v>
      </c>
      <c r="B2095" t="s">
        <v>183</v>
      </c>
      <c r="C2095">
        <v>14</v>
      </c>
      <c r="D2095">
        <v>30</v>
      </c>
    </row>
    <row r="2096" spans="1:4" x14ac:dyDescent="0.3">
      <c r="A2096">
        <v>11063</v>
      </c>
      <c r="B2096" t="s">
        <v>167</v>
      </c>
      <c r="C2096">
        <v>18.399999999999999</v>
      </c>
      <c r="D2096">
        <v>40</v>
      </c>
    </row>
    <row r="2097" spans="1:4" x14ac:dyDescent="0.3">
      <c r="A2097">
        <v>11063</v>
      </c>
      <c r="B2097" t="s">
        <v>135</v>
      </c>
      <c r="C2097">
        <v>9.65</v>
      </c>
      <c r="D2097">
        <v>30</v>
      </c>
    </row>
    <row r="2098" spans="1:4" x14ac:dyDescent="0.3">
      <c r="A2098">
        <v>11064</v>
      </c>
      <c r="B2098" t="s">
        <v>165</v>
      </c>
      <c r="C2098">
        <v>39</v>
      </c>
      <c r="D2098">
        <v>77</v>
      </c>
    </row>
    <row r="2099" spans="1:4" x14ac:dyDescent="0.3">
      <c r="A2099">
        <v>11064</v>
      </c>
      <c r="B2099" t="s">
        <v>135</v>
      </c>
      <c r="C2099">
        <v>9.65</v>
      </c>
      <c r="D2099">
        <v>12</v>
      </c>
    </row>
    <row r="2100" spans="1:4" x14ac:dyDescent="0.3">
      <c r="A2100">
        <v>11064</v>
      </c>
      <c r="B2100" t="s">
        <v>152</v>
      </c>
      <c r="C2100">
        <v>32.799999999999997</v>
      </c>
      <c r="D2100">
        <v>25</v>
      </c>
    </row>
    <row r="2101" spans="1:4" x14ac:dyDescent="0.3">
      <c r="A2101">
        <v>11064</v>
      </c>
      <c r="B2101" t="s">
        <v>146</v>
      </c>
      <c r="C2101">
        <v>24</v>
      </c>
      <c r="D2101">
        <v>4</v>
      </c>
    </row>
    <row r="2102" spans="1:4" x14ac:dyDescent="0.3">
      <c r="A2102">
        <v>11064</v>
      </c>
      <c r="B2102" t="s">
        <v>186</v>
      </c>
      <c r="C2102">
        <v>12.5</v>
      </c>
      <c r="D2102">
        <v>55</v>
      </c>
    </row>
    <row r="2103" spans="1:4" x14ac:dyDescent="0.3">
      <c r="A2103">
        <v>11065</v>
      </c>
      <c r="B2103" t="s">
        <v>164</v>
      </c>
      <c r="C2103">
        <v>25.89</v>
      </c>
      <c r="D2103">
        <v>4</v>
      </c>
    </row>
    <row r="2104" spans="1:4" x14ac:dyDescent="0.3">
      <c r="A2104">
        <v>11065</v>
      </c>
      <c r="B2104" t="s">
        <v>185</v>
      </c>
      <c r="C2104">
        <v>7.45</v>
      </c>
      <c r="D2104">
        <v>20</v>
      </c>
    </row>
    <row r="2105" spans="1:4" x14ac:dyDescent="0.3">
      <c r="A2105">
        <v>11066</v>
      </c>
      <c r="B2105" t="s">
        <v>149</v>
      </c>
      <c r="C2105">
        <v>17.45</v>
      </c>
      <c r="D2105">
        <v>3</v>
      </c>
    </row>
    <row r="2106" spans="1:4" x14ac:dyDescent="0.3">
      <c r="A2106">
        <v>11066</v>
      </c>
      <c r="B2106" t="s">
        <v>179</v>
      </c>
      <c r="C2106">
        <v>9.1999999999999993</v>
      </c>
      <c r="D2106">
        <v>42</v>
      </c>
    </row>
    <row r="2107" spans="1:4" x14ac:dyDescent="0.3">
      <c r="A2107">
        <v>11066</v>
      </c>
      <c r="B2107" t="s">
        <v>183</v>
      </c>
      <c r="C2107">
        <v>14</v>
      </c>
      <c r="D2107">
        <v>35</v>
      </c>
    </row>
    <row r="2108" spans="1:4" x14ac:dyDescent="0.3">
      <c r="A2108">
        <v>11067</v>
      </c>
      <c r="B2108" t="s">
        <v>135</v>
      </c>
      <c r="C2108">
        <v>9.65</v>
      </c>
      <c r="D2108">
        <v>9</v>
      </c>
    </row>
    <row r="2109" spans="1:4" x14ac:dyDescent="0.3">
      <c r="A2109">
        <v>11068</v>
      </c>
      <c r="B2109" t="s">
        <v>174</v>
      </c>
      <c r="C2109">
        <v>45.6</v>
      </c>
      <c r="D2109">
        <v>8</v>
      </c>
    </row>
    <row r="2110" spans="1:4" x14ac:dyDescent="0.3">
      <c r="A2110">
        <v>11068</v>
      </c>
      <c r="B2110" t="s">
        <v>170</v>
      </c>
      <c r="C2110">
        <v>46</v>
      </c>
      <c r="D2110">
        <v>36</v>
      </c>
    </row>
    <row r="2111" spans="1:4" x14ac:dyDescent="0.3">
      <c r="A2111">
        <v>11068</v>
      </c>
      <c r="B2111" t="s">
        <v>153</v>
      </c>
      <c r="C2111">
        <v>13</v>
      </c>
      <c r="D2111">
        <v>28</v>
      </c>
    </row>
    <row r="2112" spans="1:4" x14ac:dyDescent="0.3">
      <c r="A2112">
        <v>11069</v>
      </c>
      <c r="B2112" t="s">
        <v>143</v>
      </c>
      <c r="C2112">
        <v>18</v>
      </c>
      <c r="D2112">
        <v>20</v>
      </c>
    </row>
    <row r="2113" spans="1:4" x14ac:dyDescent="0.3">
      <c r="A2113">
        <v>11070</v>
      </c>
      <c r="B2113" t="s">
        <v>182</v>
      </c>
      <c r="C2113">
        <v>18</v>
      </c>
      <c r="D2113">
        <v>40</v>
      </c>
    </row>
    <row r="2114" spans="1:4" x14ac:dyDescent="0.3">
      <c r="A2114">
        <v>11070</v>
      </c>
      <c r="B2114" t="s">
        <v>148</v>
      </c>
      <c r="C2114">
        <v>19</v>
      </c>
      <c r="D2114">
        <v>20</v>
      </c>
    </row>
    <row r="2115" spans="1:4" x14ac:dyDescent="0.3">
      <c r="A2115">
        <v>11070</v>
      </c>
      <c r="B2115" t="s">
        <v>149</v>
      </c>
      <c r="C2115">
        <v>17.45</v>
      </c>
      <c r="D2115">
        <v>30</v>
      </c>
    </row>
    <row r="2116" spans="1:4" x14ac:dyDescent="0.3">
      <c r="A2116">
        <v>11070</v>
      </c>
      <c r="B2116" t="s">
        <v>142</v>
      </c>
      <c r="C2116">
        <v>12.5</v>
      </c>
      <c r="D2116">
        <v>20</v>
      </c>
    </row>
    <row r="2117" spans="1:4" x14ac:dyDescent="0.3">
      <c r="A2117">
        <v>11071</v>
      </c>
      <c r="B2117" t="s">
        <v>162</v>
      </c>
      <c r="C2117">
        <v>30</v>
      </c>
      <c r="D2117">
        <v>15</v>
      </c>
    </row>
    <row r="2118" spans="1:4" x14ac:dyDescent="0.3">
      <c r="A2118">
        <v>11071</v>
      </c>
      <c r="B2118" t="s">
        <v>173</v>
      </c>
      <c r="C2118">
        <v>6</v>
      </c>
      <c r="D2118">
        <v>10</v>
      </c>
    </row>
    <row r="2119" spans="1:4" x14ac:dyDescent="0.3">
      <c r="A2119">
        <v>11072</v>
      </c>
      <c r="B2119" t="s">
        <v>148</v>
      </c>
      <c r="C2119">
        <v>19</v>
      </c>
      <c r="D2119">
        <v>8</v>
      </c>
    </row>
    <row r="2120" spans="1:4" x14ac:dyDescent="0.3">
      <c r="A2120">
        <v>11072</v>
      </c>
      <c r="B2120" t="s">
        <v>135</v>
      </c>
      <c r="C2120">
        <v>9.65</v>
      </c>
      <c r="D2120">
        <v>40</v>
      </c>
    </row>
    <row r="2121" spans="1:4" x14ac:dyDescent="0.3">
      <c r="A2121">
        <v>11072</v>
      </c>
      <c r="B2121" t="s">
        <v>202</v>
      </c>
      <c r="C2121">
        <v>16.25</v>
      </c>
      <c r="D2121">
        <v>22</v>
      </c>
    </row>
    <row r="2122" spans="1:4" x14ac:dyDescent="0.3">
      <c r="A2122">
        <v>11072</v>
      </c>
      <c r="B2122" t="s">
        <v>188</v>
      </c>
      <c r="C2122">
        <v>33.25</v>
      </c>
      <c r="D2122">
        <v>130</v>
      </c>
    </row>
    <row r="2123" spans="1:4" x14ac:dyDescent="0.3">
      <c r="A2123">
        <v>11073</v>
      </c>
      <c r="B2123" t="s">
        <v>130</v>
      </c>
      <c r="C2123">
        <v>21</v>
      </c>
      <c r="D2123">
        <v>10</v>
      </c>
    </row>
    <row r="2124" spans="1:4" x14ac:dyDescent="0.3">
      <c r="A2124">
        <v>11073</v>
      </c>
      <c r="B2124" t="s">
        <v>145</v>
      </c>
      <c r="C2124">
        <v>4.5</v>
      </c>
      <c r="D2124">
        <v>20</v>
      </c>
    </row>
    <row r="2125" spans="1:4" x14ac:dyDescent="0.3">
      <c r="A2125">
        <v>11074</v>
      </c>
      <c r="B2125" t="s">
        <v>149</v>
      </c>
      <c r="C2125">
        <v>17.45</v>
      </c>
      <c r="D2125">
        <v>14</v>
      </c>
    </row>
    <row r="2126" spans="1:4" x14ac:dyDescent="0.3">
      <c r="A2126">
        <v>11075</v>
      </c>
      <c r="B2126" t="s">
        <v>148</v>
      </c>
      <c r="C2126">
        <v>19</v>
      </c>
      <c r="D2126">
        <v>10</v>
      </c>
    </row>
    <row r="2127" spans="1:4" x14ac:dyDescent="0.3">
      <c r="A2127">
        <v>11075</v>
      </c>
      <c r="B2127" t="s">
        <v>184</v>
      </c>
      <c r="C2127">
        <v>12</v>
      </c>
      <c r="D2127">
        <v>30</v>
      </c>
    </row>
    <row r="2128" spans="1:4" x14ac:dyDescent="0.3">
      <c r="A2128">
        <v>11075</v>
      </c>
      <c r="B2128" t="s">
        <v>168</v>
      </c>
      <c r="C2128">
        <v>18</v>
      </c>
      <c r="D2128">
        <v>2</v>
      </c>
    </row>
    <row r="2129" spans="1:4" x14ac:dyDescent="0.3">
      <c r="A2129">
        <v>11076</v>
      </c>
      <c r="B2129" t="s">
        <v>193</v>
      </c>
      <c r="C2129">
        <v>25</v>
      </c>
      <c r="D2129">
        <v>20</v>
      </c>
    </row>
    <row r="2130" spans="1:4" x14ac:dyDescent="0.3">
      <c r="A2130">
        <v>11076</v>
      </c>
      <c r="B2130" t="s">
        <v>133</v>
      </c>
      <c r="C2130">
        <v>23.25</v>
      </c>
      <c r="D2130">
        <v>20</v>
      </c>
    </row>
    <row r="2131" spans="1:4" x14ac:dyDescent="0.3">
      <c r="A2131">
        <v>11076</v>
      </c>
      <c r="B2131" t="s">
        <v>179</v>
      </c>
      <c r="C2131">
        <v>9.1999999999999993</v>
      </c>
      <c r="D2131">
        <v>10</v>
      </c>
    </row>
    <row r="2132" spans="1:4" x14ac:dyDescent="0.3">
      <c r="A2132">
        <v>11077</v>
      </c>
      <c r="B2132" t="s">
        <v>148</v>
      </c>
      <c r="C2132">
        <v>19</v>
      </c>
      <c r="D2132">
        <v>24</v>
      </c>
    </row>
    <row r="2133" spans="1:4" x14ac:dyDescent="0.3">
      <c r="A2133">
        <v>11077</v>
      </c>
      <c r="B2133" t="s">
        <v>187</v>
      </c>
      <c r="C2133">
        <v>10</v>
      </c>
      <c r="D2133">
        <v>4</v>
      </c>
    </row>
    <row r="2134" spans="1:4" x14ac:dyDescent="0.3">
      <c r="A2134">
        <v>11077</v>
      </c>
      <c r="B2134" t="s">
        <v>192</v>
      </c>
      <c r="C2134">
        <v>22</v>
      </c>
      <c r="D2134">
        <v>1</v>
      </c>
    </row>
    <row r="2135" spans="1:4" x14ac:dyDescent="0.3">
      <c r="A2135">
        <v>11077</v>
      </c>
      <c r="B2135" t="s">
        <v>193</v>
      </c>
      <c r="C2135">
        <v>25</v>
      </c>
      <c r="D2135">
        <v>1</v>
      </c>
    </row>
    <row r="2136" spans="1:4" x14ac:dyDescent="0.3">
      <c r="A2136">
        <v>11077</v>
      </c>
      <c r="B2136" t="s">
        <v>162</v>
      </c>
      <c r="C2136">
        <v>30</v>
      </c>
      <c r="D2136">
        <v>1</v>
      </c>
    </row>
    <row r="2137" spans="1:4" x14ac:dyDescent="0.3">
      <c r="A2137">
        <v>11077</v>
      </c>
      <c r="B2137" t="s">
        <v>201</v>
      </c>
      <c r="C2137">
        <v>40</v>
      </c>
      <c r="D2137">
        <v>2</v>
      </c>
    </row>
    <row r="2138" spans="1:4" x14ac:dyDescent="0.3">
      <c r="A2138">
        <v>11077</v>
      </c>
      <c r="B2138" t="s">
        <v>171</v>
      </c>
      <c r="C2138">
        <v>31</v>
      </c>
      <c r="D2138">
        <v>1</v>
      </c>
    </row>
    <row r="2139" spans="1:4" x14ac:dyDescent="0.3">
      <c r="A2139">
        <v>11077</v>
      </c>
      <c r="B2139" t="s">
        <v>166</v>
      </c>
      <c r="C2139">
        <v>38</v>
      </c>
      <c r="D2139">
        <v>2</v>
      </c>
    </row>
    <row r="2140" spans="1:4" x14ac:dyDescent="0.3">
      <c r="A2140">
        <v>11077</v>
      </c>
      <c r="B2140" t="s">
        <v>173</v>
      </c>
      <c r="C2140">
        <v>6</v>
      </c>
      <c r="D2140">
        <v>4</v>
      </c>
    </row>
    <row r="2141" spans="1:4" x14ac:dyDescent="0.3">
      <c r="A2141">
        <v>11077</v>
      </c>
      <c r="B2141" t="s">
        <v>133</v>
      </c>
      <c r="C2141">
        <v>23.25</v>
      </c>
      <c r="D2141">
        <v>1</v>
      </c>
    </row>
    <row r="2142" spans="1:4" x14ac:dyDescent="0.3">
      <c r="A2142">
        <v>11077</v>
      </c>
      <c r="B2142" t="s">
        <v>149</v>
      </c>
      <c r="C2142">
        <v>17.45</v>
      </c>
      <c r="D2142">
        <v>2</v>
      </c>
    </row>
    <row r="2143" spans="1:4" x14ac:dyDescent="0.3">
      <c r="A2143">
        <v>11077</v>
      </c>
      <c r="B2143" t="s">
        <v>139</v>
      </c>
      <c r="C2143">
        <v>81</v>
      </c>
      <c r="D2143">
        <v>1</v>
      </c>
    </row>
    <row r="2144" spans="1:4" x14ac:dyDescent="0.3">
      <c r="A2144">
        <v>11077</v>
      </c>
      <c r="B2144" t="s">
        <v>200</v>
      </c>
      <c r="C2144">
        <v>9</v>
      </c>
      <c r="D2144">
        <v>2</v>
      </c>
    </row>
    <row r="2145" spans="1:4" x14ac:dyDescent="0.3">
      <c r="A2145">
        <v>11077</v>
      </c>
      <c r="B2145" t="s">
        <v>156</v>
      </c>
      <c r="C2145">
        <v>32</v>
      </c>
      <c r="D2145">
        <v>1</v>
      </c>
    </row>
    <row r="2146" spans="1:4" x14ac:dyDescent="0.3">
      <c r="A2146">
        <v>11077</v>
      </c>
      <c r="B2146" t="s">
        <v>143</v>
      </c>
      <c r="C2146">
        <v>18</v>
      </c>
      <c r="D2146">
        <v>2</v>
      </c>
    </row>
    <row r="2147" spans="1:4" x14ac:dyDescent="0.3">
      <c r="A2147">
        <v>11077</v>
      </c>
      <c r="B2147" t="s">
        <v>135</v>
      </c>
      <c r="C2147">
        <v>9.65</v>
      </c>
      <c r="D2147">
        <v>3</v>
      </c>
    </row>
    <row r="2148" spans="1:4" x14ac:dyDescent="0.3">
      <c r="A2148">
        <v>11077</v>
      </c>
      <c r="B2148" t="s">
        <v>184</v>
      </c>
      <c r="C2148">
        <v>12</v>
      </c>
      <c r="D2148">
        <v>3</v>
      </c>
    </row>
    <row r="2149" spans="1:4" x14ac:dyDescent="0.3">
      <c r="A2149">
        <v>11077</v>
      </c>
      <c r="B2149" t="s">
        <v>195</v>
      </c>
      <c r="C2149">
        <v>7</v>
      </c>
      <c r="D2149">
        <v>2</v>
      </c>
    </row>
    <row r="2150" spans="1:4" x14ac:dyDescent="0.3">
      <c r="A2150">
        <v>11077</v>
      </c>
      <c r="B2150" t="s">
        <v>146</v>
      </c>
      <c r="C2150">
        <v>24</v>
      </c>
      <c r="D2150">
        <v>2</v>
      </c>
    </row>
    <row r="2151" spans="1:4" x14ac:dyDescent="0.3">
      <c r="A2151">
        <v>11077</v>
      </c>
      <c r="B2151" t="s">
        <v>141</v>
      </c>
      <c r="C2151">
        <v>34</v>
      </c>
      <c r="D2151">
        <v>2</v>
      </c>
    </row>
    <row r="2152" spans="1:4" x14ac:dyDescent="0.3">
      <c r="A2152">
        <v>11077</v>
      </c>
      <c r="B2152" t="s">
        <v>188</v>
      </c>
      <c r="C2152">
        <v>33.25</v>
      </c>
      <c r="D2152">
        <v>2</v>
      </c>
    </row>
    <row r="2153" spans="1:4" x14ac:dyDescent="0.3">
      <c r="A2153">
        <v>11077</v>
      </c>
      <c r="B2153" t="s">
        <v>191</v>
      </c>
      <c r="C2153">
        <v>17</v>
      </c>
      <c r="D2153">
        <v>1</v>
      </c>
    </row>
    <row r="2154" spans="1:4" x14ac:dyDescent="0.3">
      <c r="A2154">
        <v>11077</v>
      </c>
      <c r="B2154" t="s">
        <v>177</v>
      </c>
      <c r="C2154">
        <v>15</v>
      </c>
      <c r="D2154">
        <v>2</v>
      </c>
    </row>
    <row r="2155" spans="1:4" x14ac:dyDescent="0.3">
      <c r="A2155">
        <v>11077</v>
      </c>
      <c r="B2155" t="s">
        <v>178</v>
      </c>
      <c r="C2155">
        <v>7.75</v>
      </c>
      <c r="D2155">
        <v>4</v>
      </c>
    </row>
    <row r="2156" spans="1:4" x14ac:dyDescent="0.3">
      <c r="A2156">
        <v>11077</v>
      </c>
      <c r="B2156" t="s">
        <v>153</v>
      </c>
      <c r="C2156">
        <v>13</v>
      </c>
      <c r="D2156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EBBDA-12BE-4822-AFDA-F780FDA99468}">
  <dimension ref="A1:H44"/>
  <sheetViews>
    <sheetView tabSelected="1" topLeftCell="A16" workbookViewId="0">
      <selection activeCell="C46" sqref="C46"/>
    </sheetView>
  </sheetViews>
  <sheetFormatPr defaultRowHeight="14.4" x14ac:dyDescent="0.3"/>
  <cols>
    <col min="1" max="1" width="10.6640625" bestFit="1" customWidth="1"/>
    <col min="2" max="2" width="13.5546875" bestFit="1" customWidth="1"/>
    <col min="3" max="3" width="66.5546875" bestFit="1" customWidth="1"/>
    <col min="6" max="6" width="18.77734375" bestFit="1" customWidth="1"/>
    <col min="7" max="7" width="16.33203125" bestFit="1" customWidth="1"/>
    <col min="8" max="8" width="26.33203125" bestFit="1" customWidth="1"/>
  </cols>
  <sheetData>
    <row r="1" spans="1:8" x14ac:dyDescent="0.3">
      <c r="A1" s="5" t="s">
        <v>207</v>
      </c>
      <c r="B1" s="5" t="s">
        <v>218</v>
      </c>
      <c r="C1" s="3" t="s">
        <v>233</v>
      </c>
      <c r="F1" s="17" t="s">
        <v>252</v>
      </c>
      <c r="G1" s="17"/>
      <c r="H1" s="17"/>
    </row>
    <row r="2" spans="1:8" x14ac:dyDescent="0.3">
      <c r="C2" s="4">
        <f>SUMPRODUCT('Order Details'!C2:C2156, 'Order Details'!D2:D2156)</f>
        <v>1354458.59</v>
      </c>
      <c r="F2" s="6" t="s">
        <v>246</v>
      </c>
      <c r="G2" s="16" t="s">
        <v>245</v>
      </c>
      <c r="H2" s="16"/>
    </row>
    <row r="3" spans="1:8" x14ac:dyDescent="0.3">
      <c r="F3" s="11">
        <v>500</v>
      </c>
      <c r="G3" s="4" cm="1">
        <f t="array" ref="G3:G8">FREQUENCY(Orders!D2:D831, F3:F7)</f>
        <v>219</v>
      </c>
      <c r="H3" s="4" t="s">
        <v>251</v>
      </c>
    </row>
    <row r="4" spans="1:8" x14ac:dyDescent="0.3">
      <c r="A4" s="5" t="s">
        <v>208</v>
      </c>
      <c r="B4" s="5" t="s">
        <v>223</v>
      </c>
      <c r="C4" s="3" t="s">
        <v>235</v>
      </c>
      <c r="F4" s="10">
        <v>1000</v>
      </c>
      <c r="G4" s="4">
        <v>192</v>
      </c>
      <c r="H4" s="4" t="s">
        <v>250</v>
      </c>
    </row>
    <row r="5" spans="1:8" x14ac:dyDescent="0.3">
      <c r="C5" s="4">
        <f>SUMIF(Orders!G2:G831, "France", Orders!F2:F831)</f>
        <v>4237.8400000000011</v>
      </c>
      <c r="F5" s="9">
        <v>1500</v>
      </c>
      <c r="G5" s="4">
        <v>111</v>
      </c>
      <c r="H5" s="4" t="s">
        <v>249</v>
      </c>
    </row>
    <row r="6" spans="1:8" x14ac:dyDescent="0.3">
      <c r="F6" s="8">
        <v>2000</v>
      </c>
      <c r="G6" s="4">
        <v>97</v>
      </c>
      <c r="H6" s="4" t="s">
        <v>248</v>
      </c>
    </row>
    <row r="7" spans="1:8" x14ac:dyDescent="0.3">
      <c r="A7" s="5" t="s">
        <v>209</v>
      </c>
      <c r="B7" s="5" t="s">
        <v>224</v>
      </c>
      <c r="C7" s="3" t="s">
        <v>234</v>
      </c>
      <c r="F7" s="7">
        <v>2500</v>
      </c>
      <c r="G7" s="4">
        <v>65</v>
      </c>
      <c r="H7" s="4" t="s">
        <v>247</v>
      </c>
    </row>
    <row r="8" spans="1:8" x14ac:dyDescent="0.3">
      <c r="C8" s="4">
        <f>SUMIFS(Orders!F2:F831, Orders!G2:G831, "France", Orders!E2:E831, "&lt;&gt;")</f>
        <v>4196.7700000000013</v>
      </c>
      <c r="G8" s="4">
        <v>146</v>
      </c>
      <c r="H8" s="4" t="s">
        <v>243</v>
      </c>
    </row>
    <row r="10" spans="1:8" x14ac:dyDescent="0.3">
      <c r="A10" s="5" t="s">
        <v>210</v>
      </c>
      <c r="B10" s="5" t="s">
        <v>225</v>
      </c>
      <c r="C10" s="3" t="s">
        <v>239</v>
      </c>
    </row>
    <row r="11" spans="1:8" x14ac:dyDescent="0.3">
      <c r="C11" s="4">
        <f>ROUNDDOWN(C2, 0)</f>
        <v>1354458</v>
      </c>
      <c r="F11" s="16" t="s">
        <v>254</v>
      </c>
      <c r="G11" s="16"/>
      <c r="H11" s="16"/>
    </row>
    <row r="12" spans="1:8" x14ac:dyDescent="0.3">
      <c r="F12" s="6" t="s">
        <v>256</v>
      </c>
      <c r="G12" s="6" t="s">
        <v>257</v>
      </c>
      <c r="H12" s="6" t="s">
        <v>258</v>
      </c>
    </row>
    <row r="13" spans="1:8" x14ac:dyDescent="0.3">
      <c r="A13" s="5" t="s">
        <v>211</v>
      </c>
      <c r="B13" s="5" t="s">
        <v>226</v>
      </c>
      <c r="C13" s="3" t="s">
        <v>238</v>
      </c>
      <c r="F13" s="18" t="s">
        <v>255</v>
      </c>
      <c r="G13" s="13">
        <v>35826</v>
      </c>
      <c r="H13" s="4">
        <v>100854.72</v>
      </c>
    </row>
    <row r="14" spans="1:8" x14ac:dyDescent="0.3">
      <c r="C14" s="4">
        <f>ROUNDUP(C2, 1)</f>
        <v>1354458.6</v>
      </c>
      <c r="F14" s="18"/>
      <c r="G14" s="13">
        <v>35854</v>
      </c>
      <c r="H14" s="4">
        <f>104561.95+H13</f>
        <v>205416.66999999998</v>
      </c>
    </row>
    <row r="15" spans="1:8" x14ac:dyDescent="0.3">
      <c r="F15" s="18"/>
      <c r="G15" s="13">
        <v>35885</v>
      </c>
      <c r="H15" s="4">
        <f>109825.45+H14</f>
        <v>315242.12</v>
      </c>
    </row>
    <row r="16" spans="1:8" x14ac:dyDescent="0.3">
      <c r="A16" s="5" t="s">
        <v>212</v>
      </c>
      <c r="B16" s="5" t="s">
        <v>227</v>
      </c>
      <c r="C16" s="3" t="s">
        <v>236</v>
      </c>
      <c r="F16" s="18"/>
      <c r="G16" s="13">
        <v>35915</v>
      </c>
      <c r="H16" s="4">
        <f>134630.56+H15</f>
        <v>449872.68</v>
      </c>
    </row>
    <row r="17" spans="1:8" x14ac:dyDescent="0.3">
      <c r="C17" s="4">
        <f>AVERAGEIF(Orders!G2:G831, "Germany", Orders!D2:D831)</f>
        <v>2005.2510655737706</v>
      </c>
      <c r="F17" s="18"/>
      <c r="G17" s="13">
        <v>35946</v>
      </c>
      <c r="H17" s="15">
        <f>FORECAST(G17, H13:H16, G13:G16)</f>
        <v>562960.39891830087</v>
      </c>
    </row>
    <row r="18" spans="1:8" x14ac:dyDescent="0.3">
      <c r="F18" s="18"/>
      <c r="G18" s="13">
        <v>35976</v>
      </c>
      <c r="H18" s="15">
        <f>FORECAST(G18, H13:H17, G13:G17)</f>
        <v>679452.70868867636</v>
      </c>
    </row>
    <row r="19" spans="1:8" x14ac:dyDescent="0.3">
      <c r="A19" s="5" t="s">
        <v>213</v>
      </c>
      <c r="B19" s="5" t="s">
        <v>228</v>
      </c>
      <c r="C19" s="3" t="s">
        <v>242</v>
      </c>
    </row>
    <row r="20" spans="1:8" x14ac:dyDescent="0.3">
      <c r="C20" s="4">
        <f>AVERAGEIFS(Orders!D2:D831, Orders!G2:G831, "USA", Orders!H2:H831, "Nancy Davolio")</f>
        <v>2208.695238095238</v>
      </c>
    </row>
    <row r="22" spans="1:8" x14ac:dyDescent="0.3">
      <c r="A22" s="5" t="s">
        <v>214</v>
      </c>
      <c r="B22" s="5" t="s">
        <v>229</v>
      </c>
      <c r="C22" s="3" t="s">
        <v>240</v>
      </c>
    </row>
    <row r="23" spans="1:8" x14ac:dyDescent="0.3">
      <c r="C23" s="4">
        <f>COUNTIF(Orders!H2:H831, "Margaret Peacock")</f>
        <v>156</v>
      </c>
    </row>
    <row r="25" spans="1:8" x14ac:dyDescent="0.3">
      <c r="A25" s="5" t="s">
        <v>215</v>
      </c>
      <c r="B25" s="5" t="s">
        <v>230</v>
      </c>
      <c r="C25" s="3" t="s">
        <v>241</v>
      </c>
    </row>
    <row r="26" spans="1:8" x14ac:dyDescent="0.3">
      <c r="C26" s="4">
        <f>COUNTIFS(Orders!H2:H831, "Margaret Peacock", Orders!E2:E831, "")</f>
        <v>5</v>
      </c>
    </row>
    <row r="28" spans="1:8" x14ac:dyDescent="0.3">
      <c r="A28" s="5" t="s">
        <v>216</v>
      </c>
      <c r="B28" s="5" t="s">
        <v>232</v>
      </c>
      <c r="C28" s="3" t="s">
        <v>244</v>
      </c>
    </row>
    <row r="29" spans="1:8" x14ac:dyDescent="0.3">
      <c r="C29" s="12" t="s">
        <v>253</v>
      </c>
    </row>
    <row r="31" spans="1:8" x14ac:dyDescent="0.3">
      <c r="A31" s="5" t="s">
        <v>217</v>
      </c>
      <c r="B31" s="5" t="s">
        <v>231</v>
      </c>
      <c r="C31" s="3" t="s">
        <v>260</v>
      </c>
    </row>
    <row r="32" spans="1:8" x14ac:dyDescent="0.3">
      <c r="C32" s="12" t="s">
        <v>261</v>
      </c>
    </row>
    <row r="34" spans="1:8" x14ac:dyDescent="0.3">
      <c r="A34" s="16" t="s">
        <v>219</v>
      </c>
      <c r="B34" s="16"/>
      <c r="C34" s="3" t="s">
        <v>237</v>
      </c>
    </row>
    <row r="35" spans="1:8" x14ac:dyDescent="0.3">
      <c r="C35" s="4">
        <f>ROUNDDOWN(C17, 2)</f>
        <v>2005.25</v>
      </c>
    </row>
    <row r="36" spans="1:8" x14ac:dyDescent="0.3">
      <c r="F36" s="16" t="s">
        <v>262</v>
      </c>
      <c r="G36" s="16"/>
      <c r="H36" s="16"/>
    </row>
    <row r="37" spans="1:8" x14ac:dyDescent="0.3">
      <c r="A37" s="16" t="s">
        <v>220</v>
      </c>
      <c r="B37" s="16"/>
      <c r="C37" s="3" t="s">
        <v>263</v>
      </c>
      <c r="F37" s="14" t="s">
        <v>256</v>
      </c>
      <c r="G37" s="14" t="s">
        <v>257</v>
      </c>
      <c r="H37" s="14" t="s">
        <v>259</v>
      </c>
    </row>
    <row r="38" spans="1:8" x14ac:dyDescent="0.3">
      <c r="C38" s="4">
        <f>ROUNDUP(C20, -1)</f>
        <v>2210</v>
      </c>
      <c r="F38" s="18" t="s">
        <v>255</v>
      </c>
      <c r="G38" s="13">
        <v>35826</v>
      </c>
      <c r="H38" s="4">
        <v>100854.72</v>
      </c>
    </row>
    <row r="39" spans="1:8" x14ac:dyDescent="0.3">
      <c r="F39" s="18"/>
      <c r="G39" s="13">
        <v>35854</v>
      </c>
      <c r="H39" s="4">
        <f>104561.95+H38</f>
        <v>205416.66999999998</v>
      </c>
    </row>
    <row r="40" spans="1:8" x14ac:dyDescent="0.3">
      <c r="A40" s="16" t="s">
        <v>221</v>
      </c>
      <c r="B40" s="16"/>
      <c r="C40" s="3" t="s">
        <v>264</v>
      </c>
      <c r="F40" s="18"/>
      <c r="G40" s="13">
        <v>35885</v>
      </c>
      <c r="H40" s="4">
        <f>109825.45+H39</f>
        <v>315242.12</v>
      </c>
    </row>
    <row r="41" spans="1:8" x14ac:dyDescent="0.3">
      <c r="C41" s="4" cm="1">
        <f t="array" ref="C41">ROUNDUP(SUMPRODUCT((Orders!E2:E831-Orders!C2:C831)*(Orders!G2:G831="Belgium"))/COUNTIF(Orders!G2:G831, "Belgium"), 0)</f>
        <v>10</v>
      </c>
      <c r="F41" s="18"/>
      <c r="G41" s="13">
        <v>35915</v>
      </c>
      <c r="H41" s="4">
        <f>134630.56+H40</f>
        <v>449872.68</v>
      </c>
    </row>
    <row r="42" spans="1:8" x14ac:dyDescent="0.3">
      <c r="F42" s="18"/>
      <c r="G42" s="13">
        <v>35946</v>
      </c>
      <c r="H42" s="15">
        <f>_xlfn.FORECAST.ETS(G42, H38:H41, G38:G41)</f>
        <v>573415.17409033666</v>
      </c>
    </row>
    <row r="43" spans="1:8" x14ac:dyDescent="0.3">
      <c r="A43" s="16" t="s">
        <v>222</v>
      </c>
      <c r="B43" s="16"/>
      <c r="C43" s="3" t="s">
        <v>265</v>
      </c>
      <c r="F43" s="18"/>
      <c r="G43" s="13">
        <v>35976</v>
      </c>
      <c r="H43" s="15">
        <f>_xlfn.FORECAST.ETS(G43, H38:H42, G38:G42)</f>
        <v>685702.85886242683</v>
      </c>
    </row>
    <row r="44" spans="1:8" x14ac:dyDescent="0.3">
      <c r="C44" s="4">
        <f>COUNTIFS(Orders!G2:G831, "USA", Orders!C2:C831, "&gt;2/1/1998", Orders!E2:E831, "&lt;3/1/1998")</f>
        <v>7</v>
      </c>
    </row>
  </sheetData>
  <mergeCells count="10">
    <mergeCell ref="A40:B40"/>
    <mergeCell ref="A43:B43"/>
    <mergeCell ref="G2:H2"/>
    <mergeCell ref="F1:H1"/>
    <mergeCell ref="F11:H11"/>
    <mergeCell ref="F13:F18"/>
    <mergeCell ref="A34:B34"/>
    <mergeCell ref="A37:B37"/>
    <mergeCell ref="F36:H36"/>
    <mergeCell ref="F38:F43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Order Details</vt:lpstr>
      <vt:lpstr>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2020-01-14T17:29:50Z</dcterms:created>
  <dcterms:modified xsi:type="dcterms:W3CDTF">2020-01-21T15:00:19Z</dcterms:modified>
</cp:coreProperties>
</file>