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790" windowHeight="5280" tabRatio="834" firstSheet="7" activeTab="16"/>
  </bookViews>
  <sheets>
    <sheet name="Base" sheetId="1" r:id="rId1"/>
    <sheet name="Landlords_Verify_Email" sheetId="19" r:id="rId2"/>
    <sheet name="iSaver_LC" sheetId="3" r:id="rId3"/>
    <sheet name="iSaver_LC_Referral" sheetId="11" r:id="rId4"/>
    <sheet name="iSaver_Renewal" sheetId="4" r:id="rId5"/>
    <sheet name="iSaver_Renewal_Referral" sheetId="15" r:id="rId6"/>
    <sheet name="Resi_LC" sheetId="5" r:id="rId7"/>
    <sheet name="Resi_LC_Referral" sheetId="12" r:id="rId8"/>
    <sheet name="Resi_Renewal" sheetId="7" r:id="rId9"/>
    <sheet name="Resi_Renewal_Referral" sheetId="16" r:id="rId10"/>
    <sheet name="Contents_LC" sheetId="6" r:id="rId11"/>
    <sheet name="Contents_LC_Referral" sheetId="13" r:id="rId12"/>
    <sheet name="Contents_Renewal" sheetId="8" r:id="rId13"/>
    <sheet name="Contents_Renewal_Referral" sheetId="17" r:id="rId14"/>
    <sheet name="Landlords_LC" sheetId="9" r:id="rId15"/>
    <sheet name="Landlords_LC_Referral" sheetId="14" r:id="rId16"/>
    <sheet name="Landlords_Renewal" sheetId="10" r:id="rId17"/>
    <sheet name="Landlords_Renewal_Referral" sheetId="18" r:id="rId18"/>
    <sheet name="Data" sheetId="2" state="hidden" r:id="rId19"/>
  </sheets>
  <definedNames>
    <definedName name="_xlnm._FilterDatabase" localSheetId="1" hidden="1">Landlords_Verify_Email!$A$1:$D$723</definedName>
    <definedName name="Account">Data!$G$1:$G$3</definedName>
    <definedName name="Browser">Data!$A$1:$A$5</definedName>
    <definedName name="Login">Data!$C$1:$D$5</definedName>
    <definedName name="Password">Data!$D$1:$D$5</definedName>
    <definedName name="Product">Data!$F$1:$F$5</definedName>
    <definedName name="URL">Data!$B$1:$B$3</definedName>
    <definedName name="UserName">Data!$C$1:$C$5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0" l="1"/>
  <c r="Z3" i="10"/>
  <c r="Z3" i="8" l="1"/>
  <c r="U3" i="8"/>
  <c r="AM3" i="9" l="1"/>
  <c r="Z3" i="6" l="1"/>
  <c r="AH3" i="16"/>
  <c r="AH3" i="7" l="1"/>
  <c r="AH3" i="4"/>
  <c r="AS3" i="12" l="1"/>
  <c r="AM3" i="5" l="1"/>
  <c r="AS3" i="15" l="1"/>
  <c r="AM3" i="4" l="1"/>
  <c r="AS3" i="11"/>
  <c r="Z3" i="18" l="1"/>
  <c r="AE3" i="18" s="1"/>
  <c r="R3" i="18"/>
  <c r="AE3" i="10"/>
  <c r="R3" i="10"/>
  <c r="R3" i="14"/>
  <c r="W3" i="14" s="1"/>
  <c r="AB3" i="14" s="1"/>
  <c r="AG3" i="14" s="1"/>
  <c r="R3" i="9"/>
  <c r="W3" i="9" s="1"/>
  <c r="AB3" i="9" s="1"/>
  <c r="AG3" i="9" s="1"/>
  <c r="U3" i="17"/>
  <c r="R3" i="13"/>
  <c r="U3" i="13" s="1"/>
  <c r="R3" i="6"/>
  <c r="U3" i="6" s="1"/>
  <c r="AS3" i="16"/>
  <c r="AM3" i="7"/>
  <c r="AE3" i="12"/>
  <c r="AH3" i="12" s="1"/>
  <c r="AE3" i="5"/>
  <c r="AH3" i="5" s="1"/>
  <c r="AH3" i="15"/>
  <c r="AE3" i="11"/>
  <c r="AH3" i="11" s="1"/>
  <c r="AE3" i="3"/>
  <c r="AH3" i="3" l="1"/>
</calcChain>
</file>

<file path=xl/sharedStrings.xml><?xml version="1.0" encoding="utf-8"?>
<sst xmlns="http://schemas.openxmlformats.org/spreadsheetml/2006/main" count="2872" uniqueCount="963">
  <si>
    <t>Browser</t>
  </si>
  <si>
    <t>Password</t>
  </si>
  <si>
    <t>Chrome</t>
  </si>
  <si>
    <t>UserName</t>
  </si>
  <si>
    <t>URL</t>
  </si>
  <si>
    <t>Firefox</t>
  </si>
  <si>
    <t>IE</t>
  </si>
  <si>
    <t>https://test.chustratatech.com.au/login</t>
  </si>
  <si>
    <t>https://stage.chustratatech.com.au/login</t>
  </si>
  <si>
    <t>reg.broker1@test.com</t>
  </si>
  <si>
    <t>regression1</t>
  </si>
  <si>
    <t>stest1</t>
  </si>
  <si>
    <t>stest2</t>
  </si>
  <si>
    <t>Login Page</t>
  </si>
  <si>
    <t>Dashboard</t>
  </si>
  <si>
    <t>Product</t>
  </si>
  <si>
    <t>Account</t>
  </si>
  <si>
    <t xml:space="preserve">Policy From </t>
  </si>
  <si>
    <t>Policy To</t>
  </si>
  <si>
    <t>HS</t>
  </si>
  <si>
    <t>CN</t>
  </si>
  <si>
    <t>LS</t>
  </si>
  <si>
    <t>HU</t>
  </si>
  <si>
    <t>DIRECT</t>
  </si>
  <si>
    <t>Gemini Insurance Brokers</t>
  </si>
  <si>
    <t>Requester First Name</t>
  </si>
  <si>
    <t>Requester Last Name</t>
  </si>
  <si>
    <t>Requester Mobile Number</t>
  </si>
  <si>
    <t>Requester Email ID</t>
  </si>
  <si>
    <t>Unit Number</t>
  </si>
  <si>
    <t>Street Name</t>
  </si>
  <si>
    <t>Suburb</t>
  </si>
  <si>
    <t>Owner Corp Number</t>
  </si>
  <si>
    <t>First Name</t>
  </si>
  <si>
    <t>Last Name</t>
  </si>
  <si>
    <t>Mobile Number</t>
  </si>
  <si>
    <t>Email ID</t>
  </si>
  <si>
    <t>Year Built</t>
  </si>
  <si>
    <t>Floors</t>
  </si>
  <si>
    <t>Basements</t>
  </si>
  <si>
    <t>Building Name</t>
  </si>
  <si>
    <t>Walls</t>
  </si>
  <si>
    <t>Roof</t>
  </si>
  <si>
    <t>EPS%</t>
  </si>
  <si>
    <t>Common Area Income</t>
  </si>
  <si>
    <t>Lifts</t>
  </si>
  <si>
    <t>Pools</t>
  </si>
  <si>
    <t>Ground Floor</t>
  </si>
  <si>
    <t>Commercial%</t>
  </si>
  <si>
    <t>Sprinklers</t>
  </si>
  <si>
    <t>Building SI</t>
  </si>
  <si>
    <t>Strata Plan Type</t>
  </si>
  <si>
    <t>Fname</t>
  </si>
  <si>
    <t>Lname</t>
  </si>
  <si>
    <t>test@test.com</t>
  </si>
  <si>
    <t>Edgecliff</t>
  </si>
  <si>
    <t>Test</t>
  </si>
  <si>
    <t>Test Building</t>
  </si>
  <si>
    <t>NumberofFloors</t>
  </si>
  <si>
    <t>NumberofLots</t>
  </si>
  <si>
    <t>spasupuleti</t>
  </si>
  <si>
    <t>High Street</t>
  </si>
  <si>
    <t>test1@test.com</t>
  </si>
  <si>
    <t>Endorsement Type</t>
  </si>
  <si>
    <t>Endorse PolicyDate</t>
  </si>
  <si>
    <t>Endorse Building SI</t>
  </si>
  <si>
    <t>BSB_Number</t>
  </si>
  <si>
    <t>Account No</t>
  </si>
  <si>
    <t>Cancellation Reason</t>
  </si>
  <si>
    <t>Cancelled by insurer</t>
  </si>
  <si>
    <t>Amended Sum Insured</t>
  </si>
  <si>
    <t>Error Correction</t>
  </si>
  <si>
    <t>123-456</t>
  </si>
  <si>
    <t>NB - Policy Details</t>
  </si>
  <si>
    <t>Endorsement - Policy Details</t>
  </si>
  <si>
    <t>Endorsement 2- Policy Details</t>
  </si>
  <si>
    <t>Account Details</t>
  </si>
  <si>
    <t>Cancellation</t>
  </si>
  <si>
    <t>Renewal - Policy Details</t>
  </si>
  <si>
    <t>Renwal Type</t>
  </si>
  <si>
    <t>Renwal PolicyDate</t>
  </si>
  <si>
    <t>Renwal Building SI</t>
  </si>
  <si>
    <t>Insurer Name</t>
  </si>
  <si>
    <t>TestInsurer</t>
  </si>
  <si>
    <t>CurrentInsurer</t>
  </si>
  <si>
    <t>Street Number</t>
  </si>
  <si>
    <t>Property Age</t>
  </si>
  <si>
    <t>How is Home Occupied</t>
  </si>
  <si>
    <t>Contents SI</t>
  </si>
  <si>
    <t>Endorsement 1</t>
  </si>
  <si>
    <t>Endorsement 2</t>
  </si>
  <si>
    <t>AAMI</t>
  </si>
  <si>
    <t>After 2002</t>
  </si>
  <si>
    <t>I rent and live in the home</t>
  </si>
  <si>
    <t>Brick Veneer/Cement</t>
  </si>
  <si>
    <t>Aluminium/Zinc/Colourbond/Iron/Steel</t>
  </si>
  <si>
    <t>Concrete</t>
  </si>
  <si>
    <t>Renewal</t>
  </si>
  <si>
    <t>Current Insurer</t>
  </si>
  <si>
    <t>Landlords Name</t>
  </si>
  <si>
    <t>Landlords Address</t>
  </si>
  <si>
    <t>Landlords Suburb</t>
  </si>
  <si>
    <t>Requester Fname</t>
  </si>
  <si>
    <t>Requester Lname</t>
  </si>
  <si>
    <t>Requestor Mob No</t>
  </si>
  <si>
    <t>Requestor Email ID</t>
  </si>
  <si>
    <t>1, Northcliff Street</t>
  </si>
  <si>
    <t>Test Insured Name</t>
  </si>
  <si>
    <t>Milsons Point</t>
  </si>
  <si>
    <t>Number of Properties</t>
  </si>
  <si>
    <t>Sum Insured</t>
  </si>
  <si>
    <t>Rent</t>
  </si>
  <si>
    <t>Endorsement Effective Date</t>
  </si>
  <si>
    <t>Endorsement SI</t>
  </si>
  <si>
    <t>Endorsement Rent</t>
  </si>
  <si>
    <t>Landlords NB - Policy Details</t>
  </si>
  <si>
    <t>Endorsement  1</t>
  </si>
  <si>
    <t>Northcliff Street</t>
  </si>
  <si>
    <t>Property Number</t>
  </si>
  <si>
    <t>2nd Property SI</t>
  </si>
  <si>
    <t>3rd Property Unit No</t>
  </si>
  <si>
    <t>New Property Unit No</t>
  </si>
  <si>
    <t>New Property Street No</t>
  </si>
  <si>
    <t>New Property St Name</t>
  </si>
  <si>
    <t>New Property Suburb</t>
  </si>
  <si>
    <t>New Property SI</t>
  </si>
  <si>
    <t>New Property Rent</t>
  </si>
  <si>
    <t>1st Property - Deleted</t>
  </si>
  <si>
    <t>2nd property - Change in SI</t>
  </si>
  <si>
    <t>3rd Property - change in Unit number</t>
  </si>
  <si>
    <t>Create New Property</t>
  </si>
  <si>
    <t>NB +1</t>
  </si>
  <si>
    <t>Changes performing in Renewal Scenario</t>
  </si>
  <si>
    <t>CHU/QBE</t>
  </si>
  <si>
    <t>Referral</t>
  </si>
  <si>
    <t>Number of Claims</t>
  </si>
  <si>
    <t>Claimed Amount</t>
  </si>
  <si>
    <t>Office Bearers SI</t>
  </si>
  <si>
    <t>Machinery Breakdown SI</t>
  </si>
  <si>
    <t>Manual Referral Text</t>
  </si>
  <si>
    <t>Commercial</t>
  </si>
  <si>
    <t>Property Expiring Excess</t>
  </si>
  <si>
    <t>New strata plan</t>
  </si>
  <si>
    <t>honey@2018</t>
  </si>
  <si>
    <t>Bridge Street</t>
  </si>
  <si>
    <t>High street</t>
  </si>
  <si>
    <t>Fortitude Valley</t>
  </si>
  <si>
    <t>Macquarie Street</t>
  </si>
  <si>
    <t>Barton</t>
  </si>
  <si>
    <t>Forrest Street</t>
  </si>
  <si>
    <t>Subiaco</t>
  </si>
  <si>
    <t>WA</t>
  </si>
  <si>
    <t>VIC</t>
  </si>
  <si>
    <t>crawford Street</t>
  </si>
  <si>
    <t>ELLIoTT</t>
  </si>
  <si>
    <t>NT</t>
  </si>
  <si>
    <t>NSW</t>
  </si>
  <si>
    <t>QLD</t>
  </si>
  <si>
    <t>ACT</t>
  </si>
  <si>
    <t>King street</t>
  </si>
  <si>
    <t>West Melbourne</t>
  </si>
  <si>
    <t>Carpark only</t>
  </si>
  <si>
    <t>HTML Unit Driver</t>
  </si>
  <si>
    <t>Item Type</t>
  </si>
  <si>
    <t>Item Description</t>
  </si>
  <si>
    <t>Item Value</t>
  </si>
  <si>
    <t>Item Type2</t>
  </si>
  <si>
    <t>Item Description2</t>
  </si>
  <si>
    <t>Item Value2</t>
  </si>
  <si>
    <t>Manual Referral Details</t>
  </si>
  <si>
    <t>Work of art, picture, tapestry, rug, antique</t>
  </si>
  <si>
    <t>Test Item Description</t>
  </si>
  <si>
    <t>Watch</t>
  </si>
  <si>
    <t>Test Item Description2</t>
  </si>
  <si>
    <t>2, High street</t>
  </si>
  <si>
    <t>41, Bridge Street</t>
  </si>
  <si>
    <t>23, Macquarie Street</t>
  </si>
  <si>
    <t>11, Forrest Street</t>
  </si>
  <si>
    <t>343, King street</t>
  </si>
  <si>
    <t>3, crawford Street</t>
  </si>
  <si>
    <t>Hogg street</t>
  </si>
  <si>
    <t>Wynyard</t>
  </si>
  <si>
    <t>TAS</t>
  </si>
  <si>
    <t>34, Hogg street</t>
  </si>
  <si>
    <t>This is Regression Testing</t>
  </si>
  <si>
    <t>Referral Details</t>
  </si>
  <si>
    <t>password@01</t>
  </si>
  <si>
    <t>policy_policy_number</t>
  </si>
  <si>
    <t>policy_version_processing_status</t>
  </si>
  <si>
    <t>number_of_situations</t>
  </si>
  <si>
    <t>LS0001353</t>
  </si>
  <si>
    <t>CMP</t>
  </si>
  <si>
    <t>LS0001427</t>
  </si>
  <si>
    <t>LS0001441</t>
  </si>
  <si>
    <t>LS0001451</t>
  </si>
  <si>
    <t>MUP</t>
  </si>
  <si>
    <t>LS0001458</t>
  </si>
  <si>
    <t>LS0001462</t>
  </si>
  <si>
    <t>LS0001463</t>
  </si>
  <si>
    <t>LS0001482</t>
  </si>
  <si>
    <t>LS0001484</t>
  </si>
  <si>
    <t>LS0001491</t>
  </si>
  <si>
    <t>LS0001492</t>
  </si>
  <si>
    <t>LS0001493</t>
  </si>
  <si>
    <t>LS0001496</t>
  </si>
  <si>
    <t>LS0001497</t>
  </si>
  <si>
    <t>LS0001499</t>
  </si>
  <si>
    <t>LS0001503</t>
  </si>
  <si>
    <t>LS0001514</t>
  </si>
  <si>
    <t>LS0001520</t>
  </si>
  <si>
    <t>LS0001525</t>
  </si>
  <si>
    <t>LS0001527</t>
  </si>
  <si>
    <t>LS0001533</t>
  </si>
  <si>
    <t>INC</t>
  </si>
  <si>
    <t>LS0001534</t>
  </si>
  <si>
    <t>LS0001543</t>
  </si>
  <si>
    <t>LS0001561</t>
  </si>
  <si>
    <t>LS0001562</t>
  </si>
  <si>
    <t>LS0001563</t>
  </si>
  <si>
    <t>LS0001565</t>
  </si>
  <si>
    <t>LS0001567</t>
  </si>
  <si>
    <t>LS0001569</t>
  </si>
  <si>
    <t>LS0001570</t>
  </si>
  <si>
    <t>LS0001572</t>
  </si>
  <si>
    <t>LS0001573</t>
  </si>
  <si>
    <t>LS0001574</t>
  </si>
  <si>
    <t>LS0001575</t>
  </si>
  <si>
    <t>LS0001576</t>
  </si>
  <si>
    <t>LS0001577</t>
  </si>
  <si>
    <t>LS0001584</t>
  </si>
  <si>
    <t>LS0001587</t>
  </si>
  <si>
    <t>LS0001591</t>
  </si>
  <si>
    <t>LS0001598</t>
  </si>
  <si>
    <t>LS0001600</t>
  </si>
  <si>
    <t>LS0001613</t>
  </si>
  <si>
    <t>LS0001614</t>
  </si>
  <si>
    <t>LS0001643</t>
  </si>
  <si>
    <t>LS0001697</t>
  </si>
  <si>
    <t>LS0001705</t>
  </si>
  <si>
    <t>LS0001720</t>
  </si>
  <si>
    <t>LS0001760</t>
  </si>
  <si>
    <t>LS0001761</t>
  </si>
  <si>
    <t>LS0001768</t>
  </si>
  <si>
    <t>LS0001769</t>
  </si>
  <si>
    <t>LS0001787</t>
  </si>
  <si>
    <t>LS0001797</t>
  </si>
  <si>
    <t>LS0001798</t>
  </si>
  <si>
    <t>LS0001810</t>
  </si>
  <si>
    <t>LS0001811</t>
  </si>
  <si>
    <t>LS0001814</t>
  </si>
  <si>
    <t>LS0001815</t>
  </si>
  <si>
    <t>LS0001818</t>
  </si>
  <si>
    <t>LS0001837</t>
  </si>
  <si>
    <t>LS0001846</t>
  </si>
  <si>
    <t>LS0001847</t>
  </si>
  <si>
    <t>LS0001888</t>
  </si>
  <si>
    <t>LS0001937</t>
  </si>
  <si>
    <t>LS0001978</t>
  </si>
  <si>
    <t>LS0002028</t>
  </si>
  <si>
    <t>LS0002119</t>
  </si>
  <si>
    <t>LS0002145</t>
  </si>
  <si>
    <t>LS0002298</t>
  </si>
  <si>
    <t>LS0003519</t>
  </si>
  <si>
    <t>LS0003794</t>
  </si>
  <si>
    <t>LS0004000</t>
  </si>
  <si>
    <t>LS0004021</t>
  </si>
  <si>
    <t>LS0004440</t>
  </si>
  <si>
    <t>LS0005641</t>
  </si>
  <si>
    <t>LS0005661</t>
  </si>
  <si>
    <t>LS0005803</t>
  </si>
  <si>
    <t>LS0005827</t>
  </si>
  <si>
    <t>LS0005890</t>
  </si>
  <si>
    <t>LS0005961</t>
  </si>
  <si>
    <t>LS0005999</t>
  </si>
  <si>
    <t>LS0006001</t>
  </si>
  <si>
    <t>LS0006015</t>
  </si>
  <si>
    <t>LS0006016</t>
  </si>
  <si>
    <t>LS0006018</t>
  </si>
  <si>
    <t>LS0006026</t>
  </si>
  <si>
    <t>LS0006039</t>
  </si>
  <si>
    <t>LS0006040</t>
  </si>
  <si>
    <t>LS0006060</t>
  </si>
  <si>
    <t>LS0006061</t>
  </si>
  <si>
    <t>LS0006066</t>
  </si>
  <si>
    <t>LS0006067</t>
  </si>
  <si>
    <t>LS0006068</t>
  </si>
  <si>
    <t>LS0006069</t>
  </si>
  <si>
    <t>LS0006070</t>
  </si>
  <si>
    <t>LS0006072</t>
  </si>
  <si>
    <t>LS0006075</t>
  </si>
  <si>
    <t>LS0006077</t>
  </si>
  <si>
    <t>LS0006081</t>
  </si>
  <si>
    <t>LS0006082</t>
  </si>
  <si>
    <t>LS0006085</t>
  </si>
  <si>
    <t>LS0006095</t>
  </si>
  <si>
    <t>LS0006097</t>
  </si>
  <si>
    <t>LS0006099</t>
  </si>
  <si>
    <t>LS0006109</t>
  </si>
  <si>
    <t>LS0006116</t>
  </si>
  <si>
    <t>LS0006117</t>
  </si>
  <si>
    <t>LS0006121</t>
  </si>
  <si>
    <t>LS0006122</t>
  </si>
  <si>
    <t>LS0006124</t>
  </si>
  <si>
    <t>LS0006128</t>
  </si>
  <si>
    <t>LS0006134</t>
  </si>
  <si>
    <t>LS0006135</t>
  </si>
  <si>
    <t>LS0006138</t>
  </si>
  <si>
    <t>LS0006149</t>
  </si>
  <si>
    <t>LS0006150</t>
  </si>
  <si>
    <t>LS0006158</t>
  </si>
  <si>
    <t>LS0006159</t>
  </si>
  <si>
    <t>LS0006160</t>
  </si>
  <si>
    <t>LS0006161</t>
  </si>
  <si>
    <t>LS0006162</t>
  </si>
  <si>
    <t>LS0006167</t>
  </si>
  <si>
    <t>LS0006170</t>
  </si>
  <si>
    <t>LS0006174</t>
  </si>
  <si>
    <t>LS0006175</t>
  </si>
  <si>
    <t>LS0006176</t>
  </si>
  <si>
    <t>LS0006177</t>
  </si>
  <si>
    <t>LS0006178</t>
  </si>
  <si>
    <t>LS0006179</t>
  </si>
  <si>
    <t>LS0006183</t>
  </si>
  <si>
    <t>LS0006186</t>
  </si>
  <si>
    <t>LS0006187</t>
  </si>
  <si>
    <t>LS0006188</t>
  </si>
  <si>
    <t>LS0006199</t>
  </si>
  <si>
    <t>LS0006200</t>
  </si>
  <si>
    <t>LS0006202</t>
  </si>
  <si>
    <t>LS0006204</t>
  </si>
  <si>
    <t>LS0006212</t>
  </si>
  <si>
    <t>LS0006213</t>
  </si>
  <si>
    <t>LS0006214</t>
  </si>
  <si>
    <t>LS0006217</t>
  </si>
  <si>
    <t>LS0006222</t>
  </si>
  <si>
    <t>LS0006224</t>
  </si>
  <si>
    <t>LS0006230</t>
  </si>
  <si>
    <t>LS0006233</t>
  </si>
  <si>
    <t>LS0006234</t>
  </si>
  <si>
    <t>LS0006235</t>
  </si>
  <si>
    <t>LS0006236</t>
  </si>
  <si>
    <t>LS0006237</t>
  </si>
  <si>
    <t>LS0006248</t>
  </si>
  <si>
    <t>LS0006249</t>
  </si>
  <si>
    <t>LS0006250</t>
  </si>
  <si>
    <t>LS0006260</t>
  </si>
  <si>
    <t>LS0006261</t>
  </si>
  <si>
    <t>LS0006267</t>
  </si>
  <si>
    <t>LS0006268</t>
  </si>
  <si>
    <t>LS0006284</t>
  </si>
  <si>
    <t>LS0006287</t>
  </si>
  <si>
    <t>LS0006295</t>
  </si>
  <si>
    <t>LS0006296</t>
  </si>
  <si>
    <t>LS0006297</t>
  </si>
  <si>
    <t>LS0006298</t>
  </si>
  <si>
    <t>LS0006299</t>
  </si>
  <si>
    <t>LS0006300</t>
  </si>
  <si>
    <t>LS0006301</t>
  </si>
  <si>
    <t>LS0006312</t>
  </si>
  <si>
    <t>LS0006313</t>
  </si>
  <si>
    <t>LS0006314</t>
  </si>
  <si>
    <t>LS0006315</t>
  </si>
  <si>
    <t>LS0006316</t>
  </si>
  <si>
    <t>LS0006317</t>
  </si>
  <si>
    <t>LS0006318</t>
  </si>
  <si>
    <t>LS0006320</t>
  </si>
  <si>
    <t>LS0006321</t>
  </si>
  <si>
    <t>LS0006322</t>
  </si>
  <si>
    <t>LS0006325</t>
  </si>
  <si>
    <t>LS0006327</t>
  </si>
  <si>
    <t>LS0006328</t>
  </si>
  <si>
    <t>LS0006329</t>
  </si>
  <si>
    <t>LS0006331</t>
  </si>
  <si>
    <t>LS0006332</t>
  </si>
  <si>
    <t>LS0006334</t>
  </si>
  <si>
    <t>LS0006335</t>
  </si>
  <si>
    <t>LS0006336</t>
  </si>
  <si>
    <t>LS0006339</t>
  </si>
  <si>
    <t>LS0006340</t>
  </si>
  <si>
    <t>LS0006341</t>
  </si>
  <si>
    <t>LS0006343</t>
  </si>
  <si>
    <t>LS0006348</t>
  </si>
  <si>
    <t>LS0006349</t>
  </si>
  <si>
    <t>LS0006350</t>
  </si>
  <si>
    <t>LS0006352</t>
  </si>
  <si>
    <t>LS0006354</t>
  </si>
  <si>
    <t>LS0006356</t>
  </si>
  <si>
    <t>LS0006357</t>
  </si>
  <si>
    <t>LS0006358</t>
  </si>
  <si>
    <t>LS0006360</t>
  </si>
  <si>
    <t>LS0006362</t>
  </si>
  <si>
    <t>LS0006367</t>
  </si>
  <si>
    <t>LS0006369</t>
  </si>
  <si>
    <t>LS0006370</t>
  </si>
  <si>
    <t>LS0006371</t>
  </si>
  <si>
    <t>LS0006372</t>
  </si>
  <si>
    <t>LS0006374</t>
  </si>
  <si>
    <t>LS0006376</t>
  </si>
  <si>
    <t>LS0006381</t>
  </si>
  <si>
    <t>LS0006382</t>
  </si>
  <si>
    <t>LS0006387</t>
  </si>
  <si>
    <t>LS0006388</t>
  </si>
  <si>
    <t>LS0006390</t>
  </si>
  <si>
    <t>LS0006391</t>
  </si>
  <si>
    <t>LS0006393</t>
  </si>
  <si>
    <t>LS0006394</t>
  </si>
  <si>
    <t>LS0006398</t>
  </si>
  <si>
    <t>LS0006399</t>
  </si>
  <si>
    <t>LS0006418</t>
  </si>
  <si>
    <t>LS0006419</t>
  </si>
  <si>
    <t>LS0006420</t>
  </si>
  <si>
    <t>LS0006421</t>
  </si>
  <si>
    <t>LS0006426</t>
  </si>
  <si>
    <t>LS0006428</t>
  </si>
  <si>
    <t>LS0006429</t>
  </si>
  <si>
    <t>LS0006430</t>
  </si>
  <si>
    <t>LS0006431</t>
  </si>
  <si>
    <t>LS0006436</t>
  </si>
  <si>
    <t>LS0006440</t>
  </si>
  <si>
    <t>LS0006442</t>
  </si>
  <si>
    <t>LS0006445</t>
  </si>
  <si>
    <t>LS0006446</t>
  </si>
  <si>
    <t>LS0006447</t>
  </si>
  <si>
    <t>LS0006450</t>
  </si>
  <si>
    <t>LS0006452</t>
  </si>
  <si>
    <t>LS0006453</t>
  </si>
  <si>
    <t>LS0006454</t>
  </si>
  <si>
    <t>LS0006456</t>
  </si>
  <si>
    <t>LS0006459</t>
  </si>
  <si>
    <t>LS0006460</t>
  </si>
  <si>
    <t>LS0006461</t>
  </si>
  <si>
    <t>LS0006462</t>
  </si>
  <si>
    <t>LS0006463</t>
  </si>
  <si>
    <t>LS0006464</t>
  </si>
  <si>
    <t>LS0006466</t>
  </si>
  <si>
    <t>LS0006467</t>
  </si>
  <si>
    <t>LS0006468</t>
  </si>
  <si>
    <t>LS0006474</t>
  </si>
  <si>
    <t>LS0006475</t>
  </si>
  <si>
    <t>LS0006478</t>
  </si>
  <si>
    <t>LS0006479</t>
  </si>
  <si>
    <t>LS0006480</t>
  </si>
  <si>
    <t>LS0006481</t>
  </si>
  <si>
    <t>LS0006483</t>
  </si>
  <si>
    <t>LS0006488</t>
  </si>
  <si>
    <t>LS0006491</t>
  </si>
  <si>
    <t>LS0006493</t>
  </si>
  <si>
    <t>LS0006494</t>
  </si>
  <si>
    <t>LS0006496</t>
  </si>
  <si>
    <t>LS0006498</t>
  </si>
  <si>
    <t>LS0006500</t>
  </si>
  <si>
    <t>LS0006501</t>
  </si>
  <si>
    <t>LS0006502</t>
  </si>
  <si>
    <t>LS0006507</t>
  </si>
  <si>
    <t>LS0006509</t>
  </si>
  <si>
    <t>LS0006510</t>
  </si>
  <si>
    <t>LS0006511</t>
  </si>
  <si>
    <t>LS0006521</t>
  </si>
  <si>
    <t>LS0006522</t>
  </si>
  <si>
    <t>LS0006524</t>
  </si>
  <si>
    <t>LS0006525</t>
  </si>
  <si>
    <t>LS0006528</t>
  </si>
  <si>
    <t>LS0006533</t>
  </si>
  <si>
    <t>LS0006534</t>
  </si>
  <si>
    <t>LS0006538</t>
  </si>
  <si>
    <t>LS0006540</t>
  </si>
  <si>
    <t>LS0006542</t>
  </si>
  <si>
    <t>LS0006543</t>
  </si>
  <si>
    <t>LS0006547</t>
  </si>
  <si>
    <t>LS0006548</t>
  </si>
  <si>
    <t>LS0006549</t>
  </si>
  <si>
    <t>LS0006550</t>
  </si>
  <si>
    <t>LS0006552</t>
  </si>
  <si>
    <t>LS0006554</t>
  </si>
  <si>
    <t>LS0006555</t>
  </si>
  <si>
    <t>LS0006556</t>
  </si>
  <si>
    <t>LS0006557</t>
  </si>
  <si>
    <t>LS0006559</t>
  </si>
  <si>
    <t>LS0006560</t>
  </si>
  <si>
    <t>LS0006561</t>
  </si>
  <si>
    <t>LS0006563</t>
  </si>
  <si>
    <t>LS0006564</t>
  </si>
  <si>
    <t>LS0006566</t>
  </si>
  <si>
    <t>LS0006568</t>
  </si>
  <si>
    <t>LS0006571</t>
  </si>
  <si>
    <t>LS0006573</t>
  </si>
  <si>
    <t>LS0006574</t>
  </si>
  <si>
    <t>LS0006576</t>
  </si>
  <si>
    <t>LS0006579</t>
  </si>
  <si>
    <t>LS0006580</t>
  </si>
  <si>
    <t>LS0006581</t>
  </si>
  <si>
    <t>LS0006582</t>
  </si>
  <si>
    <t>LS0006583</t>
  </si>
  <si>
    <t>LS0006593</t>
  </si>
  <si>
    <t>LS0006596</t>
  </si>
  <si>
    <t>LS0006597</t>
  </si>
  <si>
    <t>LS0006598</t>
  </si>
  <si>
    <t>LS0006599</t>
  </si>
  <si>
    <t>LS0006600</t>
  </si>
  <si>
    <t>LS0006602</t>
  </si>
  <si>
    <t>LS0006604</t>
  </si>
  <si>
    <t>LS0006605</t>
  </si>
  <si>
    <t>LS0006615</t>
  </si>
  <si>
    <t>LS0006616</t>
  </si>
  <si>
    <t>LS0006619</t>
  </si>
  <si>
    <t>LS0006620</t>
  </si>
  <si>
    <t>LS0006623</t>
  </si>
  <si>
    <t>LS0006627</t>
  </si>
  <si>
    <t>LS0006629</t>
  </si>
  <si>
    <t>LS0006630</t>
  </si>
  <si>
    <t>LS0006633</t>
  </si>
  <si>
    <t>LS0006637</t>
  </si>
  <si>
    <t>LS0006638</t>
  </si>
  <si>
    <t>LS0006639</t>
  </si>
  <si>
    <t>LS0006640</t>
  </si>
  <si>
    <t>LS0006641</t>
  </si>
  <si>
    <t>LS0006645</t>
  </si>
  <si>
    <t>LS0006646</t>
  </si>
  <si>
    <t>LS0006649</t>
  </si>
  <si>
    <t>LS0006650</t>
  </si>
  <si>
    <t>LS0006654</t>
  </si>
  <si>
    <t>LS0006655</t>
  </si>
  <si>
    <t>LS0006656</t>
  </si>
  <si>
    <t>LS0006657</t>
  </si>
  <si>
    <t>LS0006658</t>
  </si>
  <si>
    <t>LS0006662</t>
  </si>
  <si>
    <t>LS0006663</t>
  </si>
  <si>
    <t>LS0006665</t>
  </si>
  <si>
    <t>LS0006670</t>
  </si>
  <si>
    <t>LS0006672</t>
  </si>
  <si>
    <t>LS0006673</t>
  </si>
  <si>
    <t>LS0006674</t>
  </si>
  <si>
    <t>LS0006676</t>
  </si>
  <si>
    <t>LS0006680</t>
  </si>
  <si>
    <t>LS0006689</t>
  </si>
  <si>
    <t>LS0006690</t>
  </si>
  <si>
    <t>LS0006694</t>
  </si>
  <si>
    <t>LS0006695</t>
  </si>
  <si>
    <t>LS0006696</t>
  </si>
  <si>
    <t>LS0006697</t>
  </si>
  <si>
    <t>LS0006701</t>
  </si>
  <si>
    <t>LS0006721</t>
  </si>
  <si>
    <t>LS0006723</t>
  </si>
  <si>
    <t>LS0006731</t>
  </si>
  <si>
    <t>LS0006738</t>
  </si>
  <si>
    <t>LS0006746</t>
  </si>
  <si>
    <t>LS0006762</t>
  </si>
  <si>
    <t>LS0006831</t>
  </si>
  <si>
    <t>LS0006874</t>
  </si>
  <si>
    <t>LS0006899</t>
  </si>
  <si>
    <t>LS0006900</t>
  </si>
  <si>
    <t>LS0006932</t>
  </si>
  <si>
    <t>LS0007641</t>
  </si>
  <si>
    <t>LS0007656</t>
  </si>
  <si>
    <t>LS0007660</t>
  </si>
  <si>
    <t>LS0007670</t>
  </si>
  <si>
    <t>LS0007688</t>
  </si>
  <si>
    <t>LS0007697</t>
  </si>
  <si>
    <t>LS0007700</t>
  </si>
  <si>
    <t>LS0007712</t>
  </si>
  <si>
    <t>LS0007713</t>
  </si>
  <si>
    <t>LS0007720</t>
  </si>
  <si>
    <t>LS0007722</t>
  </si>
  <si>
    <t>LS0007724</t>
  </si>
  <si>
    <t>LS0007733</t>
  </si>
  <si>
    <t>LS0007735</t>
  </si>
  <si>
    <t>LS0007737</t>
  </si>
  <si>
    <t>LS0007738</t>
  </si>
  <si>
    <t>LS0007743</t>
  </si>
  <si>
    <t>LS0007749</t>
  </si>
  <si>
    <t>LS0007753</t>
  </si>
  <si>
    <t>LS0007755</t>
  </si>
  <si>
    <t>LS0007757</t>
  </si>
  <si>
    <t>LS0007759</t>
  </si>
  <si>
    <t>LS0007760</t>
  </si>
  <si>
    <t>LS0007767</t>
  </si>
  <si>
    <t>LS0007772</t>
  </si>
  <si>
    <t>LS0007783</t>
  </si>
  <si>
    <t>LS0007784</t>
  </si>
  <si>
    <t>LS0007786</t>
  </si>
  <si>
    <t>LS0007791</t>
  </si>
  <si>
    <t>LS0007794</t>
  </si>
  <si>
    <t>LS0007795</t>
  </si>
  <si>
    <t>LS0007797</t>
  </si>
  <si>
    <t>LS0007800</t>
  </si>
  <si>
    <t>LS0007802</t>
  </si>
  <si>
    <t>LS0007803</t>
  </si>
  <si>
    <t>LS0007810</t>
  </si>
  <si>
    <t>LS0007811</t>
  </si>
  <si>
    <t>LS0007813</t>
  </si>
  <si>
    <t>LS0007815</t>
  </si>
  <si>
    <t>LS0007818</t>
  </si>
  <si>
    <t>LS0007820</t>
  </si>
  <si>
    <t>LS0007824</t>
  </si>
  <si>
    <t>LS0007827</t>
  </si>
  <si>
    <t>LS0007831</t>
  </si>
  <si>
    <t>LS0007832</t>
  </si>
  <si>
    <t>LS0007834</t>
  </si>
  <si>
    <t>LS0007840</t>
  </si>
  <si>
    <t>LS0007842</t>
  </si>
  <si>
    <t>LS0007844</t>
  </si>
  <si>
    <t>LS0007845</t>
  </si>
  <si>
    <t>LS0007846</t>
  </si>
  <si>
    <t>LS0007848</t>
  </si>
  <si>
    <t>LS0007849</t>
  </si>
  <si>
    <t>LS0007852</t>
  </si>
  <si>
    <t>LS0007864</t>
  </si>
  <si>
    <t>LS0007975</t>
  </si>
  <si>
    <t>LS0008044</t>
  </si>
  <si>
    <t>LS0008106</t>
  </si>
  <si>
    <t>LS0008107</t>
  </si>
  <si>
    <t>LS0008403</t>
  </si>
  <si>
    <t>LS0008666</t>
  </si>
  <si>
    <t>LS0008682</t>
  </si>
  <si>
    <t>LS0008695</t>
  </si>
  <si>
    <t>LS0008777</t>
  </si>
  <si>
    <t>LS0008779</t>
  </si>
  <si>
    <t>LS0008780</t>
  </si>
  <si>
    <t>LS0008782</t>
  </si>
  <si>
    <t>LS0008784</t>
  </si>
  <si>
    <t>LS0008787</t>
  </si>
  <si>
    <t>LS0008792</t>
  </si>
  <si>
    <t>LS0008793</t>
  </si>
  <si>
    <t>LS0008794</t>
  </si>
  <si>
    <t>LS0008798</t>
  </si>
  <si>
    <t>LS0008804</t>
  </si>
  <si>
    <t>LS0008810</t>
  </si>
  <si>
    <t>LS0008811</t>
  </si>
  <si>
    <t>LS0008814</t>
  </si>
  <si>
    <t>LS0008815</t>
  </si>
  <si>
    <t>LS0008816</t>
  </si>
  <si>
    <t>LS0008828</t>
  </si>
  <si>
    <t>LS0008829</t>
  </si>
  <si>
    <t>LS0008833</t>
  </si>
  <si>
    <t>LS0008834</t>
  </si>
  <si>
    <t>LS0008835</t>
  </si>
  <si>
    <t>LS0008836</t>
  </si>
  <si>
    <t>LS0008837</t>
  </si>
  <si>
    <t>LS0008838</t>
  </si>
  <si>
    <t>LS0008839</t>
  </si>
  <si>
    <t>LS0008840</t>
  </si>
  <si>
    <t>LS0008842</t>
  </si>
  <si>
    <t>LS0008844</t>
  </si>
  <si>
    <t>LS0008845</t>
  </si>
  <si>
    <t>LS0008847</t>
  </si>
  <si>
    <t>LS0008849</t>
  </si>
  <si>
    <t>LS0008850</t>
  </si>
  <si>
    <t>LS0008851</t>
  </si>
  <si>
    <t>LS0008852</t>
  </si>
  <si>
    <t>LS0008853</t>
  </si>
  <si>
    <t>LS0008857</t>
  </si>
  <si>
    <t>LS0008860</t>
  </si>
  <si>
    <t>LS0008861</t>
  </si>
  <si>
    <t>LS0008862</t>
  </si>
  <si>
    <t>LS0008864</t>
  </si>
  <si>
    <t>LS0008868</t>
  </si>
  <si>
    <t>LS0008878</t>
  </si>
  <si>
    <t>LS0008894</t>
  </si>
  <si>
    <t>LS0008896</t>
  </si>
  <si>
    <t>LS0008898</t>
  </si>
  <si>
    <t>LS0008933</t>
  </si>
  <si>
    <t>LS0009322</t>
  </si>
  <si>
    <t>LS0009324</t>
  </si>
  <si>
    <t>LS0009325</t>
  </si>
  <si>
    <t>LS0009328</t>
  </si>
  <si>
    <t>LS0009329</t>
  </si>
  <si>
    <t>LS0009330</t>
  </si>
  <si>
    <t>LS0009334</t>
  </si>
  <si>
    <t>LS0009336</t>
  </si>
  <si>
    <t>LS0009337</t>
  </si>
  <si>
    <t>LS0009341</t>
  </si>
  <si>
    <t>LS0009342</t>
  </si>
  <si>
    <t>LS0009343</t>
  </si>
  <si>
    <t>LS0009344</t>
  </si>
  <si>
    <t>LS0009345</t>
  </si>
  <si>
    <t>LS0009346</t>
  </si>
  <si>
    <t>LS0009347</t>
  </si>
  <si>
    <t>LS0009348</t>
  </si>
  <si>
    <t>LS0009349</t>
  </si>
  <si>
    <t>LS0009350</t>
  </si>
  <si>
    <t>LS0009351</t>
  </si>
  <si>
    <t>LS0009352</t>
  </si>
  <si>
    <t>LS0009353</t>
  </si>
  <si>
    <t>LS0009354</t>
  </si>
  <si>
    <t>LS0009355</t>
  </si>
  <si>
    <t>LS0009356</t>
  </si>
  <si>
    <t>LS0009357</t>
  </si>
  <si>
    <t>LS0009358</t>
  </si>
  <si>
    <t>LS0009359</t>
  </si>
  <si>
    <t>LS0009360</t>
  </si>
  <si>
    <t>LS0009361</t>
  </si>
  <si>
    <t>LS0009362</t>
  </si>
  <si>
    <t>LS0009363</t>
  </si>
  <si>
    <t>LS0009364</t>
  </si>
  <si>
    <t>LS0009365</t>
  </si>
  <si>
    <t>LS0009366</t>
  </si>
  <si>
    <t>LS0009367</t>
  </si>
  <si>
    <t>LS0009368</t>
  </si>
  <si>
    <t>LS0009369</t>
  </si>
  <si>
    <t>LS0009370</t>
  </si>
  <si>
    <t>LS0009371</t>
  </si>
  <si>
    <t>LS0009372</t>
  </si>
  <si>
    <t>LS0009373</t>
  </si>
  <si>
    <t>LS0009374</t>
  </si>
  <si>
    <t>LS0009375</t>
  </si>
  <si>
    <t>LS0009376</t>
  </si>
  <si>
    <t>LS0009377</t>
  </si>
  <si>
    <t>LS0009378</t>
  </si>
  <si>
    <t>LS0009379</t>
  </si>
  <si>
    <t>LS0009380</t>
  </si>
  <si>
    <t>LS0009381</t>
  </si>
  <si>
    <t>LS0009382</t>
  </si>
  <si>
    <t>LS0009383</t>
  </si>
  <si>
    <t>LS0009384</t>
  </si>
  <si>
    <t>LS0009385</t>
  </si>
  <si>
    <t>LS0009387</t>
  </si>
  <si>
    <t>LS0009390</t>
  </si>
  <si>
    <t>LS0009396</t>
  </si>
  <si>
    <t>LS0009417</t>
  </si>
  <si>
    <t>DEC</t>
  </si>
  <si>
    <t>LS100222</t>
  </si>
  <si>
    <t>LS100230</t>
  </si>
  <si>
    <t>LS100242</t>
  </si>
  <si>
    <t>LS100255</t>
  </si>
  <si>
    <t>LS100266</t>
  </si>
  <si>
    <t>LS100272</t>
  </si>
  <si>
    <t>LS100273</t>
  </si>
  <si>
    <t>LS100278</t>
  </si>
  <si>
    <t>LS100283</t>
  </si>
  <si>
    <t>LS100284</t>
  </si>
  <si>
    <t>LS100285</t>
  </si>
  <si>
    <t>LS100288</t>
  </si>
  <si>
    <t>LS100291</t>
  </si>
  <si>
    <t>LS100294</t>
  </si>
  <si>
    <t>LS100295</t>
  </si>
  <si>
    <t>LS100299</t>
  </si>
  <si>
    <t>LS100302</t>
  </si>
  <si>
    <t>LS100303</t>
  </si>
  <si>
    <t>LS100305</t>
  </si>
  <si>
    <t>LS100311</t>
  </si>
  <si>
    <t>LS100316</t>
  </si>
  <si>
    <t>LS100318</t>
  </si>
  <si>
    <t>LS100320</t>
  </si>
  <si>
    <t>LS100323</t>
  </si>
  <si>
    <t>LS100324</t>
  </si>
  <si>
    <t>LS100327</t>
  </si>
  <si>
    <t>LS100330</t>
  </si>
  <si>
    <t>LS100332</t>
  </si>
  <si>
    <t>LS100345</t>
  </si>
  <si>
    <t>LS100349</t>
  </si>
  <si>
    <t>LS100721</t>
  </si>
  <si>
    <t>LS100734</t>
  </si>
  <si>
    <t>LS100738</t>
  </si>
  <si>
    <t>LS100741</t>
  </si>
  <si>
    <t>LS100748</t>
  </si>
  <si>
    <t>LS100749</t>
  </si>
  <si>
    <t>LS100752</t>
  </si>
  <si>
    <t>LS100759</t>
  </si>
  <si>
    <t>LS100775</t>
  </si>
  <si>
    <t>LS100777</t>
  </si>
  <si>
    <t>LS100779</t>
  </si>
  <si>
    <t>LS100780</t>
  </si>
  <si>
    <t>LS100792</t>
  </si>
  <si>
    <t>LS100822</t>
  </si>
  <si>
    <t>LS100970</t>
  </si>
  <si>
    <t>LS100971</t>
  </si>
  <si>
    <t>LS100976</t>
  </si>
  <si>
    <t>LS100978</t>
  </si>
  <si>
    <t>LS100982</t>
  </si>
  <si>
    <t>LS100983</t>
  </si>
  <si>
    <t>LS100984</t>
  </si>
  <si>
    <t>LS100990</t>
  </si>
  <si>
    <t>LS100992</t>
  </si>
  <si>
    <t>LS100993</t>
  </si>
  <si>
    <t>LS100999</t>
  </si>
  <si>
    <t>LS101150</t>
  </si>
  <si>
    <t>LS101170</t>
  </si>
  <si>
    <t>LS101182</t>
  </si>
  <si>
    <t>LS101188</t>
  </si>
  <si>
    <t>LS101193</t>
  </si>
  <si>
    <t>LS101200</t>
  </si>
  <si>
    <t>LS101201</t>
  </si>
  <si>
    <t>LS101202</t>
  </si>
  <si>
    <t>LS101203</t>
  </si>
  <si>
    <t>LS101204</t>
  </si>
  <si>
    <t>LS101206</t>
  </si>
  <si>
    <t>LS101209</t>
  </si>
  <si>
    <t>LS101210</t>
  </si>
  <si>
    <t>LS101211</t>
  </si>
  <si>
    <t>LS101213</t>
  </si>
  <si>
    <t>LS101214</t>
  </si>
  <si>
    <t>LS300064</t>
  </si>
  <si>
    <t>LS300083</t>
  </si>
  <si>
    <t>LS300085</t>
  </si>
  <si>
    <t>LS300089</t>
  </si>
  <si>
    <t>LS300091</t>
  </si>
  <si>
    <t>LS300301</t>
  </si>
  <si>
    <t>LS300321</t>
  </si>
  <si>
    <t>LS300350</t>
  </si>
  <si>
    <t>LS300354</t>
  </si>
  <si>
    <t>LS300356</t>
  </si>
  <si>
    <t>LS300359</t>
  </si>
  <si>
    <t>LS300369</t>
  </si>
  <si>
    <t>LS300375</t>
  </si>
  <si>
    <t>LS300382</t>
  </si>
  <si>
    <t>LS300385</t>
  </si>
  <si>
    <t>LS300389</t>
  </si>
  <si>
    <t>LS300391</t>
  </si>
  <si>
    <t>LS300395</t>
  </si>
  <si>
    <t>LS300410</t>
  </si>
  <si>
    <t>LS300729</t>
  </si>
  <si>
    <t>LS300739</t>
  </si>
  <si>
    <t>LS300741</t>
  </si>
  <si>
    <t>LS300762</t>
  </si>
  <si>
    <t>LS300963</t>
  </si>
  <si>
    <t>LS301039</t>
  </si>
  <si>
    <t>LS301043</t>
  </si>
  <si>
    <t>LS301048</t>
  </si>
  <si>
    <t>LS301049</t>
  </si>
  <si>
    <t>LS301051</t>
  </si>
  <si>
    <t>LS301057</t>
  </si>
  <si>
    <t>LS301063</t>
  </si>
  <si>
    <t>LS301067</t>
  </si>
  <si>
    <t>LS301068</t>
  </si>
  <si>
    <t>LS301077</t>
  </si>
  <si>
    <t>LS301082</t>
  </si>
  <si>
    <t>LS301084</t>
  </si>
  <si>
    <t>LS500022</t>
  </si>
  <si>
    <t>LS500038</t>
  </si>
  <si>
    <t>LS50008</t>
  </si>
  <si>
    <t>LS50206</t>
  </si>
  <si>
    <t>LS50248</t>
  </si>
  <si>
    <t>LS50254</t>
  </si>
  <si>
    <t>LS50259</t>
  </si>
  <si>
    <t>LS50260</t>
  </si>
  <si>
    <t>LS50303</t>
  </si>
  <si>
    <t>LS600168</t>
  </si>
  <si>
    <t>LS600197</t>
  </si>
  <si>
    <t>LS600198</t>
  </si>
  <si>
    <t>LS600421</t>
  </si>
  <si>
    <t>LS600718</t>
  </si>
  <si>
    <t>LS600723</t>
  </si>
  <si>
    <t>LS600743</t>
  </si>
  <si>
    <t>LS601013</t>
  </si>
  <si>
    <t>LS601026</t>
  </si>
  <si>
    <t>LS601077</t>
  </si>
  <si>
    <t>LS601297</t>
  </si>
  <si>
    <t>LS601318</t>
  </si>
  <si>
    <t>LS601332</t>
  </si>
  <si>
    <t>LS601650</t>
  </si>
  <si>
    <t>LS601659</t>
  </si>
  <si>
    <t>LS601662</t>
  </si>
  <si>
    <t>LS601670</t>
  </si>
  <si>
    <t>LS601822</t>
  </si>
  <si>
    <t>LS601843</t>
  </si>
  <si>
    <t>LS601961</t>
  </si>
  <si>
    <t>LS602128</t>
  </si>
  <si>
    <t>LS602294</t>
  </si>
  <si>
    <t>LS602317</t>
  </si>
  <si>
    <t>LS602326</t>
  </si>
  <si>
    <t>LS602434</t>
  </si>
  <si>
    <t>LS602448</t>
  </si>
  <si>
    <t>LS602450</t>
  </si>
  <si>
    <t>LS602464</t>
  </si>
  <si>
    <t>LS602483</t>
  </si>
  <si>
    <t>LS602616</t>
  </si>
  <si>
    <t>LS602618</t>
  </si>
  <si>
    <t>LS602620</t>
  </si>
  <si>
    <t>LS602634</t>
  </si>
  <si>
    <t>LS602635</t>
  </si>
  <si>
    <t>LS602778</t>
  </si>
  <si>
    <t>LS602806</t>
  </si>
  <si>
    <t>LS602812</t>
  </si>
  <si>
    <t>LS602813</t>
  </si>
  <si>
    <t>LS602815</t>
  </si>
  <si>
    <t>LS602821</t>
  </si>
  <si>
    <t>LS602823</t>
  </si>
  <si>
    <t>LS602824</t>
  </si>
  <si>
    <t>LS602833</t>
  </si>
  <si>
    <t>LS603005</t>
  </si>
  <si>
    <t>LS603013</t>
  </si>
  <si>
    <t>LS603017</t>
  </si>
  <si>
    <t>LS603022</t>
  </si>
  <si>
    <t>LS603025</t>
  </si>
  <si>
    <t>LS603026</t>
  </si>
  <si>
    <t>LS603029</t>
  </si>
  <si>
    <t>LS603033</t>
  </si>
  <si>
    <t>LS603037</t>
  </si>
  <si>
    <t>LS603038</t>
  </si>
  <si>
    <t>LS603040</t>
  </si>
  <si>
    <t>LS603049</t>
  </si>
  <si>
    <t>LS603219</t>
  </si>
  <si>
    <t>LS603230</t>
  </si>
  <si>
    <t>LS603235</t>
  </si>
  <si>
    <t>LS603242</t>
  </si>
  <si>
    <t>LS603250</t>
  </si>
  <si>
    <t>LS603253</t>
  </si>
  <si>
    <t>LS603262</t>
  </si>
  <si>
    <t>LS881432</t>
  </si>
  <si>
    <t>LS881817</t>
  </si>
  <si>
    <t>LS881830</t>
  </si>
  <si>
    <t>LS882689</t>
  </si>
  <si>
    <t>LS882718</t>
  </si>
  <si>
    <t>LS882840</t>
  </si>
  <si>
    <t>LS882926</t>
  </si>
  <si>
    <t>LS883104</t>
  </si>
  <si>
    <t>LS883114</t>
  </si>
  <si>
    <t>LS883332</t>
  </si>
  <si>
    <t>LS883386</t>
  </si>
  <si>
    <t>LS883428</t>
  </si>
  <si>
    <t>LS883445</t>
  </si>
  <si>
    <t>LS883598</t>
  </si>
  <si>
    <t>LS883603</t>
  </si>
  <si>
    <t>LS883644</t>
  </si>
  <si>
    <t>LSQ0067</t>
  </si>
  <si>
    <t>LSQ0107</t>
  </si>
  <si>
    <t>Email_ID</t>
  </si>
  <si>
    <t>langtonadele@gmail.com</t>
  </si>
  <si>
    <t>yksg@live.com.au</t>
  </si>
  <si>
    <t>marguerite5@hotmail.com</t>
  </si>
  <si>
    <t>plain@me.com.au</t>
  </si>
  <si>
    <t>test_info_wa@chu.com.au</t>
  </si>
  <si>
    <t>renee@dunnproperty.com.au</t>
  </si>
  <si>
    <t>glenn@wrightdoubleview.com.au</t>
  </si>
  <si>
    <t>dana@propertymanagement.com.au</t>
  </si>
  <si>
    <t>tonyjane@iinet.net.au</t>
  </si>
  <si>
    <t>test_info_nsw@chu.com.au</t>
  </si>
  <si>
    <t>ckenny@vicbar.com.au</t>
  </si>
  <si>
    <t>tobelt@optusnet.com.au</t>
  </si>
  <si>
    <t>healthlink.beechboro@westnet.com.au</t>
  </si>
  <si>
    <t>test_info_vic@chu.com.au</t>
  </si>
  <si>
    <t>cunningham5@live.com</t>
  </si>
  <si>
    <t>aargis@hotmail.com</t>
  </si>
  <si>
    <t>ashley@ljlevi.com.au</t>
  </si>
  <si>
    <t>drvdlinden@gmail.com</t>
  </si>
  <si>
    <t>traceo888@gmail.com</t>
  </si>
  <si>
    <t>karyn0205@hotmail.com</t>
  </si>
  <si>
    <t>dobrien@hodges.com.au</t>
  </si>
  <si>
    <t>raj_suresh@hotmail.com</t>
  </si>
  <si>
    <t>test_info_sa@chu.com.au</t>
  </si>
  <si>
    <t>test_info_qld@chu.com.au</t>
  </si>
  <si>
    <t>raymond.tang@bankwest.com.au</t>
  </si>
  <si>
    <t>sut.mou@gmail.com</t>
  </si>
  <si>
    <t>penewalker@bigpond.com</t>
  </si>
  <si>
    <t>asimkin@iprimus.com.au</t>
  </si>
  <si>
    <t>chantelle.todd@synergybsm.com.au or jcy_goh@yahoo.com.au</t>
  </si>
  <si>
    <t>piggyu2@yahoo.com.au</t>
  </si>
  <si>
    <t>beechboro@gmail.com</t>
  </si>
  <si>
    <t>tippettaau@yahoo.com.au</t>
  </si>
  <si>
    <t>print-fix@bigpond.com.au</t>
  </si>
  <si>
    <t>abrock23@gmail.com</t>
  </si>
  <si>
    <t>snave@ihug.com.au</t>
  </si>
  <si>
    <t>fangtat@hotmail.com</t>
  </si>
  <si>
    <t>Cancellation EffectiveDate</t>
  </si>
  <si>
    <t>2221M</t>
  </si>
  <si>
    <t>1111U</t>
  </si>
  <si>
    <t>444IL</t>
  </si>
  <si>
    <t>11111RM</t>
  </si>
  <si>
    <t>222RG</t>
  </si>
  <si>
    <t>333IO</t>
  </si>
  <si>
    <t>333RJ</t>
  </si>
  <si>
    <t>444RF</t>
  </si>
  <si>
    <t>Cancellation Effective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</si>
</sst>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164" formatCode="d/mm/yyyy;@"/>
    <numFmt numFmtId="165" formatCode="[$-C09]dd\-mmm\-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2222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49" fontId="0" fillId="0" borderId="5" xfId="0" applyNumberFormat="1" applyBorder="1"/>
    <xf numFmtId="1" fontId="0" fillId="0" borderId="5" xfId="0" applyNumberFormat="1" applyBorder="1"/>
    <xf numFmtId="0" fontId="3" fillId="0" borderId="0" xfId="1"/>
    <xf numFmtId="49" fontId="0" fillId="0" borderId="0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5" xfId="1" applyBorder="1"/>
    <xf numFmtId="0" fontId="4" fillId="2" borderId="13" xfId="0" applyFont="1" applyFill="1" applyBorder="1" applyAlignment="1"/>
    <xf numFmtId="164" fontId="0" fillId="0" borderId="6" xfId="0" applyNumberFormat="1" applyBorder="1"/>
    <xf numFmtId="0" fontId="1" fillId="2" borderId="14" xfId="0" applyFont="1" applyFill="1" applyBorder="1" applyAlignment="1">
      <alignment horizontal="center"/>
    </xf>
    <xf numFmtId="15" fontId="0" fillId="0" borderId="0" xfId="0" applyNumberFormat="1"/>
    <xf numFmtId="165" fontId="0" fillId="0" borderId="6" xfId="0" applyNumberFormat="1" applyBorder="1"/>
    <xf numFmtId="0" fontId="4" fillId="2" borderId="11" xfId="0" applyFont="1" applyFill="1" applyBorder="1" applyAlignment="1"/>
    <xf numFmtId="0" fontId="0" fillId="0" borderId="15" xfId="0" applyBorder="1"/>
    <xf numFmtId="0" fontId="0" fillId="0" borderId="16" xfId="0" applyBorder="1"/>
    <xf numFmtId="0" fontId="3" fillId="0" borderId="16" xfId="1" applyBorder="1"/>
    <xf numFmtId="0" fontId="1" fillId="2" borderId="15" xfId="0" applyFont="1" applyFill="1" applyBorder="1"/>
    <xf numFmtId="0" fontId="1" fillId="2" borderId="16" xfId="0" applyFont="1" applyFill="1" applyBorder="1"/>
    <xf numFmtId="0" fontId="5" fillId="4" borderId="16" xfId="0" applyFont="1" applyFill="1" applyBorder="1"/>
    <xf numFmtId="0" fontId="0" fillId="2" borderId="16" xfId="0" applyFill="1" applyBorder="1"/>
    <xf numFmtId="0" fontId="0" fillId="2" borderId="22" xfId="0" applyFill="1" applyBorder="1"/>
    <xf numFmtId="0" fontId="0" fillId="0" borderId="22" xfId="0" applyBorder="1"/>
    <xf numFmtId="15" fontId="0" fillId="0" borderId="16" xfId="0" applyNumberFormat="1" applyBorder="1"/>
    <xf numFmtId="0" fontId="1" fillId="2" borderId="17" xfId="0" applyFont="1" applyFill="1" applyBorder="1"/>
    <xf numFmtId="0" fontId="1" fillId="2" borderId="22" xfId="0" applyFont="1" applyFill="1" applyBorder="1"/>
    <xf numFmtId="0" fontId="0" fillId="0" borderId="23" xfId="0" applyBorder="1"/>
    <xf numFmtId="15" fontId="0" fillId="0" borderId="23" xfId="0" applyNumberFormat="1" applyBorder="1"/>
    <xf numFmtId="0" fontId="0" fillId="0" borderId="24" xfId="0" applyBorder="1"/>
    <xf numFmtId="0" fontId="4" fillId="2" borderId="20" xfId="0" applyFont="1" applyFill="1" applyBorder="1" applyAlignment="1"/>
    <xf numFmtId="0" fontId="5" fillId="6" borderId="16" xfId="0" applyFont="1" applyFill="1" applyBorder="1"/>
    <xf numFmtId="0" fontId="0" fillId="0" borderId="0" xfId="0" applyFont="1"/>
    <xf numFmtId="0" fontId="0" fillId="0" borderId="25" xfId="0" applyBorder="1"/>
    <xf numFmtId="0" fontId="4" fillId="2" borderId="7" xfId="0" applyFont="1" applyFill="1" applyBorder="1" applyAlignment="1"/>
    <xf numFmtId="0" fontId="1" fillId="2" borderId="26" xfId="0" applyFont="1" applyFill="1" applyBorder="1"/>
    <xf numFmtId="0" fontId="0" fillId="0" borderId="27" xfId="0" applyBorder="1"/>
    <xf numFmtId="0" fontId="0" fillId="0" borderId="28" xfId="0" applyBorder="1"/>
    <xf numFmtId="6" fontId="6" fillId="0" borderId="5" xfId="0" applyNumberFormat="1" applyFont="1" applyBorder="1"/>
    <xf numFmtId="0" fontId="1" fillId="2" borderId="29" xfId="0" applyFont="1" applyFill="1" applyBorder="1"/>
    <xf numFmtId="0" fontId="0" fillId="0" borderId="26" xfId="0" applyBorder="1"/>
    <xf numFmtId="0" fontId="1" fillId="2" borderId="30" xfId="0" applyFont="1" applyFill="1" applyBorder="1"/>
    <xf numFmtId="0" fontId="0" fillId="0" borderId="27" xfId="0" applyFill="1" applyBorder="1"/>
    <xf numFmtId="0" fontId="0" fillId="0" borderId="31" xfId="0" applyBorder="1"/>
    <xf numFmtId="0" fontId="1" fillId="2" borderId="32" xfId="0" applyFont="1" applyFill="1" applyBorder="1"/>
    <xf numFmtId="0" fontId="0" fillId="0" borderId="33" xfId="0" applyBorder="1"/>
    <xf numFmtId="0" fontId="6" fillId="0" borderId="33" xfId="0" applyFont="1" applyBorder="1"/>
    <xf numFmtId="0" fontId="0" fillId="0" borderId="17" xfId="0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0" borderId="3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u@2019" TargetMode="External"/><Relationship Id="rId2" Type="http://schemas.openxmlformats.org/officeDocument/2006/relationships/hyperlink" Target="mailto:reg.broker1@test.com" TargetMode="External"/><Relationship Id="rId1" Type="http://schemas.openxmlformats.org/officeDocument/2006/relationships/hyperlink" Target="https://test.chustratatech.com.au/login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test1@test.com" TargetMode="External"/><Relationship Id="rId1" Type="http://schemas.openxmlformats.org/officeDocument/2006/relationships/hyperlink" Target="mailto:test@test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test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est@test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est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est@test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01" TargetMode="External"/><Relationship Id="rId2" Type="http://schemas.openxmlformats.org/officeDocument/2006/relationships/hyperlink" Target="mailto:password@01" TargetMode="External"/><Relationship Id="rId1" Type="http://schemas.openxmlformats.org/officeDocument/2006/relationships/hyperlink" Target="mailto:honey@2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1@test.com" TargetMode="External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est1@test.com" TargetMode="External"/><Relationship Id="rId1" Type="http://schemas.openxmlformats.org/officeDocument/2006/relationships/hyperlink" Target="mailto:test@test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test1@test.com" TargetMode="External"/><Relationship Id="rId1" Type="http://schemas.openxmlformats.org/officeDocument/2006/relationships/hyperlink" Target="mailto:test@test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1@test.com" TargetMode="External"/><Relationship Id="rId1" Type="http://schemas.openxmlformats.org/officeDocument/2006/relationships/hyperlink" Target="mailto:test@test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test1@test.com" TargetMode="External"/><Relationship Id="rId1" Type="http://schemas.openxmlformats.org/officeDocument/2006/relationships/hyperlink" Target="mailto:test@test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est1@test.com" TargetMode="External"/><Relationship Id="rId1" Type="http://schemas.openxmlformats.org/officeDocument/2006/relationships/hyperlink" Target="mailto:test@test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test1@test.com" TargetMode="External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6" sqref="F6"/>
    </sheetView>
  </sheetViews>
  <sheetFormatPr defaultRowHeight="15" x14ac:dyDescent="0.25"/>
  <cols>
    <col min="1" max="1" width="16" bestFit="1" customWidth="1" collapsed="1"/>
    <col min="2" max="2" width="39.140625" customWidth="1" collapsed="1"/>
    <col min="3" max="3" width="21.140625" bestFit="1" customWidth="1" collapsed="1"/>
    <col min="4" max="4" width="13.85546875" bestFit="1" customWidth="1" collapsed="1"/>
    <col min="5" max="5" width="15" customWidth="1" collapsed="1"/>
    <col min="6" max="6" width="24.140625" customWidth="1" collapsed="1"/>
    <col min="7" max="7" width="14.5703125" customWidth="1" collapsed="1"/>
    <col min="8" max="8" width="13" customWidth="1" collapsed="1"/>
  </cols>
  <sheetData>
    <row r="1" spans="1:8" ht="16.5" thickBot="1" x14ac:dyDescent="0.3">
      <c r="A1" s="59" t="s">
        <v>13</v>
      </c>
      <c r="B1" s="60"/>
      <c r="C1" s="60"/>
      <c r="D1" s="61"/>
      <c r="E1" s="62" t="s">
        <v>14</v>
      </c>
      <c r="F1" s="63"/>
      <c r="G1" s="63"/>
      <c r="H1" s="64"/>
    </row>
    <row r="2" spans="1:8" x14ac:dyDescent="0.25">
      <c r="A2" s="1" t="s">
        <v>0</v>
      </c>
      <c r="B2" s="2" t="s">
        <v>4</v>
      </c>
      <c r="C2" s="2" t="s">
        <v>3</v>
      </c>
      <c r="D2" s="3" t="s">
        <v>1</v>
      </c>
      <c r="E2" s="1" t="s">
        <v>15</v>
      </c>
      <c r="F2" s="2" t="s">
        <v>16</v>
      </c>
      <c r="G2" s="2" t="s">
        <v>17</v>
      </c>
      <c r="H2" s="18" t="s">
        <v>18</v>
      </c>
    </row>
    <row r="3" spans="1:8" ht="15.75" thickBot="1" x14ac:dyDescent="0.3">
      <c r="A3" s="4" t="s">
        <v>2</v>
      </c>
      <c r="B3" s="15" t="s">
        <v>8</v>
      </c>
      <c r="C3" s="4" t="s">
        <v>11</v>
      </c>
      <c r="D3" s="4" t="s">
        <v>186</v>
      </c>
      <c r="E3" s="4" t="s">
        <v>21</v>
      </c>
      <c r="F3" s="5" t="s">
        <v>23</v>
      </c>
      <c r="G3" s="20">
        <v>43495</v>
      </c>
      <c r="H3" s="20">
        <v>43860</v>
      </c>
    </row>
    <row r="6" spans="1:8" x14ac:dyDescent="0.25">
      <c r="G6" s="19"/>
    </row>
    <row r="10" spans="1:8" x14ac:dyDescent="0.25">
      <c r="A10" s="7">
        <v>0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7">
        <v>7</v>
      </c>
    </row>
  </sheetData>
  <mergeCells count="2">
    <mergeCell ref="A1:D1"/>
    <mergeCell ref="E1:H1"/>
  </mergeCells>
  <dataValidations count="6">
    <dataValidation type="list" allowBlank="1" showInputMessage="1" showErrorMessage="1" sqref="A3">
      <formula1>Browser</formula1>
    </dataValidation>
    <dataValidation type="list" allowBlank="1" showInputMessage="1" showErrorMessage="1" sqref="B3">
      <formula1>URL</formula1>
    </dataValidation>
    <dataValidation type="list" allowBlank="1" showInputMessage="1" showErrorMessage="1" sqref="C3">
      <formula1>UserName</formula1>
    </dataValidation>
    <dataValidation type="list" allowBlank="1" showInputMessage="1" showErrorMessage="1" sqref="D3">
      <formula1>Password</formula1>
    </dataValidation>
    <dataValidation type="list" allowBlank="1" showInputMessage="1" showErrorMessage="1" sqref="E3">
      <formula1>Product</formula1>
    </dataValidation>
    <dataValidation type="list" allowBlank="1" showInputMessage="1" showErrorMessage="1" sqref="F3">
      <formula1>Account</formula1>
    </dataValidation>
  </dataValidations>
  <hyperlinks>
    <hyperlink ref="B3" r:id="rId1" display="https://test.chustratatech.com.au/login"/>
    <hyperlink ref="C3" r:id="rId2" display="reg.broker1@test.com"/>
    <hyperlink ref="D3" r:id="rId3" display="chu@2019"/>
  </hyperlinks>
  <pageMargins left="0.7" right="0.7" top="0.75" bottom="0.75" header="0.3" footer="0.3"/>
  <pageSetup paperSize="9" orientation="portrait" horizontalDpi="300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workbookViewId="0">
      <selection activeCell="I3" sqref="I3"/>
    </sheetView>
  </sheetViews>
  <sheetFormatPr defaultRowHeight="15" x14ac:dyDescent="0.25"/>
  <cols>
    <col min="1" max="1" width="19" bestFit="1" customWidth="1" collapsed="1"/>
    <col min="2" max="2" width="20.42578125" bestFit="1" customWidth="1" collapsed="1"/>
    <col min="3" max="3" width="20" bestFit="1" customWidth="1" collapsed="1"/>
    <col min="4" max="4" width="25" bestFit="1" customWidth="1" collapsed="1"/>
    <col min="5" max="5" width="18" bestFit="1" customWidth="1" collapsed="1"/>
    <col min="6" max="6" width="12.42578125" bestFit="1" customWidth="1" collapsed="1"/>
    <col min="7" max="7" width="12.140625" bestFit="1" customWidth="1" collapsed="1"/>
    <col min="8" max="8" width="8.7109375" bestFit="1" customWidth="1" collapsed="1"/>
    <col min="9" max="9" width="19.5703125" bestFit="1" customWidth="1" collapsed="1"/>
    <col min="10" max="10" width="10.5703125" bestFit="1" customWidth="1" collapsed="1"/>
    <col min="11" max="11" width="10.140625" bestFit="1" customWidth="1" collapsed="1"/>
    <col min="12" max="12" width="15.140625" bestFit="1" customWidth="1" collapsed="1"/>
    <col min="13" max="13" width="19.42578125" customWidth="1" collapsed="1"/>
    <col min="14" max="14" width="9.42578125" bestFit="1" customWidth="1" collapsed="1"/>
    <col min="15" max="15" width="13.85546875" bestFit="1" customWidth="1" collapsed="1"/>
    <col min="16" max="16" width="15.7109375" bestFit="1" customWidth="1" collapsed="1"/>
    <col min="17" max="17" width="10.7109375" bestFit="1" customWidth="1" collapsed="1"/>
    <col min="18" max="18" width="14.140625" bestFit="1" customWidth="1" collapsed="1"/>
    <col min="19" max="19" width="21.7109375" bestFit="1" customWidth="1" collapsed="1"/>
    <col min="20" max="20" width="38.5703125" bestFit="1" customWidth="1" collapsed="1"/>
    <col min="21" max="21" width="10.28515625" bestFit="1" customWidth="1" collapsed="1"/>
    <col min="22" max="22" width="5.7109375" bestFit="1" customWidth="1" collapsed="1"/>
    <col min="23" max="23" width="20.85546875" bestFit="1" customWidth="1" collapsed="1"/>
    <col min="24" max="24" width="4.7109375" bestFit="1" customWidth="1" collapsed="1"/>
    <col min="25" max="25" width="5.85546875" bestFit="1" customWidth="1" collapsed="1"/>
    <col min="26" max="26" width="12.5703125" bestFit="1" customWidth="1" collapsed="1"/>
    <col min="27" max="27" width="13.28515625" bestFit="1" customWidth="1" collapsed="1"/>
    <col min="28" max="28" width="12" bestFit="1" customWidth="1" collapsed="1"/>
    <col min="29" max="29" width="10.28515625" bestFit="1" customWidth="1" collapsed="1"/>
    <col min="30" max="30" width="21.5703125" bestFit="1" customWidth="1" collapsed="1"/>
    <col min="31" max="31" width="18.28515625" bestFit="1" customWidth="1" collapsed="1"/>
    <col min="32" max="32" width="18.140625" bestFit="1" customWidth="1" collapsed="1"/>
    <col min="33" max="33" width="17.85546875" bestFit="1" customWidth="1" collapsed="1"/>
    <col min="34" max="34" width="18.28515625" bestFit="1" customWidth="1" collapsed="1"/>
    <col min="35" max="35" width="18.140625" bestFit="1" customWidth="1" collapsed="1"/>
    <col min="36" max="36" width="12.5703125" bestFit="1" customWidth="1" collapsed="1"/>
    <col min="37" max="37" width="11.140625" bestFit="1" customWidth="1" collapsed="1"/>
    <col min="38" max="38" width="19.28515625" bestFit="1" customWidth="1" collapsed="1"/>
    <col min="39" max="39" width="17" bestFit="1" customWidth="1" collapsed="1"/>
    <col min="40" max="40" width="16" bestFit="1" customWidth="1" collapsed="1"/>
    <col min="41" max="41" width="15.7109375" bestFit="1" customWidth="1" collapsed="1"/>
    <col min="42" max="42" width="23.140625" bestFit="1" customWidth="1" collapsed="1"/>
    <col min="43" max="43" width="22" bestFit="1" customWidth="1" collapsed="1"/>
    <col min="44" max="44" width="22.85546875" bestFit="1" customWidth="1" collapsed="1"/>
    <col min="45" max="45" width="24.85546875" bestFit="1" customWidth="1"/>
  </cols>
  <sheetData>
    <row r="1" spans="1:45" ht="19.5" thickBot="1" x14ac:dyDescent="0.35">
      <c r="A1" s="65" t="s">
        <v>73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7"/>
      <c r="AD1" s="65" t="s">
        <v>78</v>
      </c>
      <c r="AE1" s="66"/>
      <c r="AF1" s="66"/>
      <c r="AG1" s="65" t="s">
        <v>75</v>
      </c>
      <c r="AH1" s="66"/>
      <c r="AI1" s="66"/>
      <c r="AJ1" s="65" t="s">
        <v>76</v>
      </c>
      <c r="AK1" s="66"/>
      <c r="AL1" s="16" t="s">
        <v>77</v>
      </c>
      <c r="AM1" s="68" t="s">
        <v>134</v>
      </c>
      <c r="AN1" s="69"/>
      <c r="AO1" s="69"/>
      <c r="AP1" s="69"/>
      <c r="AQ1" s="70"/>
      <c r="AR1" s="47"/>
    </row>
    <row r="2" spans="1:45" x14ac:dyDescent="0.25">
      <c r="A2" s="12" t="s">
        <v>51</v>
      </c>
      <c r="B2" s="13" t="s">
        <v>25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37</v>
      </c>
      <c r="O2" s="13" t="s">
        <v>59</v>
      </c>
      <c r="P2" s="13" t="s">
        <v>58</v>
      </c>
      <c r="Q2" s="13" t="s">
        <v>39</v>
      </c>
      <c r="R2" s="13" t="s">
        <v>40</v>
      </c>
      <c r="S2" s="13" t="s">
        <v>41</v>
      </c>
      <c r="T2" s="13" t="s">
        <v>42</v>
      </c>
      <c r="U2" s="13" t="s">
        <v>38</v>
      </c>
      <c r="V2" s="13" t="s">
        <v>43</v>
      </c>
      <c r="W2" s="13" t="s">
        <v>44</v>
      </c>
      <c r="X2" s="13" t="s">
        <v>45</v>
      </c>
      <c r="Y2" s="13" t="s">
        <v>46</v>
      </c>
      <c r="Z2" s="13" t="s">
        <v>47</v>
      </c>
      <c r="AA2" s="13" t="s">
        <v>48</v>
      </c>
      <c r="AB2" s="13" t="s">
        <v>49</v>
      </c>
      <c r="AC2" s="14" t="s">
        <v>50</v>
      </c>
      <c r="AD2" s="14" t="s">
        <v>79</v>
      </c>
      <c r="AE2" s="14" t="s">
        <v>80</v>
      </c>
      <c r="AF2" s="14" t="s">
        <v>81</v>
      </c>
      <c r="AG2" s="14" t="s">
        <v>63</v>
      </c>
      <c r="AH2" s="14" t="s">
        <v>64</v>
      </c>
      <c r="AI2" s="14" t="s">
        <v>65</v>
      </c>
      <c r="AJ2" s="14" t="s">
        <v>66</v>
      </c>
      <c r="AK2" s="14" t="s">
        <v>67</v>
      </c>
      <c r="AL2" s="14" t="s">
        <v>68</v>
      </c>
      <c r="AM2" s="12" t="s">
        <v>135</v>
      </c>
      <c r="AN2" s="13" t="s">
        <v>136</v>
      </c>
      <c r="AO2" s="13" t="s">
        <v>137</v>
      </c>
      <c r="AP2" s="13" t="s">
        <v>138</v>
      </c>
      <c r="AQ2" s="46" t="s">
        <v>139</v>
      </c>
      <c r="AR2" s="48" t="s">
        <v>141</v>
      </c>
      <c r="AS2" s="14" t="s">
        <v>953</v>
      </c>
    </row>
    <row r="3" spans="1:45" ht="15.75" thickBot="1" x14ac:dyDescent="0.3">
      <c r="A3" s="5" t="s">
        <v>133</v>
      </c>
      <c r="B3" s="5" t="s">
        <v>52</v>
      </c>
      <c r="C3" s="5" t="s">
        <v>53</v>
      </c>
      <c r="D3" s="5">
        <v>1234568</v>
      </c>
      <c r="E3" s="15" t="s">
        <v>54</v>
      </c>
      <c r="F3" s="5">
        <v>2</v>
      </c>
      <c r="G3" s="5" t="s">
        <v>61</v>
      </c>
      <c r="H3" s="5" t="s">
        <v>55</v>
      </c>
      <c r="I3" s="5" t="s">
        <v>961</v>
      </c>
      <c r="J3" s="5" t="s">
        <v>56</v>
      </c>
      <c r="K3" s="5" t="s">
        <v>56</v>
      </c>
      <c r="L3" s="5">
        <v>125623</v>
      </c>
      <c r="M3" s="15" t="s">
        <v>62</v>
      </c>
      <c r="N3" s="5">
        <v>1920</v>
      </c>
      <c r="O3" s="5">
        <v>15</v>
      </c>
      <c r="P3" s="5">
        <v>5</v>
      </c>
      <c r="Q3" s="5">
        <v>0</v>
      </c>
      <c r="R3" s="5" t="s">
        <v>57</v>
      </c>
      <c r="S3" s="40" t="s">
        <v>94</v>
      </c>
      <c r="T3" s="40" t="s">
        <v>95</v>
      </c>
      <c r="U3" s="40" t="s">
        <v>96</v>
      </c>
      <c r="V3" s="5">
        <v>1</v>
      </c>
      <c r="W3" s="5">
        <v>10000</v>
      </c>
      <c r="X3" s="5">
        <v>1</v>
      </c>
      <c r="Y3" s="5">
        <v>0</v>
      </c>
      <c r="Z3" s="5" t="s">
        <v>140</v>
      </c>
      <c r="AA3" s="5">
        <v>0</v>
      </c>
      <c r="AB3" s="5" t="s">
        <v>161</v>
      </c>
      <c r="AC3" s="6">
        <v>1200000</v>
      </c>
      <c r="AD3" s="6"/>
      <c r="AE3" s="17"/>
      <c r="AF3" s="6">
        <v>1500000</v>
      </c>
      <c r="AG3" s="6" t="s">
        <v>71</v>
      </c>
      <c r="AH3" s="17">
        <f>Base!G3+375</f>
        <v>43870</v>
      </c>
      <c r="AI3" s="6">
        <v>1000000</v>
      </c>
      <c r="AJ3" s="6" t="s">
        <v>72</v>
      </c>
      <c r="AK3" s="6">
        <v>1234587</v>
      </c>
      <c r="AL3" s="6" t="s">
        <v>69</v>
      </c>
      <c r="AM3" s="44">
        <v>10</v>
      </c>
      <c r="AN3" s="40">
        <v>5000</v>
      </c>
      <c r="AO3" s="45">
        <v>20000000</v>
      </c>
      <c r="AP3" s="45">
        <v>500000</v>
      </c>
      <c r="AQ3" s="40" t="s">
        <v>184</v>
      </c>
      <c r="AR3" s="49">
        <v>2000</v>
      </c>
      <c r="AS3" s="17">
        <f>AH3+10</f>
        <v>43880</v>
      </c>
    </row>
    <row r="4" spans="1:45" x14ac:dyDescent="0.25">
      <c r="E4" s="10"/>
      <c r="M4" s="10"/>
      <c r="S4" s="11"/>
      <c r="T4" s="11"/>
      <c r="U4" s="11"/>
    </row>
    <row r="5" spans="1:45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  <c r="AM5" s="7">
        <v>38</v>
      </c>
      <c r="AN5" s="7">
        <v>39</v>
      </c>
      <c r="AO5" s="7">
        <v>40</v>
      </c>
      <c r="AP5" s="7">
        <v>41</v>
      </c>
      <c r="AQ5" s="7">
        <v>42</v>
      </c>
      <c r="AR5" s="7">
        <v>43</v>
      </c>
      <c r="AS5" s="7">
        <v>44</v>
      </c>
    </row>
    <row r="9" spans="1:45" ht="15.75" thickBot="1" x14ac:dyDescent="0.3">
      <c r="L9" s="9"/>
    </row>
    <row r="13" spans="1:45" x14ac:dyDescent="0.25">
      <c r="F13" s="52">
        <v>2</v>
      </c>
      <c r="G13" s="52" t="s">
        <v>145</v>
      </c>
      <c r="H13" s="52" t="s">
        <v>55</v>
      </c>
      <c r="I13" s="52" t="s">
        <v>156</v>
      </c>
    </row>
    <row r="14" spans="1:45" x14ac:dyDescent="0.25">
      <c r="F14" s="52">
        <v>41</v>
      </c>
      <c r="G14" s="52" t="s">
        <v>144</v>
      </c>
      <c r="H14" s="52" t="s">
        <v>146</v>
      </c>
      <c r="I14" s="52" t="s">
        <v>157</v>
      </c>
    </row>
    <row r="15" spans="1:45" x14ac:dyDescent="0.25">
      <c r="F15" s="52">
        <v>23</v>
      </c>
      <c r="G15" s="52" t="s">
        <v>147</v>
      </c>
      <c r="H15" s="52" t="s">
        <v>148</v>
      </c>
      <c r="I15" s="52" t="s">
        <v>158</v>
      </c>
    </row>
    <row r="16" spans="1:45" x14ac:dyDescent="0.25">
      <c r="F16" s="52">
        <v>11</v>
      </c>
      <c r="G16" s="52" t="s">
        <v>149</v>
      </c>
      <c r="H16" s="52" t="s">
        <v>150</v>
      </c>
      <c r="I16" s="52" t="s">
        <v>151</v>
      </c>
    </row>
    <row r="17" spans="6:9" x14ac:dyDescent="0.25">
      <c r="F17" s="52">
        <v>343</v>
      </c>
      <c r="G17" s="52" t="s">
        <v>159</v>
      </c>
      <c r="H17" s="52" t="s">
        <v>160</v>
      </c>
      <c r="I17" s="52" t="s">
        <v>152</v>
      </c>
    </row>
    <row r="18" spans="6:9" x14ac:dyDescent="0.25">
      <c r="F18" s="52">
        <v>3</v>
      </c>
      <c r="G18" s="52" t="s">
        <v>153</v>
      </c>
      <c r="H18" s="52" t="s">
        <v>154</v>
      </c>
      <c r="I18" s="52" t="s">
        <v>155</v>
      </c>
    </row>
    <row r="19" spans="6:9" x14ac:dyDescent="0.25">
      <c r="F19" s="58">
        <v>34</v>
      </c>
      <c r="G19" s="58" t="s">
        <v>180</v>
      </c>
      <c r="H19" s="58" t="s">
        <v>181</v>
      </c>
      <c r="I19" s="58" t="s">
        <v>182</v>
      </c>
    </row>
  </sheetData>
  <mergeCells count="5">
    <mergeCell ref="A1:AC1"/>
    <mergeCell ref="AD1:AF1"/>
    <mergeCell ref="AG1:AI1"/>
    <mergeCell ref="AJ1:AK1"/>
    <mergeCell ref="AM1:AQ1"/>
  </mergeCells>
  <hyperlinks>
    <hyperlink ref="E3" r:id="rId1"/>
    <hyperlink ref="M3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O1" workbookViewId="0">
      <selection activeCell="Z2" sqref="Z2:Z5"/>
    </sheetView>
  </sheetViews>
  <sheetFormatPr defaultRowHeight="15" x14ac:dyDescent="0.25"/>
  <cols>
    <col min="1" max="1" width="13.140625" bestFit="1" customWidth="1" collapsed="1"/>
    <col min="2" max="2" width="14.140625" bestFit="1" customWidth="1" collapsed="1"/>
    <col min="3" max="3" width="20.42578125" bestFit="1" customWidth="1" collapsed="1"/>
    <col min="4" max="4" width="20" bestFit="1" customWidth="1" collapsed="1"/>
    <col min="5" max="5" width="25" bestFit="1" customWidth="1" collapsed="1"/>
    <col min="6" max="6" width="18" bestFit="1" customWidth="1" collapsed="1"/>
    <col min="7" max="7" width="12.42578125" bestFit="1" customWidth="1" collapsed="1"/>
    <col min="8" max="8" width="16.28515625" bestFit="1" customWidth="1" collapsed="1"/>
    <col min="9" max="10" width="16" bestFit="1" customWidth="1" collapsed="1"/>
    <col min="11" max="11" width="12.5703125" bestFit="1" customWidth="1" collapsed="1"/>
    <col min="12" max="12" width="20.42578125" bestFit="1" customWidth="1" collapsed="1"/>
    <col min="13" max="13" width="37.28515625" bestFit="1" customWidth="1" collapsed="1"/>
    <col min="14" max="14" width="9" bestFit="1" customWidth="1" collapsed="1"/>
    <col min="15" max="15" width="24.7109375" bestFit="1" customWidth="1" collapsed="1"/>
    <col min="16" max="16" width="11" bestFit="1" customWidth="1" collapsed="1"/>
    <col min="17" max="17" width="21.5703125" bestFit="1" customWidth="1" collapsed="1"/>
    <col min="18" max="18" width="18.28515625" bestFit="1" customWidth="1" collapsed="1"/>
    <col min="19" max="19" width="18.140625" bestFit="1" customWidth="1" collapsed="1"/>
    <col min="20" max="20" width="17.85546875" bestFit="1" customWidth="1" collapsed="1"/>
    <col min="21" max="21" width="18.28515625" bestFit="1" customWidth="1" collapsed="1"/>
    <col min="22" max="22" width="18.140625" bestFit="1" customWidth="1" collapsed="1"/>
    <col min="23" max="23" width="12.5703125" bestFit="1" customWidth="1" collapsed="1"/>
    <col min="24" max="24" width="11.140625" bestFit="1" customWidth="1" collapsed="1"/>
    <col min="25" max="26" width="24.5703125" bestFit="1" customWidth="1" collapsed="1"/>
  </cols>
  <sheetData>
    <row r="1" spans="1:26" ht="19.5" thickBot="1" x14ac:dyDescent="0.35">
      <c r="A1" s="73" t="s">
        <v>73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4"/>
      <c r="Q1" s="73" t="s">
        <v>89</v>
      </c>
      <c r="R1" s="75"/>
      <c r="S1" s="74"/>
      <c r="T1" s="73" t="s">
        <v>90</v>
      </c>
      <c r="U1" s="75"/>
      <c r="V1" s="74"/>
      <c r="W1" s="73" t="s">
        <v>76</v>
      </c>
      <c r="X1" s="74"/>
      <c r="Y1" s="21" t="s">
        <v>68</v>
      </c>
      <c r="Z1" s="21" t="s">
        <v>68</v>
      </c>
    </row>
    <row r="2" spans="1:26" x14ac:dyDescent="0.25">
      <c r="A2" s="12" t="s">
        <v>82</v>
      </c>
      <c r="B2" s="12" t="s">
        <v>84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85</v>
      </c>
      <c r="I2" s="13" t="s">
        <v>30</v>
      </c>
      <c r="J2" s="13" t="s">
        <v>31</v>
      </c>
      <c r="K2" s="13" t="s">
        <v>86</v>
      </c>
      <c r="L2" s="13" t="s">
        <v>41</v>
      </c>
      <c r="M2" s="13" t="s">
        <v>42</v>
      </c>
      <c r="N2" s="13" t="s">
        <v>38</v>
      </c>
      <c r="O2" s="13" t="s">
        <v>87</v>
      </c>
      <c r="P2" s="13" t="s">
        <v>88</v>
      </c>
      <c r="Q2" s="14" t="s">
        <v>63</v>
      </c>
      <c r="R2" s="14" t="s">
        <v>64</v>
      </c>
      <c r="S2" s="14" t="s">
        <v>65</v>
      </c>
      <c r="T2" s="14" t="s">
        <v>63</v>
      </c>
      <c r="U2" s="14" t="s">
        <v>64</v>
      </c>
      <c r="V2" s="14" t="s">
        <v>65</v>
      </c>
      <c r="W2" s="14" t="s">
        <v>66</v>
      </c>
      <c r="X2" s="14" t="s">
        <v>67</v>
      </c>
      <c r="Y2" s="14" t="s">
        <v>68</v>
      </c>
      <c r="Z2" s="14" t="s">
        <v>962</v>
      </c>
    </row>
    <row r="3" spans="1:26" ht="15.75" thickBot="1" x14ac:dyDescent="0.3">
      <c r="A3" s="4" t="s">
        <v>83</v>
      </c>
      <c r="B3" s="4" t="s">
        <v>91</v>
      </c>
      <c r="C3" s="5" t="s">
        <v>52</v>
      </c>
      <c r="D3" s="5" t="s">
        <v>53</v>
      </c>
      <c r="E3" s="5">
        <v>1234568</v>
      </c>
      <c r="F3" s="15" t="s">
        <v>54</v>
      </c>
      <c r="G3" s="5">
        <v>1</v>
      </c>
      <c r="H3" s="5">
        <v>1</v>
      </c>
      <c r="I3" s="5" t="s">
        <v>61</v>
      </c>
      <c r="J3" s="5" t="s">
        <v>55</v>
      </c>
      <c r="K3" s="5" t="s">
        <v>92</v>
      </c>
      <c r="L3" s="40" t="s">
        <v>94</v>
      </c>
      <c r="M3" s="40" t="s">
        <v>95</v>
      </c>
      <c r="N3" s="40" t="s">
        <v>96</v>
      </c>
      <c r="O3" s="8" t="s">
        <v>93</v>
      </c>
      <c r="P3" s="5">
        <v>25000</v>
      </c>
      <c r="Q3" s="6" t="s">
        <v>70</v>
      </c>
      <c r="R3" s="17">
        <f>Base!G3+10</f>
        <v>43505</v>
      </c>
      <c r="S3" s="6">
        <v>35000</v>
      </c>
      <c r="T3" s="6" t="s">
        <v>71</v>
      </c>
      <c r="U3" s="17">
        <f>R3+10</f>
        <v>43515</v>
      </c>
      <c r="V3" s="6">
        <v>10000</v>
      </c>
      <c r="W3" s="6" t="s">
        <v>72</v>
      </c>
      <c r="X3" s="6">
        <v>1234587</v>
      </c>
      <c r="Y3" s="6" t="s">
        <v>69</v>
      </c>
      <c r="Z3" s="17">
        <f>U3+20</f>
        <v>43535</v>
      </c>
    </row>
    <row r="4" spans="1:26" x14ac:dyDescent="0.25">
      <c r="F4" s="10"/>
      <c r="O4" s="10"/>
      <c r="U4" s="11"/>
      <c r="V4" s="11"/>
      <c r="W4" s="11"/>
    </row>
    <row r="5" spans="1:26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</row>
    <row r="12" spans="1:26" x14ac:dyDescent="0.25">
      <c r="H12" s="52">
        <v>2</v>
      </c>
      <c r="I12" s="52" t="s">
        <v>145</v>
      </c>
      <c r="J12" s="52" t="s">
        <v>55</v>
      </c>
      <c r="K12" s="52" t="s">
        <v>156</v>
      </c>
    </row>
    <row r="13" spans="1:26" x14ac:dyDescent="0.25">
      <c r="H13" s="52">
        <v>41</v>
      </c>
      <c r="I13" s="52" t="s">
        <v>144</v>
      </c>
      <c r="J13" s="52" t="s">
        <v>146</v>
      </c>
      <c r="K13" s="52" t="s">
        <v>157</v>
      </c>
    </row>
    <row r="14" spans="1:26" x14ac:dyDescent="0.25">
      <c r="H14" s="52">
        <v>23</v>
      </c>
      <c r="I14" s="52" t="s">
        <v>147</v>
      </c>
      <c r="J14" s="52" t="s">
        <v>148</v>
      </c>
      <c r="K14" s="52" t="s">
        <v>158</v>
      </c>
    </row>
    <row r="15" spans="1:26" x14ac:dyDescent="0.25">
      <c r="H15" s="52">
        <v>11</v>
      </c>
      <c r="I15" s="52" t="s">
        <v>149</v>
      </c>
      <c r="J15" s="52" t="s">
        <v>150</v>
      </c>
      <c r="K15" s="52" t="s">
        <v>151</v>
      </c>
    </row>
    <row r="16" spans="1:26" x14ac:dyDescent="0.25">
      <c r="H16" s="52">
        <v>343</v>
      </c>
      <c r="I16" s="52" t="s">
        <v>159</v>
      </c>
      <c r="J16" s="52" t="s">
        <v>160</v>
      </c>
      <c r="K16" s="52" t="s">
        <v>152</v>
      </c>
    </row>
    <row r="17" spans="8:11" x14ac:dyDescent="0.25">
      <c r="H17" s="52">
        <v>3</v>
      </c>
      <c r="I17" s="52" t="s">
        <v>153</v>
      </c>
      <c r="J17" s="52" t="s">
        <v>154</v>
      </c>
      <c r="K17" s="52" t="s">
        <v>155</v>
      </c>
    </row>
    <row r="18" spans="8:11" x14ac:dyDescent="0.25">
      <c r="H18" s="58">
        <v>34</v>
      </c>
      <c r="I18" s="58" t="s">
        <v>180</v>
      </c>
      <c r="J18" s="58" t="s">
        <v>181</v>
      </c>
      <c r="K18" s="58" t="s">
        <v>182</v>
      </c>
    </row>
  </sheetData>
  <mergeCells count="4">
    <mergeCell ref="A1:P1"/>
    <mergeCell ref="Q1:S1"/>
    <mergeCell ref="T1:V1"/>
    <mergeCell ref="W1:X1"/>
  </mergeCells>
  <hyperlinks>
    <hyperlink ref="F3" r:id="rId1"/>
  </hyperlinks>
  <pageMargins left="0.7" right="0.7" top="0.75" bottom="0.75" header="0.3" footer="0.3"/>
  <pageSetup paperSize="9"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workbookViewId="0">
      <selection activeCell="F22" activeCellId="1" sqref="D12 F22"/>
    </sheetView>
  </sheetViews>
  <sheetFormatPr defaultRowHeight="15" x14ac:dyDescent="0.25"/>
  <cols>
    <col min="1" max="1" width="13.140625" bestFit="1" customWidth="1" collapsed="1"/>
    <col min="2" max="2" width="14.140625" bestFit="1" customWidth="1" collapsed="1"/>
    <col min="3" max="3" width="20.42578125" bestFit="1" customWidth="1" collapsed="1"/>
    <col min="4" max="4" width="20" bestFit="1" customWidth="1" collapsed="1"/>
    <col min="5" max="5" width="25" bestFit="1" customWidth="1" collapsed="1"/>
    <col min="6" max="6" width="18" bestFit="1" customWidth="1" collapsed="1"/>
    <col min="7" max="7" width="12.42578125" bestFit="1" customWidth="1" collapsed="1"/>
    <col min="8" max="8" width="16.28515625" bestFit="1" customWidth="1" collapsed="1"/>
    <col min="9" max="10" width="16" bestFit="1" customWidth="1" collapsed="1"/>
    <col min="11" max="11" width="12.5703125" bestFit="1" customWidth="1" collapsed="1"/>
    <col min="12" max="12" width="20.42578125" bestFit="1" customWidth="1" collapsed="1"/>
    <col min="13" max="13" width="37.28515625" bestFit="1" customWidth="1" collapsed="1"/>
    <col min="14" max="14" width="9" bestFit="1" customWidth="1" collapsed="1"/>
    <col min="15" max="15" width="24.7109375" bestFit="1" customWidth="1" collapsed="1"/>
    <col min="16" max="16" width="11" bestFit="1" customWidth="1" collapsed="1"/>
    <col min="17" max="17" width="21.5703125" bestFit="1" customWidth="1" collapsed="1"/>
    <col min="18" max="18" width="18.28515625" bestFit="1" customWidth="1" collapsed="1"/>
    <col min="19" max="19" width="18.140625" bestFit="1" customWidth="1" collapsed="1"/>
    <col min="20" max="20" width="17.85546875" bestFit="1" customWidth="1" collapsed="1"/>
    <col min="21" max="21" width="18.28515625" bestFit="1" customWidth="1" collapsed="1"/>
    <col min="22" max="22" width="18.140625" bestFit="1" customWidth="1" collapsed="1"/>
    <col min="23" max="23" width="12.5703125" bestFit="1" customWidth="1" collapsed="1"/>
    <col min="24" max="24" width="11.140625" bestFit="1" customWidth="1" collapsed="1"/>
    <col min="25" max="25" width="24.5703125" bestFit="1" customWidth="1" collapsed="1"/>
    <col min="26" max="27" width="24.5703125" customWidth="1" collapsed="1"/>
    <col min="28" max="28" width="39.140625" bestFit="1" customWidth="1" collapsed="1"/>
    <col min="29" max="29" width="20.140625" bestFit="1" customWidth="1" collapsed="1"/>
    <col min="30" max="30" width="10.7109375" bestFit="1" customWidth="1" collapsed="1"/>
    <col min="31" max="31" width="10.85546875" bestFit="1" customWidth="1" collapsed="1"/>
    <col min="32" max="32" width="21.140625" bestFit="1" customWidth="1" collapsed="1"/>
    <col min="33" max="33" width="11.7109375" bestFit="1" customWidth="1" collapsed="1"/>
  </cols>
  <sheetData>
    <row r="1" spans="1:33" ht="19.5" thickBot="1" x14ac:dyDescent="0.35">
      <c r="A1" s="73" t="s">
        <v>73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4"/>
      <c r="Q1" s="73" t="s">
        <v>89</v>
      </c>
      <c r="R1" s="75"/>
      <c r="S1" s="74"/>
      <c r="T1" s="73" t="s">
        <v>90</v>
      </c>
      <c r="U1" s="75"/>
      <c r="V1" s="74"/>
      <c r="W1" s="73" t="s">
        <v>76</v>
      </c>
      <c r="X1" s="74"/>
      <c r="Y1" s="21" t="s">
        <v>68</v>
      </c>
      <c r="Z1" s="73" t="s">
        <v>169</v>
      </c>
      <c r="AA1" s="75"/>
      <c r="AB1" s="75"/>
      <c r="AC1" s="75"/>
      <c r="AD1" s="75"/>
      <c r="AE1" s="75"/>
      <c r="AF1" s="75"/>
      <c r="AG1" s="74"/>
    </row>
    <row r="2" spans="1:33" ht="15.75" thickBot="1" x14ac:dyDescent="0.3">
      <c r="A2" s="12" t="s">
        <v>82</v>
      </c>
      <c r="B2" s="12" t="s">
        <v>84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85</v>
      </c>
      <c r="I2" s="13" t="s">
        <v>30</v>
      </c>
      <c r="J2" s="13" t="s">
        <v>31</v>
      </c>
      <c r="K2" s="13" t="s">
        <v>86</v>
      </c>
      <c r="L2" s="13" t="s">
        <v>41</v>
      </c>
      <c r="M2" s="13" t="s">
        <v>42</v>
      </c>
      <c r="N2" s="13" t="s">
        <v>38</v>
      </c>
      <c r="O2" s="13" t="s">
        <v>87</v>
      </c>
      <c r="P2" s="13" t="s">
        <v>88</v>
      </c>
      <c r="Q2" s="14" t="s">
        <v>63</v>
      </c>
      <c r="R2" s="14" t="s">
        <v>64</v>
      </c>
      <c r="S2" s="14" t="s">
        <v>65</v>
      </c>
      <c r="T2" s="14" t="s">
        <v>63</v>
      </c>
      <c r="U2" s="14" t="s">
        <v>64</v>
      </c>
      <c r="V2" s="14" t="s">
        <v>65</v>
      </c>
      <c r="W2" s="14" t="s">
        <v>66</v>
      </c>
      <c r="X2" s="14" t="s">
        <v>67</v>
      </c>
      <c r="Y2" s="46" t="s">
        <v>68</v>
      </c>
      <c r="Z2" s="12" t="s">
        <v>135</v>
      </c>
      <c r="AA2" s="13" t="s">
        <v>136</v>
      </c>
      <c r="AB2" s="55" t="s">
        <v>163</v>
      </c>
      <c r="AC2" s="56" t="s">
        <v>164</v>
      </c>
      <c r="AD2" s="56" t="s">
        <v>165</v>
      </c>
      <c r="AE2" s="56" t="s">
        <v>166</v>
      </c>
      <c r="AF2" s="56" t="s">
        <v>167</v>
      </c>
      <c r="AG2" s="57" t="s">
        <v>168</v>
      </c>
    </row>
    <row r="3" spans="1:33" ht="15.75" thickBot="1" x14ac:dyDescent="0.3">
      <c r="A3" s="4" t="s">
        <v>83</v>
      </c>
      <c r="B3" s="4" t="s">
        <v>91</v>
      </c>
      <c r="C3" s="5" t="s">
        <v>52</v>
      </c>
      <c r="D3" s="5" t="s">
        <v>53</v>
      </c>
      <c r="E3" s="5">
        <v>1234568</v>
      </c>
      <c r="F3" s="15" t="s">
        <v>54</v>
      </c>
      <c r="G3" s="52">
        <v>1</v>
      </c>
      <c r="H3" s="52">
        <v>343</v>
      </c>
      <c r="I3" s="52" t="s">
        <v>159</v>
      </c>
      <c r="J3" s="52" t="s">
        <v>160</v>
      </c>
      <c r="K3" s="5" t="s">
        <v>92</v>
      </c>
      <c r="L3" s="40" t="s">
        <v>94</v>
      </c>
      <c r="M3" s="40" t="s">
        <v>95</v>
      </c>
      <c r="N3" s="40" t="s">
        <v>96</v>
      </c>
      <c r="O3" s="8" t="s">
        <v>93</v>
      </c>
      <c r="P3" s="5">
        <v>25000</v>
      </c>
      <c r="Q3" s="6" t="s">
        <v>70</v>
      </c>
      <c r="R3" s="17">
        <f>Base!G3+10</f>
        <v>43505</v>
      </c>
      <c r="S3" s="6">
        <v>35000</v>
      </c>
      <c r="T3" s="6" t="s">
        <v>71</v>
      </c>
      <c r="U3" s="17">
        <f>R3+10</f>
        <v>43515</v>
      </c>
      <c r="V3" s="6">
        <v>10000</v>
      </c>
      <c r="W3" s="6" t="s">
        <v>72</v>
      </c>
      <c r="X3" s="6">
        <v>1234587</v>
      </c>
      <c r="Y3" s="40" t="s">
        <v>69</v>
      </c>
      <c r="Z3" s="44">
        <v>10</v>
      </c>
      <c r="AA3" s="40">
        <v>5000</v>
      </c>
      <c r="AB3" s="40" t="s">
        <v>170</v>
      </c>
      <c r="AC3" s="23" t="s">
        <v>171</v>
      </c>
      <c r="AD3" s="23">
        <v>25000</v>
      </c>
      <c r="AE3" s="40" t="s">
        <v>172</v>
      </c>
      <c r="AF3" s="23" t="s">
        <v>173</v>
      </c>
      <c r="AG3" s="54">
        <v>15000</v>
      </c>
    </row>
    <row r="4" spans="1:33" x14ac:dyDescent="0.25">
      <c r="F4" s="10"/>
      <c r="O4" s="10"/>
      <c r="U4" s="11"/>
      <c r="V4" s="11"/>
      <c r="W4" s="11"/>
    </row>
    <row r="5" spans="1:33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</row>
    <row r="12" spans="1:33" x14ac:dyDescent="0.25">
      <c r="G12" s="52">
        <v>1</v>
      </c>
      <c r="H12" s="52">
        <v>2</v>
      </c>
      <c r="I12" s="52" t="s">
        <v>145</v>
      </c>
      <c r="J12" s="52" t="s">
        <v>55</v>
      </c>
      <c r="K12" s="52" t="s">
        <v>156</v>
      </c>
    </row>
    <row r="13" spans="1:33" x14ac:dyDescent="0.25">
      <c r="G13" s="52">
        <v>1</v>
      </c>
      <c r="H13" s="52">
        <v>41</v>
      </c>
      <c r="I13" s="52" t="s">
        <v>144</v>
      </c>
      <c r="J13" s="52" t="s">
        <v>146</v>
      </c>
      <c r="K13" s="52" t="s">
        <v>157</v>
      </c>
    </row>
    <row r="14" spans="1:33" x14ac:dyDescent="0.25">
      <c r="G14" s="52">
        <v>1</v>
      </c>
      <c r="H14" s="52">
        <v>23</v>
      </c>
      <c r="I14" s="52" t="s">
        <v>147</v>
      </c>
      <c r="J14" s="52" t="s">
        <v>148</v>
      </c>
      <c r="K14" s="52" t="s">
        <v>158</v>
      </c>
    </row>
    <row r="15" spans="1:33" x14ac:dyDescent="0.25">
      <c r="G15" s="52">
        <v>1</v>
      </c>
      <c r="H15" s="52">
        <v>11</v>
      </c>
      <c r="I15" s="52" t="s">
        <v>149</v>
      </c>
      <c r="J15" s="52" t="s">
        <v>150</v>
      </c>
      <c r="K15" s="52" t="s">
        <v>151</v>
      </c>
    </row>
    <row r="16" spans="1:33" x14ac:dyDescent="0.25">
      <c r="G16" s="52">
        <v>1</v>
      </c>
      <c r="H16" s="52">
        <v>343</v>
      </c>
      <c r="I16" s="52" t="s">
        <v>159</v>
      </c>
      <c r="J16" s="52" t="s">
        <v>160</v>
      </c>
      <c r="K16" s="52" t="s">
        <v>152</v>
      </c>
    </row>
    <row r="17" spans="7:11" x14ac:dyDescent="0.25">
      <c r="G17" s="52">
        <v>1</v>
      </c>
      <c r="H17" s="52">
        <v>3</v>
      </c>
      <c r="I17" s="52" t="s">
        <v>153</v>
      </c>
      <c r="J17" s="52" t="s">
        <v>154</v>
      </c>
      <c r="K17" s="52" t="s">
        <v>155</v>
      </c>
    </row>
    <row r="18" spans="7:11" x14ac:dyDescent="0.25">
      <c r="G18" s="52">
        <v>1</v>
      </c>
      <c r="H18" s="58">
        <v>34</v>
      </c>
      <c r="I18" s="58" t="s">
        <v>180</v>
      </c>
      <c r="J18" s="58" t="s">
        <v>181</v>
      </c>
      <c r="K18" s="58" t="s">
        <v>182</v>
      </c>
    </row>
  </sheetData>
  <mergeCells count="5">
    <mergeCell ref="Z1:AG1"/>
    <mergeCell ref="A1:P1"/>
    <mergeCell ref="Q1:S1"/>
    <mergeCell ref="T1:V1"/>
    <mergeCell ref="W1:X1"/>
  </mergeCells>
  <hyperlinks>
    <hyperlink ref="F3" r:id="rId1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opLeftCell="M1" workbookViewId="0">
      <selection activeCell="Z2" sqref="Z2:Z5"/>
    </sheetView>
  </sheetViews>
  <sheetFormatPr defaultRowHeight="15" x14ac:dyDescent="0.25"/>
  <cols>
    <col min="1" max="1" width="13.140625" bestFit="1" customWidth="1" collapsed="1"/>
    <col min="2" max="2" width="14.140625" bestFit="1" customWidth="1" collapsed="1"/>
    <col min="3" max="3" width="20.42578125" bestFit="1" customWidth="1" collapsed="1"/>
    <col min="4" max="4" width="20" bestFit="1" customWidth="1" collapsed="1"/>
    <col min="5" max="5" width="25" bestFit="1" customWidth="1" collapsed="1"/>
    <col min="6" max="6" width="18" bestFit="1" customWidth="1" collapsed="1"/>
    <col min="7" max="7" width="12.42578125" bestFit="1" customWidth="1" collapsed="1"/>
    <col min="8" max="8" width="16.28515625" bestFit="1" customWidth="1" collapsed="1"/>
    <col min="9" max="10" width="16" bestFit="1" customWidth="1" collapsed="1"/>
    <col min="11" max="11" width="12.5703125" bestFit="1" customWidth="1" collapsed="1"/>
    <col min="12" max="12" width="20.42578125" bestFit="1" customWidth="1" collapsed="1"/>
    <col min="13" max="13" width="37.28515625" bestFit="1" customWidth="1" collapsed="1"/>
    <col min="14" max="14" width="9" bestFit="1" customWidth="1" collapsed="1"/>
    <col min="15" max="15" width="24.7109375" bestFit="1" customWidth="1" collapsed="1"/>
    <col min="16" max="16" width="11" bestFit="1" customWidth="1" collapsed="1"/>
    <col min="17" max="17" width="21.5703125" bestFit="1" customWidth="1" collapsed="1"/>
    <col min="18" max="18" width="18.28515625" bestFit="1" customWidth="1" collapsed="1"/>
    <col min="19" max="19" width="18.140625" bestFit="1" customWidth="1" collapsed="1"/>
    <col min="20" max="20" width="17.85546875" bestFit="1" customWidth="1" collapsed="1"/>
    <col min="21" max="21" width="18.28515625" bestFit="1" customWidth="1" collapsed="1"/>
    <col min="22" max="22" width="18.140625" bestFit="1" customWidth="1" collapsed="1"/>
    <col min="23" max="23" width="12.5703125" bestFit="1" customWidth="1" collapsed="1"/>
    <col min="24" max="24" width="11.140625" bestFit="1" customWidth="1" collapsed="1"/>
    <col min="25" max="25" width="24.5703125" bestFit="1" customWidth="1" collapsed="1"/>
    <col min="26" max="26" width="24.85546875" bestFit="1" customWidth="1"/>
  </cols>
  <sheetData>
    <row r="1" spans="1:26" ht="19.5" thickBot="1" x14ac:dyDescent="0.35">
      <c r="A1" s="73" t="s">
        <v>73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4"/>
      <c r="Q1" s="73" t="s">
        <v>97</v>
      </c>
      <c r="R1" s="75"/>
      <c r="S1" s="74"/>
      <c r="T1" s="73" t="s">
        <v>90</v>
      </c>
      <c r="U1" s="75"/>
      <c r="V1" s="74"/>
      <c r="W1" s="73" t="s">
        <v>76</v>
      </c>
      <c r="X1" s="74"/>
      <c r="Y1" s="71" t="s">
        <v>68</v>
      </c>
      <c r="Z1" s="72"/>
    </row>
    <row r="2" spans="1:26" x14ac:dyDescent="0.25">
      <c r="A2" s="12" t="s">
        <v>82</v>
      </c>
      <c r="B2" s="12" t="s">
        <v>84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85</v>
      </c>
      <c r="I2" s="13" t="s">
        <v>30</v>
      </c>
      <c r="J2" s="13" t="s">
        <v>31</v>
      </c>
      <c r="K2" s="13" t="s">
        <v>86</v>
      </c>
      <c r="L2" s="13" t="s">
        <v>41</v>
      </c>
      <c r="M2" s="13" t="s">
        <v>42</v>
      </c>
      <c r="N2" s="13" t="s">
        <v>38</v>
      </c>
      <c r="O2" s="13" t="s">
        <v>87</v>
      </c>
      <c r="P2" s="13" t="s">
        <v>88</v>
      </c>
      <c r="Q2" s="14"/>
      <c r="R2" s="14"/>
      <c r="S2" s="14" t="s">
        <v>65</v>
      </c>
      <c r="T2" s="14" t="s">
        <v>63</v>
      </c>
      <c r="U2" s="14" t="s">
        <v>64</v>
      </c>
      <c r="V2" s="14" t="s">
        <v>65</v>
      </c>
      <c r="W2" s="14" t="s">
        <v>66</v>
      </c>
      <c r="X2" s="14" t="s">
        <v>67</v>
      </c>
      <c r="Y2" s="14" t="s">
        <v>68</v>
      </c>
      <c r="Z2" s="14" t="s">
        <v>953</v>
      </c>
    </row>
    <row r="3" spans="1:26" ht="15.75" thickBot="1" x14ac:dyDescent="0.3">
      <c r="A3" s="4" t="s">
        <v>83</v>
      </c>
      <c r="B3" s="4" t="s">
        <v>91</v>
      </c>
      <c r="C3" s="5" t="s">
        <v>52</v>
      </c>
      <c r="D3" s="5" t="s">
        <v>53</v>
      </c>
      <c r="E3" s="5">
        <v>1234568</v>
      </c>
      <c r="F3" s="15" t="s">
        <v>54</v>
      </c>
      <c r="G3" s="5">
        <v>2</v>
      </c>
      <c r="H3" s="5">
        <v>1</v>
      </c>
      <c r="I3" s="5" t="s">
        <v>61</v>
      </c>
      <c r="J3" s="5" t="s">
        <v>55</v>
      </c>
      <c r="K3" s="5" t="s">
        <v>92</v>
      </c>
      <c r="L3" s="40" t="s">
        <v>94</v>
      </c>
      <c r="M3" s="40" t="s">
        <v>95</v>
      </c>
      <c r="N3" s="40" t="s">
        <v>96</v>
      </c>
      <c r="O3" s="8" t="s">
        <v>93</v>
      </c>
      <c r="P3" s="5">
        <v>25000</v>
      </c>
      <c r="Q3" s="6"/>
      <c r="R3" s="17"/>
      <c r="S3" s="6">
        <v>35000</v>
      </c>
      <c r="T3" s="6" t="s">
        <v>71</v>
      </c>
      <c r="U3" s="17">
        <f>Base!G3+375</f>
        <v>43870</v>
      </c>
      <c r="V3" s="6">
        <v>10000</v>
      </c>
      <c r="W3" s="6" t="s">
        <v>72</v>
      </c>
      <c r="X3" s="6">
        <v>1234587</v>
      </c>
      <c r="Y3" s="6" t="s">
        <v>69</v>
      </c>
      <c r="Z3" s="17">
        <f>U3+20</f>
        <v>43890</v>
      </c>
    </row>
    <row r="4" spans="1:26" x14ac:dyDescent="0.25">
      <c r="F4" s="10"/>
      <c r="O4" s="10"/>
      <c r="U4" s="11"/>
      <c r="V4" s="11"/>
      <c r="W4" s="11"/>
    </row>
    <row r="5" spans="1:26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</row>
    <row r="13" spans="1:26" x14ac:dyDescent="0.25">
      <c r="G13" s="52">
        <v>1</v>
      </c>
      <c r="H13" s="52">
        <v>2</v>
      </c>
      <c r="I13" s="52" t="s">
        <v>145</v>
      </c>
      <c r="J13" s="52" t="s">
        <v>55</v>
      </c>
      <c r="K13" s="52" t="s">
        <v>156</v>
      </c>
    </row>
    <row r="14" spans="1:26" x14ac:dyDescent="0.25">
      <c r="G14" s="52">
        <v>1</v>
      </c>
      <c r="H14" s="52">
        <v>41</v>
      </c>
      <c r="I14" s="52" t="s">
        <v>144</v>
      </c>
      <c r="J14" s="52" t="s">
        <v>146</v>
      </c>
      <c r="K14" s="52" t="s">
        <v>157</v>
      </c>
    </row>
    <row r="15" spans="1:26" x14ac:dyDescent="0.25">
      <c r="G15" s="52">
        <v>1</v>
      </c>
      <c r="H15" s="52">
        <v>23</v>
      </c>
      <c r="I15" s="52" t="s">
        <v>147</v>
      </c>
      <c r="J15" s="52" t="s">
        <v>148</v>
      </c>
      <c r="K15" s="52" t="s">
        <v>158</v>
      </c>
    </row>
    <row r="16" spans="1:26" x14ac:dyDescent="0.25">
      <c r="G16" s="52">
        <v>1</v>
      </c>
      <c r="H16" s="52">
        <v>11</v>
      </c>
      <c r="I16" s="52" t="s">
        <v>149</v>
      </c>
      <c r="J16" s="52" t="s">
        <v>150</v>
      </c>
      <c r="K16" s="52" t="s">
        <v>151</v>
      </c>
    </row>
    <row r="17" spans="7:11" x14ac:dyDescent="0.25">
      <c r="G17" s="52">
        <v>1</v>
      </c>
      <c r="H17" s="52">
        <v>343</v>
      </c>
      <c r="I17" s="52" t="s">
        <v>159</v>
      </c>
      <c r="J17" s="52" t="s">
        <v>160</v>
      </c>
      <c r="K17" s="52" t="s">
        <v>152</v>
      </c>
    </row>
    <row r="18" spans="7:11" x14ac:dyDescent="0.25">
      <c r="G18" s="52">
        <v>1</v>
      </c>
      <c r="H18" s="52">
        <v>3</v>
      </c>
      <c r="I18" s="52" t="s">
        <v>153</v>
      </c>
      <c r="J18" s="52" t="s">
        <v>154</v>
      </c>
      <c r="K18" s="52" t="s">
        <v>155</v>
      </c>
    </row>
    <row r="19" spans="7:11" x14ac:dyDescent="0.25">
      <c r="G19" s="52">
        <v>1</v>
      </c>
      <c r="H19" s="58">
        <v>34</v>
      </c>
      <c r="I19" s="58" t="s">
        <v>180</v>
      </c>
      <c r="J19" s="58" t="s">
        <v>181</v>
      </c>
      <c r="K19" s="58" t="s">
        <v>182</v>
      </c>
    </row>
  </sheetData>
  <mergeCells count="5">
    <mergeCell ref="A1:P1"/>
    <mergeCell ref="Q1:S1"/>
    <mergeCell ref="T1:V1"/>
    <mergeCell ref="W1:X1"/>
    <mergeCell ref="Y1:Z1"/>
  </mergeCells>
  <hyperlinks>
    <hyperlink ref="F3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opLeftCell="AA1" workbookViewId="0">
      <selection activeCell="H28" sqref="H28"/>
    </sheetView>
  </sheetViews>
  <sheetFormatPr defaultRowHeight="15" x14ac:dyDescent="0.25"/>
  <cols>
    <col min="1" max="1" width="13.140625" bestFit="1" customWidth="1" collapsed="1"/>
    <col min="2" max="2" width="14.140625" bestFit="1" customWidth="1" collapsed="1"/>
    <col min="3" max="3" width="20.42578125" bestFit="1" customWidth="1" collapsed="1"/>
    <col min="4" max="4" width="20" bestFit="1" customWidth="1" collapsed="1"/>
    <col min="5" max="5" width="25" bestFit="1" customWidth="1" collapsed="1"/>
    <col min="6" max="6" width="18" bestFit="1" customWidth="1" collapsed="1"/>
    <col min="7" max="7" width="12.42578125" bestFit="1" customWidth="1" collapsed="1"/>
    <col min="8" max="8" width="16.28515625" bestFit="1" customWidth="1" collapsed="1"/>
    <col min="9" max="10" width="16" bestFit="1" customWidth="1" collapsed="1"/>
    <col min="11" max="11" width="12.5703125" bestFit="1" customWidth="1" collapsed="1"/>
    <col min="12" max="12" width="20.42578125" bestFit="1" customWidth="1" collapsed="1"/>
    <col min="13" max="13" width="37.28515625" bestFit="1" customWidth="1" collapsed="1"/>
    <col min="14" max="14" width="9" bestFit="1" customWidth="1" collapsed="1"/>
    <col min="15" max="15" width="24.7109375" bestFit="1" customWidth="1" collapsed="1"/>
    <col min="16" max="16" width="11" bestFit="1" customWidth="1" collapsed="1"/>
    <col min="17" max="17" width="21.5703125" bestFit="1" customWidth="1" collapsed="1"/>
    <col min="18" max="18" width="18.28515625" bestFit="1" customWidth="1" collapsed="1"/>
    <col min="19" max="19" width="18.140625" bestFit="1" customWidth="1" collapsed="1"/>
    <col min="20" max="20" width="17.85546875" bestFit="1" customWidth="1" collapsed="1"/>
    <col min="21" max="21" width="18.28515625" bestFit="1" customWidth="1" collapsed="1"/>
    <col min="22" max="22" width="18.140625" bestFit="1" customWidth="1" collapsed="1"/>
    <col min="23" max="23" width="12.5703125" bestFit="1" customWidth="1" collapsed="1"/>
    <col min="24" max="24" width="11.140625" bestFit="1" customWidth="1" collapsed="1"/>
    <col min="25" max="25" width="24.5703125" bestFit="1" customWidth="1" collapsed="1"/>
    <col min="26" max="27" width="24.5703125" customWidth="1" collapsed="1"/>
    <col min="28" max="28" width="39.140625" bestFit="1" customWidth="1" collapsed="1"/>
    <col min="29" max="29" width="20.140625" bestFit="1" customWidth="1" collapsed="1"/>
    <col min="30" max="30" width="10.7109375" bestFit="1" customWidth="1" collapsed="1"/>
    <col min="31" max="31" width="10.85546875" bestFit="1" customWidth="1" collapsed="1"/>
    <col min="32" max="32" width="21.140625" bestFit="1" customWidth="1" collapsed="1"/>
    <col min="33" max="33" width="11.7109375" bestFit="1" customWidth="1" collapsed="1"/>
  </cols>
  <sheetData>
    <row r="1" spans="1:33" ht="19.5" thickBot="1" x14ac:dyDescent="0.35">
      <c r="A1" s="73" t="s">
        <v>73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4"/>
      <c r="Q1" s="73" t="s">
        <v>97</v>
      </c>
      <c r="R1" s="75"/>
      <c r="S1" s="74"/>
      <c r="T1" s="73" t="s">
        <v>90</v>
      </c>
      <c r="U1" s="75"/>
      <c r="V1" s="74"/>
      <c r="W1" s="73" t="s">
        <v>76</v>
      </c>
      <c r="X1" s="74"/>
      <c r="Y1" s="21" t="s">
        <v>68</v>
      </c>
      <c r="Z1" s="73" t="s">
        <v>169</v>
      </c>
      <c r="AA1" s="75"/>
      <c r="AB1" s="75"/>
      <c r="AC1" s="75"/>
      <c r="AD1" s="75"/>
      <c r="AE1" s="75"/>
      <c r="AF1" s="75"/>
      <c r="AG1" s="74"/>
    </row>
    <row r="2" spans="1:33" ht="15.75" thickBot="1" x14ac:dyDescent="0.3">
      <c r="A2" s="12" t="s">
        <v>82</v>
      </c>
      <c r="B2" s="12" t="s">
        <v>84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85</v>
      </c>
      <c r="I2" s="13" t="s">
        <v>30</v>
      </c>
      <c r="J2" s="13" t="s">
        <v>31</v>
      </c>
      <c r="K2" s="13" t="s">
        <v>86</v>
      </c>
      <c r="L2" s="13" t="s">
        <v>41</v>
      </c>
      <c r="M2" s="13" t="s">
        <v>42</v>
      </c>
      <c r="N2" s="13" t="s">
        <v>38</v>
      </c>
      <c r="O2" s="13" t="s">
        <v>87</v>
      </c>
      <c r="P2" s="13" t="s">
        <v>88</v>
      </c>
      <c r="Q2" s="14"/>
      <c r="R2" s="14"/>
      <c r="S2" s="14" t="s">
        <v>65</v>
      </c>
      <c r="T2" s="14" t="s">
        <v>63</v>
      </c>
      <c r="U2" s="14" t="s">
        <v>64</v>
      </c>
      <c r="V2" s="14" t="s">
        <v>65</v>
      </c>
      <c r="W2" s="14" t="s">
        <v>66</v>
      </c>
      <c r="X2" s="14" t="s">
        <v>67</v>
      </c>
      <c r="Y2" s="14" t="s">
        <v>68</v>
      </c>
      <c r="Z2" s="12" t="s">
        <v>135</v>
      </c>
      <c r="AA2" s="13" t="s">
        <v>136</v>
      </c>
      <c r="AB2" s="55" t="s">
        <v>163</v>
      </c>
      <c r="AC2" s="56" t="s">
        <v>164</v>
      </c>
      <c r="AD2" s="56" t="s">
        <v>165</v>
      </c>
      <c r="AE2" s="56" t="s">
        <v>166</v>
      </c>
      <c r="AF2" s="56" t="s">
        <v>167</v>
      </c>
      <c r="AG2" s="57" t="s">
        <v>168</v>
      </c>
    </row>
    <row r="3" spans="1:33" ht="15.75" thickBot="1" x14ac:dyDescent="0.3">
      <c r="A3" s="4" t="s">
        <v>83</v>
      </c>
      <c r="B3" s="4" t="s">
        <v>91</v>
      </c>
      <c r="C3" s="5" t="s">
        <v>52</v>
      </c>
      <c r="D3" s="5" t="s">
        <v>53</v>
      </c>
      <c r="E3" s="5">
        <v>1234568</v>
      </c>
      <c r="F3" s="15" t="s">
        <v>54</v>
      </c>
      <c r="G3" s="5">
        <v>2</v>
      </c>
      <c r="H3" s="5">
        <v>1</v>
      </c>
      <c r="I3" s="5" t="s">
        <v>61</v>
      </c>
      <c r="J3" s="5" t="s">
        <v>55</v>
      </c>
      <c r="K3" s="5" t="s">
        <v>92</v>
      </c>
      <c r="L3" s="40" t="s">
        <v>94</v>
      </c>
      <c r="M3" s="40" t="s">
        <v>95</v>
      </c>
      <c r="N3" s="40" t="s">
        <v>96</v>
      </c>
      <c r="O3" s="8" t="s">
        <v>93</v>
      </c>
      <c r="P3" s="5">
        <v>25000</v>
      </c>
      <c r="Q3" s="6"/>
      <c r="R3" s="17"/>
      <c r="S3" s="6">
        <v>35000</v>
      </c>
      <c r="T3" s="6" t="s">
        <v>71</v>
      </c>
      <c r="U3" s="17">
        <f>R3+10</f>
        <v>10</v>
      </c>
      <c r="V3" s="6">
        <v>10000</v>
      </c>
      <c r="W3" s="6" t="s">
        <v>72</v>
      </c>
      <c r="X3" s="6">
        <v>1234587</v>
      </c>
      <c r="Y3" s="6" t="s">
        <v>69</v>
      </c>
      <c r="Z3" s="44">
        <v>10</v>
      </c>
      <c r="AA3" s="40">
        <v>5000</v>
      </c>
      <c r="AB3" s="40" t="s">
        <v>170</v>
      </c>
      <c r="AC3" s="23" t="s">
        <v>171</v>
      </c>
      <c r="AD3" s="23">
        <v>25000</v>
      </c>
      <c r="AE3" s="40" t="s">
        <v>172</v>
      </c>
      <c r="AF3" s="23" t="s">
        <v>173</v>
      </c>
      <c r="AG3" s="54">
        <v>15000</v>
      </c>
    </row>
    <row r="4" spans="1:33" x14ac:dyDescent="0.25">
      <c r="F4" s="10"/>
      <c r="O4" s="10"/>
      <c r="U4" s="11"/>
      <c r="V4" s="11"/>
      <c r="W4" s="11"/>
    </row>
    <row r="5" spans="1:33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</row>
    <row r="13" spans="1:33" x14ac:dyDescent="0.25">
      <c r="G13" s="52">
        <v>1</v>
      </c>
      <c r="H13" s="52">
        <v>2</v>
      </c>
      <c r="I13" s="52" t="s">
        <v>145</v>
      </c>
      <c r="J13" s="52" t="s">
        <v>55</v>
      </c>
      <c r="K13" s="52" t="s">
        <v>156</v>
      </c>
    </row>
    <row r="14" spans="1:33" x14ac:dyDescent="0.25">
      <c r="G14" s="52">
        <v>1</v>
      </c>
      <c r="H14" s="52">
        <v>41</v>
      </c>
      <c r="I14" s="52" t="s">
        <v>144</v>
      </c>
      <c r="J14" s="52" t="s">
        <v>146</v>
      </c>
      <c r="K14" s="52" t="s">
        <v>157</v>
      </c>
    </row>
    <row r="15" spans="1:33" x14ac:dyDescent="0.25">
      <c r="G15" s="52">
        <v>1</v>
      </c>
      <c r="H15" s="52">
        <v>23</v>
      </c>
      <c r="I15" s="52" t="s">
        <v>147</v>
      </c>
      <c r="J15" s="52" t="s">
        <v>148</v>
      </c>
      <c r="K15" s="52" t="s">
        <v>158</v>
      </c>
    </row>
    <row r="16" spans="1:33" x14ac:dyDescent="0.25">
      <c r="G16" s="52">
        <v>1</v>
      </c>
      <c r="H16" s="52">
        <v>11</v>
      </c>
      <c r="I16" s="52" t="s">
        <v>149</v>
      </c>
      <c r="J16" s="52" t="s">
        <v>150</v>
      </c>
      <c r="K16" s="52" t="s">
        <v>151</v>
      </c>
    </row>
    <row r="17" spans="7:11" x14ac:dyDescent="0.25">
      <c r="G17" s="52">
        <v>1</v>
      </c>
      <c r="H17" s="52">
        <v>343</v>
      </c>
      <c r="I17" s="52" t="s">
        <v>159</v>
      </c>
      <c r="J17" s="52" t="s">
        <v>160</v>
      </c>
      <c r="K17" s="52" t="s">
        <v>152</v>
      </c>
    </row>
    <row r="18" spans="7:11" x14ac:dyDescent="0.25">
      <c r="G18" s="52">
        <v>1</v>
      </c>
      <c r="H18" s="52">
        <v>3</v>
      </c>
      <c r="I18" s="52" t="s">
        <v>153</v>
      </c>
      <c r="J18" s="52" t="s">
        <v>154</v>
      </c>
      <c r="K18" s="52" t="s">
        <v>155</v>
      </c>
    </row>
    <row r="19" spans="7:11" x14ac:dyDescent="0.25">
      <c r="G19" s="52">
        <v>1</v>
      </c>
      <c r="H19" s="58">
        <v>34</v>
      </c>
      <c r="I19" s="58" t="s">
        <v>180</v>
      </c>
      <c r="J19" s="58" t="s">
        <v>181</v>
      </c>
      <c r="K19" s="58" t="s">
        <v>182</v>
      </c>
    </row>
  </sheetData>
  <mergeCells count="5">
    <mergeCell ref="A1:P1"/>
    <mergeCell ref="Q1:S1"/>
    <mergeCell ref="T1:V1"/>
    <mergeCell ref="W1:X1"/>
    <mergeCell ref="Z1:AG1"/>
  </mergeCells>
  <hyperlinks>
    <hyperlink ref="F3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opLeftCell="AA1" workbookViewId="0">
      <selection activeCell="AM27" sqref="AM27"/>
    </sheetView>
  </sheetViews>
  <sheetFormatPr defaultRowHeight="15" x14ac:dyDescent="0.25"/>
  <cols>
    <col min="1" max="1" width="0" hidden="1" customWidth="1" collapsed="1"/>
    <col min="2" max="2" width="14.5703125" bestFit="1" customWidth="1" collapsed="1"/>
    <col min="3" max="3" width="17.85546875" bestFit="1" customWidth="1" collapsed="1"/>
    <col min="4" max="4" width="19.42578125" bestFit="1" customWidth="1" collapsed="1"/>
    <col min="5" max="5" width="16.42578125" bestFit="1" customWidth="1" collapsed="1"/>
    <col min="6" max="6" width="16.7109375" bestFit="1" customWidth="1" collapsed="1"/>
    <col min="7" max="7" width="16.5703125" bestFit="1" customWidth="1" collapsed="1"/>
    <col min="8" max="8" width="17.85546875" bestFit="1" customWidth="1" collapsed="1"/>
    <col min="9" max="9" width="18" bestFit="1" customWidth="1" collapsed="1"/>
    <col min="10" max="10" width="20.5703125" bestFit="1" customWidth="1" collapsed="1"/>
    <col min="11" max="11" width="12.42578125" bestFit="1" customWidth="1" collapsed="1"/>
    <col min="12" max="12" width="15.5703125" bestFit="1" customWidth="1" collapsed="1"/>
    <col min="13" max="13" width="13.140625" bestFit="1" customWidth="1" collapsed="1"/>
    <col min="14" max="14" width="12" bestFit="1" customWidth="1" collapsed="1"/>
    <col min="15" max="15" width="5.140625" bestFit="1" customWidth="1" collapsed="1"/>
    <col min="16" max="16" width="16.5703125" bestFit="1" customWidth="1" collapsed="1"/>
    <col min="17" max="17" width="21.5703125" bestFit="1" customWidth="1" collapsed="1"/>
    <col min="18" max="18" width="26.28515625" bestFit="1" customWidth="1" collapsed="1"/>
    <col min="19" max="19" width="15" bestFit="1" customWidth="1" collapsed="1"/>
    <col min="20" max="20" width="17.7109375" bestFit="1" customWidth="1" collapsed="1"/>
    <col min="21" max="21" width="16.5703125" bestFit="1" customWidth="1" collapsed="1"/>
    <col min="22" max="22" width="21.5703125" bestFit="1" customWidth="1" collapsed="1"/>
    <col min="23" max="23" width="26.28515625" bestFit="1" customWidth="1" collapsed="1"/>
    <col min="24" max="24" width="15" bestFit="1" customWidth="1" collapsed="1"/>
    <col min="25" max="25" width="17.7109375" bestFit="1" customWidth="1" collapsed="1"/>
    <col min="26" max="26" width="16.5703125" bestFit="1" customWidth="1" collapsed="1"/>
    <col min="27" max="27" width="21.5703125" bestFit="1" customWidth="1" collapsed="1"/>
    <col min="28" max="28" width="26.28515625" bestFit="1" customWidth="1" collapsed="1"/>
    <col min="29" max="29" width="15" bestFit="1" customWidth="1" collapsed="1"/>
    <col min="30" max="30" width="17.7109375" bestFit="1" customWidth="1" collapsed="1"/>
    <col min="31" max="31" width="16.5703125" bestFit="1" customWidth="1" collapsed="1"/>
    <col min="32" max="32" width="21.5703125" bestFit="1" customWidth="1" collapsed="1"/>
    <col min="33" max="33" width="26.28515625" bestFit="1" customWidth="1" collapsed="1"/>
    <col min="34" max="34" width="15" bestFit="1" customWidth="1" collapsed="1"/>
    <col min="35" max="35" width="17.7109375" bestFit="1" customWidth="1" collapsed="1"/>
    <col min="36" max="36" width="12.5703125" bestFit="1" customWidth="1" collapsed="1"/>
    <col min="37" max="37" width="11.140625" bestFit="1" customWidth="1" collapsed="1"/>
    <col min="38" max="38" width="24.5703125" bestFit="1" customWidth="1" collapsed="1"/>
    <col min="39" max="39" width="25.28515625" bestFit="1" customWidth="1"/>
  </cols>
  <sheetData>
    <row r="1" spans="2:39" ht="19.5" thickBot="1" x14ac:dyDescent="0.35">
      <c r="B1" s="68" t="s">
        <v>115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/>
      <c r="P1" s="76" t="s">
        <v>116</v>
      </c>
      <c r="Q1" s="77"/>
      <c r="R1" s="77"/>
      <c r="S1" s="77"/>
      <c r="T1" s="77"/>
      <c r="U1" s="77"/>
      <c r="V1" s="77"/>
      <c r="W1" s="77"/>
      <c r="X1" s="77"/>
      <c r="Y1" s="78"/>
      <c r="Z1" s="68" t="s">
        <v>90</v>
      </c>
      <c r="AA1" s="69"/>
      <c r="AB1" s="69"/>
      <c r="AC1" s="69"/>
      <c r="AD1" s="69"/>
      <c r="AE1" s="69"/>
      <c r="AF1" s="69"/>
      <c r="AG1" s="69"/>
      <c r="AH1" s="69"/>
      <c r="AI1" s="70"/>
      <c r="AJ1" s="76" t="s">
        <v>76</v>
      </c>
      <c r="AK1" s="77"/>
      <c r="AL1" s="79" t="s">
        <v>68</v>
      </c>
      <c r="AM1" s="72"/>
    </row>
    <row r="2" spans="2:39" ht="15.75" thickBot="1" x14ac:dyDescent="0.3">
      <c r="B2" s="25" t="s">
        <v>98</v>
      </c>
      <c r="C2" s="26" t="s">
        <v>99</v>
      </c>
      <c r="D2" s="26" t="s">
        <v>100</v>
      </c>
      <c r="E2" s="26" t="s">
        <v>101</v>
      </c>
      <c r="F2" s="26" t="s">
        <v>102</v>
      </c>
      <c r="G2" s="26" t="s">
        <v>103</v>
      </c>
      <c r="H2" s="26" t="s">
        <v>104</v>
      </c>
      <c r="I2" s="26" t="s">
        <v>105</v>
      </c>
      <c r="J2" s="27" t="s">
        <v>109</v>
      </c>
      <c r="K2" s="28" t="s">
        <v>29</v>
      </c>
      <c r="L2" s="28" t="s">
        <v>30</v>
      </c>
      <c r="M2" s="28" t="s">
        <v>31</v>
      </c>
      <c r="N2" s="28" t="s">
        <v>110</v>
      </c>
      <c r="O2" s="29" t="s">
        <v>111</v>
      </c>
      <c r="P2" s="27" t="s">
        <v>118</v>
      </c>
      <c r="Q2" s="26" t="s">
        <v>63</v>
      </c>
      <c r="R2" s="26" t="s">
        <v>112</v>
      </c>
      <c r="S2" s="26" t="s">
        <v>113</v>
      </c>
      <c r="T2" s="26" t="s">
        <v>114</v>
      </c>
      <c r="U2" s="27" t="s">
        <v>118</v>
      </c>
      <c r="V2" s="26" t="s">
        <v>63</v>
      </c>
      <c r="W2" s="26" t="s">
        <v>112</v>
      </c>
      <c r="X2" s="26" t="s">
        <v>113</v>
      </c>
      <c r="Y2" s="33" t="s">
        <v>114</v>
      </c>
      <c r="Z2" s="27" t="s">
        <v>118</v>
      </c>
      <c r="AA2" s="26" t="s">
        <v>63</v>
      </c>
      <c r="AB2" s="26" t="s">
        <v>112</v>
      </c>
      <c r="AC2" s="26" t="s">
        <v>113</v>
      </c>
      <c r="AD2" s="26" t="s">
        <v>114</v>
      </c>
      <c r="AE2" s="27" t="s">
        <v>118</v>
      </c>
      <c r="AF2" s="26" t="s">
        <v>63</v>
      </c>
      <c r="AG2" s="26" t="s">
        <v>112</v>
      </c>
      <c r="AH2" s="26" t="s">
        <v>113</v>
      </c>
      <c r="AI2" s="33" t="s">
        <v>114</v>
      </c>
      <c r="AJ2" s="25" t="s">
        <v>66</v>
      </c>
      <c r="AK2" s="26" t="s">
        <v>67</v>
      </c>
      <c r="AL2" s="32" t="s">
        <v>68</v>
      </c>
      <c r="AM2" s="14" t="s">
        <v>962</v>
      </c>
    </row>
    <row r="3" spans="2:39" ht="15.75" thickBot="1" x14ac:dyDescent="0.3">
      <c r="B3" s="22" t="s">
        <v>91</v>
      </c>
      <c r="C3" s="23" t="s">
        <v>107</v>
      </c>
      <c r="D3" s="23" t="s">
        <v>106</v>
      </c>
      <c r="E3" s="23" t="s">
        <v>108</v>
      </c>
      <c r="F3" s="23" t="s">
        <v>52</v>
      </c>
      <c r="G3" s="23" t="s">
        <v>53</v>
      </c>
      <c r="H3" s="23">
        <v>1234571</v>
      </c>
      <c r="I3" s="24" t="s">
        <v>54</v>
      </c>
      <c r="J3" s="23">
        <v>5</v>
      </c>
      <c r="K3" s="23">
        <v>1</v>
      </c>
      <c r="L3" s="23" t="s">
        <v>117</v>
      </c>
      <c r="M3" s="23" t="s">
        <v>108</v>
      </c>
      <c r="N3" s="23">
        <v>40000</v>
      </c>
      <c r="O3" s="30">
        <v>600</v>
      </c>
      <c r="P3" s="22">
        <v>1</v>
      </c>
      <c r="Q3" s="23" t="s">
        <v>70</v>
      </c>
      <c r="R3" s="31">
        <f>Base!G3+10</f>
        <v>43505</v>
      </c>
      <c r="S3" s="23">
        <v>60000</v>
      </c>
      <c r="T3" s="23">
        <v>888</v>
      </c>
      <c r="U3" s="23">
        <v>2</v>
      </c>
      <c r="V3" s="23" t="s">
        <v>70</v>
      </c>
      <c r="W3" s="31">
        <f>R3+5</f>
        <v>43510</v>
      </c>
      <c r="X3" s="23">
        <v>60000</v>
      </c>
      <c r="Y3" s="30">
        <v>888</v>
      </c>
      <c r="Z3" s="34">
        <v>3</v>
      </c>
      <c r="AA3" s="34" t="s">
        <v>70</v>
      </c>
      <c r="AB3" s="35">
        <f>W3+5</f>
        <v>43515</v>
      </c>
      <c r="AC3" s="34">
        <v>30000</v>
      </c>
      <c r="AD3" s="34">
        <v>100</v>
      </c>
      <c r="AE3" s="34">
        <v>4</v>
      </c>
      <c r="AF3" s="34" t="s">
        <v>70</v>
      </c>
      <c r="AG3" s="35">
        <f>AB3+5</f>
        <v>43520</v>
      </c>
      <c r="AH3" s="34">
        <v>30000</v>
      </c>
      <c r="AI3" s="36">
        <v>100</v>
      </c>
      <c r="AJ3" s="34" t="s">
        <v>72</v>
      </c>
      <c r="AK3" s="34">
        <v>1234587</v>
      </c>
      <c r="AL3" s="34" t="s">
        <v>69</v>
      </c>
      <c r="AM3" s="17">
        <f>AG3+20</f>
        <v>43540</v>
      </c>
    </row>
    <row r="4" spans="2:39" x14ac:dyDescent="0.25">
      <c r="AJ4" s="11"/>
    </row>
    <row r="5" spans="2:39" x14ac:dyDescent="0.25"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  <c r="AM5" s="7">
        <v>38</v>
      </c>
    </row>
    <row r="15" spans="2:39" x14ac:dyDescent="0.25">
      <c r="D15" s="52" t="s">
        <v>174</v>
      </c>
      <c r="E15" s="52" t="s">
        <v>55</v>
      </c>
      <c r="F15" s="52" t="s">
        <v>156</v>
      </c>
    </row>
    <row r="16" spans="2:39" x14ac:dyDescent="0.25">
      <c r="D16" s="52" t="s">
        <v>175</v>
      </c>
      <c r="E16" s="52" t="s">
        <v>146</v>
      </c>
      <c r="F16" s="52" t="s">
        <v>157</v>
      </c>
    </row>
    <row r="17" spans="4:6" x14ac:dyDescent="0.25">
      <c r="D17" s="52" t="s">
        <v>176</v>
      </c>
      <c r="E17" s="52" t="s">
        <v>148</v>
      </c>
      <c r="F17" s="52" t="s">
        <v>158</v>
      </c>
    </row>
    <row r="18" spans="4:6" x14ac:dyDescent="0.25">
      <c r="D18" s="52" t="s">
        <v>177</v>
      </c>
      <c r="E18" s="52" t="s">
        <v>150</v>
      </c>
      <c r="F18" s="52" t="s">
        <v>151</v>
      </c>
    </row>
    <row r="19" spans="4:6" x14ac:dyDescent="0.25">
      <c r="D19" s="52" t="s">
        <v>178</v>
      </c>
      <c r="E19" s="52" t="s">
        <v>160</v>
      </c>
      <c r="F19" s="52" t="s">
        <v>152</v>
      </c>
    </row>
    <row r="20" spans="4:6" x14ac:dyDescent="0.25">
      <c r="D20" s="52" t="s">
        <v>179</v>
      </c>
      <c r="E20" s="52" t="s">
        <v>154</v>
      </c>
      <c r="F20" s="52" t="s">
        <v>155</v>
      </c>
    </row>
    <row r="21" spans="4:6" x14ac:dyDescent="0.25">
      <c r="D21" s="58" t="s">
        <v>183</v>
      </c>
      <c r="E21" s="58" t="s">
        <v>181</v>
      </c>
      <c r="F21" s="58" t="s">
        <v>182</v>
      </c>
    </row>
  </sheetData>
  <mergeCells count="5">
    <mergeCell ref="AJ1:AK1"/>
    <mergeCell ref="B1:O1"/>
    <mergeCell ref="Z1:AI1"/>
    <mergeCell ref="P1:Y1"/>
    <mergeCell ref="AL1:AM1"/>
  </mergeCells>
  <hyperlinks>
    <hyperlink ref="I3" r:id="rId1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opLeftCell="B1" workbookViewId="0">
      <selection activeCell="E29" sqref="E29"/>
    </sheetView>
  </sheetViews>
  <sheetFormatPr defaultRowHeight="15" x14ac:dyDescent="0.25"/>
  <cols>
    <col min="1" max="1" width="0" hidden="1" customWidth="1" collapsed="1"/>
    <col min="2" max="2" width="14.5703125" bestFit="1" customWidth="1" collapsed="1"/>
    <col min="3" max="3" width="17.85546875" bestFit="1" customWidth="1" collapsed="1"/>
    <col min="4" max="4" width="17.7109375" bestFit="1" customWidth="1" collapsed="1"/>
    <col min="5" max="5" width="16.42578125" bestFit="1" customWidth="1" collapsed="1"/>
    <col min="6" max="6" width="16.7109375" bestFit="1" customWidth="1" collapsed="1"/>
    <col min="7" max="7" width="16.5703125" bestFit="1" customWidth="1" collapsed="1"/>
    <col min="8" max="8" width="17.85546875" bestFit="1" customWidth="1" collapsed="1"/>
    <col min="9" max="9" width="18" bestFit="1" customWidth="1" collapsed="1"/>
    <col min="10" max="10" width="20.5703125" bestFit="1" customWidth="1" collapsed="1"/>
    <col min="11" max="11" width="12.42578125" bestFit="1" customWidth="1" collapsed="1"/>
    <col min="12" max="12" width="15.5703125" bestFit="1" customWidth="1" collapsed="1"/>
    <col min="13" max="13" width="13.140625" bestFit="1" customWidth="1" collapsed="1"/>
    <col min="14" max="14" width="12" bestFit="1" customWidth="1" collapsed="1"/>
    <col min="15" max="15" width="5.140625" bestFit="1" customWidth="1" collapsed="1"/>
    <col min="16" max="16" width="16.5703125" bestFit="1" customWidth="1" collapsed="1"/>
    <col min="17" max="17" width="21.5703125" bestFit="1" customWidth="1" collapsed="1"/>
    <col min="18" max="18" width="26.28515625" bestFit="1" customWidth="1" collapsed="1"/>
    <col min="19" max="19" width="15" bestFit="1" customWidth="1" collapsed="1"/>
    <col min="20" max="20" width="17.7109375" bestFit="1" customWidth="1" collapsed="1"/>
    <col min="21" max="21" width="16.5703125" bestFit="1" customWidth="1" collapsed="1"/>
    <col min="22" max="22" width="21.5703125" bestFit="1" customWidth="1" collapsed="1"/>
    <col min="23" max="23" width="26.28515625" bestFit="1" customWidth="1" collapsed="1"/>
    <col min="24" max="24" width="15" bestFit="1" customWidth="1" collapsed="1"/>
    <col min="25" max="25" width="17.7109375" bestFit="1" customWidth="1" collapsed="1"/>
    <col min="26" max="26" width="16.5703125" bestFit="1" customWidth="1" collapsed="1"/>
    <col min="27" max="27" width="21.5703125" bestFit="1" customWidth="1" collapsed="1"/>
    <col min="28" max="28" width="26.28515625" bestFit="1" customWidth="1" collapsed="1"/>
    <col min="29" max="29" width="15" bestFit="1" customWidth="1" collapsed="1"/>
    <col min="30" max="30" width="17.7109375" bestFit="1" customWidth="1" collapsed="1"/>
    <col min="31" max="31" width="16.5703125" bestFit="1" customWidth="1" collapsed="1"/>
    <col min="32" max="32" width="21.5703125" bestFit="1" customWidth="1" collapsed="1"/>
    <col min="33" max="33" width="26.28515625" bestFit="1" customWidth="1" collapsed="1"/>
    <col min="34" max="34" width="15" bestFit="1" customWidth="1" collapsed="1"/>
    <col min="35" max="35" width="17.7109375" bestFit="1" customWidth="1" collapsed="1"/>
    <col min="36" max="36" width="12.5703125" bestFit="1" customWidth="1" collapsed="1"/>
    <col min="37" max="37" width="11.140625" bestFit="1" customWidth="1" collapsed="1"/>
    <col min="38" max="38" width="24.5703125" bestFit="1" customWidth="1" collapsed="1"/>
    <col min="39" max="39" width="17" bestFit="1" customWidth="1" collapsed="1"/>
    <col min="40" max="40" width="16" bestFit="1" customWidth="1" collapsed="1"/>
  </cols>
  <sheetData>
    <row r="1" spans="2:40" ht="19.5" thickBot="1" x14ac:dyDescent="0.35">
      <c r="B1" s="68" t="s">
        <v>115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/>
      <c r="P1" s="76" t="s">
        <v>116</v>
      </c>
      <c r="Q1" s="77"/>
      <c r="R1" s="77"/>
      <c r="S1" s="77"/>
      <c r="T1" s="77"/>
      <c r="U1" s="77"/>
      <c r="V1" s="77"/>
      <c r="W1" s="77"/>
      <c r="X1" s="77"/>
      <c r="Y1" s="78"/>
      <c r="Z1" s="68" t="s">
        <v>90</v>
      </c>
      <c r="AA1" s="69"/>
      <c r="AB1" s="69"/>
      <c r="AC1" s="69"/>
      <c r="AD1" s="69"/>
      <c r="AE1" s="69"/>
      <c r="AF1" s="69"/>
      <c r="AG1" s="69"/>
      <c r="AH1" s="69"/>
      <c r="AI1" s="70"/>
      <c r="AJ1" s="76" t="s">
        <v>76</v>
      </c>
      <c r="AK1" s="77"/>
      <c r="AL1" s="37" t="s">
        <v>68</v>
      </c>
    </row>
    <row r="2" spans="2:40" ht="15.75" thickBot="1" x14ac:dyDescent="0.3">
      <c r="B2" s="25" t="s">
        <v>98</v>
      </c>
      <c r="C2" s="26" t="s">
        <v>99</v>
      </c>
      <c r="D2" s="26" t="s">
        <v>100</v>
      </c>
      <c r="E2" s="26" t="s">
        <v>101</v>
      </c>
      <c r="F2" s="26" t="s">
        <v>102</v>
      </c>
      <c r="G2" s="26" t="s">
        <v>103</v>
      </c>
      <c r="H2" s="26" t="s">
        <v>104</v>
      </c>
      <c r="I2" s="26" t="s">
        <v>105</v>
      </c>
      <c r="J2" s="27" t="s">
        <v>109</v>
      </c>
      <c r="K2" s="28" t="s">
        <v>29</v>
      </c>
      <c r="L2" s="28" t="s">
        <v>30</v>
      </c>
      <c r="M2" s="28" t="s">
        <v>31</v>
      </c>
      <c r="N2" s="28" t="s">
        <v>110</v>
      </c>
      <c r="O2" s="29" t="s">
        <v>111</v>
      </c>
      <c r="P2" s="27" t="s">
        <v>118</v>
      </c>
      <c r="Q2" s="26" t="s">
        <v>63</v>
      </c>
      <c r="R2" s="26" t="s">
        <v>112</v>
      </c>
      <c r="S2" s="26" t="s">
        <v>113</v>
      </c>
      <c r="T2" s="26" t="s">
        <v>114</v>
      </c>
      <c r="U2" s="27" t="s">
        <v>118</v>
      </c>
      <c r="V2" s="26" t="s">
        <v>63</v>
      </c>
      <c r="W2" s="26" t="s">
        <v>112</v>
      </c>
      <c r="X2" s="26" t="s">
        <v>113</v>
      </c>
      <c r="Y2" s="33" t="s">
        <v>114</v>
      </c>
      <c r="Z2" s="27" t="s">
        <v>118</v>
      </c>
      <c r="AA2" s="26" t="s">
        <v>63</v>
      </c>
      <c r="AB2" s="26" t="s">
        <v>112</v>
      </c>
      <c r="AC2" s="26" t="s">
        <v>113</v>
      </c>
      <c r="AD2" s="26" t="s">
        <v>114</v>
      </c>
      <c r="AE2" s="27" t="s">
        <v>118</v>
      </c>
      <c r="AF2" s="26" t="s">
        <v>63</v>
      </c>
      <c r="AG2" s="26" t="s">
        <v>112</v>
      </c>
      <c r="AH2" s="26" t="s">
        <v>113</v>
      </c>
      <c r="AI2" s="33" t="s">
        <v>114</v>
      </c>
      <c r="AJ2" s="25" t="s">
        <v>66</v>
      </c>
      <c r="AK2" s="26" t="s">
        <v>67</v>
      </c>
      <c r="AL2" s="32" t="s">
        <v>68</v>
      </c>
      <c r="AM2" s="12" t="s">
        <v>135</v>
      </c>
      <c r="AN2" s="13" t="s">
        <v>136</v>
      </c>
    </row>
    <row r="3" spans="2:40" ht="15.75" thickBot="1" x14ac:dyDescent="0.3">
      <c r="B3" s="22" t="s">
        <v>91</v>
      </c>
      <c r="C3" s="23" t="s">
        <v>107</v>
      </c>
      <c r="D3" s="52" t="s">
        <v>178</v>
      </c>
      <c r="E3" s="52" t="s">
        <v>160</v>
      </c>
      <c r="F3" s="23" t="s">
        <v>52</v>
      </c>
      <c r="G3" s="23" t="s">
        <v>53</v>
      </c>
      <c r="H3" s="23">
        <v>1234571</v>
      </c>
      <c r="I3" s="24" t="s">
        <v>54</v>
      </c>
      <c r="J3" s="23">
        <v>5</v>
      </c>
      <c r="K3" s="23">
        <v>1</v>
      </c>
      <c r="L3" s="23" t="s">
        <v>117</v>
      </c>
      <c r="M3" s="23" t="s">
        <v>108</v>
      </c>
      <c r="N3" s="23">
        <v>40000</v>
      </c>
      <c r="O3" s="30">
        <v>600</v>
      </c>
      <c r="P3" s="22">
        <v>1</v>
      </c>
      <c r="Q3" s="23" t="s">
        <v>70</v>
      </c>
      <c r="R3" s="31">
        <f>Base!G3+10</f>
        <v>43505</v>
      </c>
      <c r="S3" s="23">
        <v>60000</v>
      </c>
      <c r="T3" s="23">
        <v>888</v>
      </c>
      <c r="U3" s="23">
        <v>1</v>
      </c>
      <c r="V3" s="23" t="s">
        <v>70</v>
      </c>
      <c r="W3" s="31">
        <f>R3+5</f>
        <v>43510</v>
      </c>
      <c r="X3" s="23">
        <v>60000</v>
      </c>
      <c r="Y3" s="30">
        <v>888</v>
      </c>
      <c r="Z3" s="34">
        <v>3</v>
      </c>
      <c r="AA3" s="34" t="s">
        <v>70</v>
      </c>
      <c r="AB3" s="35">
        <f>W3+5</f>
        <v>43515</v>
      </c>
      <c r="AC3" s="34">
        <v>30000</v>
      </c>
      <c r="AD3" s="34">
        <v>100</v>
      </c>
      <c r="AE3" s="34">
        <v>4</v>
      </c>
      <c r="AF3" s="34" t="s">
        <v>70</v>
      </c>
      <c r="AG3" s="35">
        <f>AB3+5</f>
        <v>43520</v>
      </c>
      <c r="AH3" s="34">
        <v>30000</v>
      </c>
      <c r="AI3" s="36">
        <v>100</v>
      </c>
      <c r="AJ3" s="34" t="s">
        <v>72</v>
      </c>
      <c r="AK3" s="34">
        <v>1234587</v>
      </c>
      <c r="AL3" s="34" t="s">
        <v>69</v>
      </c>
      <c r="AM3" s="44">
        <v>10</v>
      </c>
      <c r="AN3" s="40">
        <v>5000</v>
      </c>
    </row>
    <row r="4" spans="2:40" x14ac:dyDescent="0.25">
      <c r="AJ4" s="11"/>
    </row>
    <row r="5" spans="2:40" x14ac:dyDescent="0.25"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  <c r="AM5" s="7">
        <v>38</v>
      </c>
      <c r="AN5" s="7">
        <v>39</v>
      </c>
    </row>
    <row r="15" spans="2:40" x14ac:dyDescent="0.25">
      <c r="D15" s="52" t="s">
        <v>174</v>
      </c>
      <c r="E15" s="52" t="s">
        <v>55</v>
      </c>
      <c r="F15" s="52" t="s">
        <v>156</v>
      </c>
    </row>
    <row r="16" spans="2:40" x14ac:dyDescent="0.25">
      <c r="D16" s="52" t="s">
        <v>175</v>
      </c>
      <c r="E16" s="52" t="s">
        <v>146</v>
      </c>
      <c r="F16" s="52" t="s">
        <v>157</v>
      </c>
    </row>
    <row r="17" spans="4:6" x14ac:dyDescent="0.25">
      <c r="D17" s="52" t="s">
        <v>176</v>
      </c>
      <c r="E17" s="52" t="s">
        <v>148</v>
      </c>
      <c r="F17" s="52" t="s">
        <v>158</v>
      </c>
    </row>
    <row r="18" spans="4:6" x14ac:dyDescent="0.25">
      <c r="D18" s="52" t="s">
        <v>177</v>
      </c>
      <c r="E18" s="52" t="s">
        <v>150</v>
      </c>
      <c r="F18" s="52" t="s">
        <v>151</v>
      </c>
    </row>
    <row r="19" spans="4:6" x14ac:dyDescent="0.25">
      <c r="D19" s="52" t="s">
        <v>178</v>
      </c>
      <c r="E19" s="52" t="s">
        <v>160</v>
      </c>
      <c r="F19" s="52" t="s">
        <v>152</v>
      </c>
    </row>
    <row r="20" spans="4:6" x14ac:dyDescent="0.25">
      <c r="D20" s="52" t="s">
        <v>179</v>
      </c>
      <c r="E20" s="52" t="s">
        <v>154</v>
      </c>
      <c r="F20" s="52" t="s">
        <v>155</v>
      </c>
    </row>
    <row r="21" spans="4:6" x14ac:dyDescent="0.25">
      <c r="D21" s="58" t="s">
        <v>183</v>
      </c>
      <c r="E21" s="58" t="s">
        <v>181</v>
      </c>
      <c r="F21" s="58" t="s">
        <v>182</v>
      </c>
    </row>
  </sheetData>
  <mergeCells count="4">
    <mergeCell ref="B1:O1"/>
    <mergeCell ref="P1:Y1"/>
    <mergeCell ref="Z1:AI1"/>
    <mergeCell ref="AJ1:AK1"/>
  </mergeCells>
  <hyperlinks>
    <hyperlink ref="I3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topLeftCell="AD1" workbookViewId="0">
      <selection activeCell="AJ19" sqref="AJ19"/>
    </sheetView>
  </sheetViews>
  <sheetFormatPr defaultRowHeight="15" x14ac:dyDescent="0.25"/>
  <cols>
    <col min="1" max="1" width="0" hidden="1" customWidth="1" collapsed="1"/>
    <col min="2" max="2" width="14.5703125" bestFit="1" customWidth="1" collapsed="1"/>
    <col min="3" max="3" width="17.85546875" bestFit="1" customWidth="1" collapsed="1"/>
    <col min="4" max="4" width="17.7109375" bestFit="1" customWidth="1" collapsed="1"/>
    <col min="5" max="5" width="16.42578125" bestFit="1" customWidth="1" collapsed="1"/>
    <col min="6" max="6" width="16.7109375" bestFit="1" customWidth="1" collapsed="1"/>
    <col min="7" max="7" width="16.5703125" bestFit="1" customWidth="1" collapsed="1"/>
    <col min="8" max="8" width="17.85546875" bestFit="1" customWidth="1" collapsed="1"/>
    <col min="9" max="9" width="18" bestFit="1" customWidth="1" collapsed="1"/>
    <col min="10" max="10" width="20.5703125" bestFit="1" customWidth="1" collapsed="1"/>
    <col min="11" max="11" width="12.42578125" bestFit="1" customWidth="1" collapsed="1"/>
    <col min="12" max="12" width="15.5703125" bestFit="1" customWidth="1" collapsed="1"/>
    <col min="13" max="13" width="15.42578125" bestFit="1" customWidth="1" collapsed="1"/>
    <col min="14" max="14" width="12" bestFit="1" customWidth="1" collapsed="1"/>
    <col min="15" max="15" width="5.140625" bestFit="1" customWidth="1" collapsed="1"/>
    <col min="16" max="16" width="20.42578125" bestFit="1" customWidth="1" collapsed="1"/>
    <col min="17" max="17" width="21.5703125" bestFit="1" customWidth="1" collapsed="1"/>
    <col min="18" max="18" width="20.7109375" bestFit="1" customWidth="1" collapsed="1"/>
    <col min="19" max="19" width="22.5703125" bestFit="1" customWidth="1" collapsed="1"/>
    <col min="20" max="20" width="21.5703125" bestFit="1" customWidth="1" collapsed="1"/>
    <col min="21" max="21" width="16.5703125" bestFit="1" customWidth="1" collapsed="1"/>
    <col min="22" max="22" width="21.5703125" bestFit="1" customWidth="1" collapsed="1"/>
    <col min="23" max="23" width="26.28515625" bestFit="1" customWidth="1" collapsed="1"/>
    <col min="24" max="24" width="16.5703125" bestFit="1" customWidth="1" collapsed="1"/>
    <col min="25" max="25" width="21.5703125" bestFit="1" customWidth="1" collapsed="1"/>
    <col min="26" max="26" width="26.28515625" bestFit="1" customWidth="1" collapsed="1"/>
    <col min="27" max="27" width="15" bestFit="1" customWidth="1" collapsed="1"/>
    <col min="28" max="28" width="17.7109375" bestFit="1" customWidth="1" collapsed="1"/>
    <col min="29" max="29" width="16.5703125" bestFit="1" customWidth="1" collapsed="1"/>
    <col min="30" max="30" width="21.5703125" bestFit="1" customWidth="1" collapsed="1"/>
    <col min="31" max="31" width="26.28515625" bestFit="1" customWidth="1" collapsed="1"/>
    <col min="32" max="32" width="15" bestFit="1" customWidth="1" collapsed="1"/>
    <col min="33" max="33" width="17.7109375" bestFit="1" customWidth="1" collapsed="1"/>
    <col min="34" max="34" width="12.5703125" bestFit="1" customWidth="1" collapsed="1"/>
    <col min="35" max="35" width="11.140625" bestFit="1" customWidth="1" collapsed="1"/>
    <col min="36" max="36" width="24.5703125" bestFit="1" customWidth="1" collapsed="1"/>
    <col min="37" max="37" width="24.85546875" bestFit="1" customWidth="1"/>
  </cols>
  <sheetData>
    <row r="1" spans="2:37" ht="19.5" thickBot="1" x14ac:dyDescent="0.35">
      <c r="B1" s="68" t="s">
        <v>115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/>
      <c r="P1" s="76" t="s">
        <v>97</v>
      </c>
      <c r="Q1" s="77"/>
      <c r="R1" s="77"/>
      <c r="S1" s="77"/>
      <c r="T1" s="77"/>
      <c r="U1" s="77"/>
      <c r="V1" s="77"/>
      <c r="W1" s="77"/>
      <c r="X1" s="68" t="s">
        <v>90</v>
      </c>
      <c r="Y1" s="69"/>
      <c r="Z1" s="69"/>
      <c r="AA1" s="69"/>
      <c r="AB1" s="69"/>
      <c r="AC1" s="69"/>
      <c r="AD1" s="69"/>
      <c r="AE1" s="69"/>
      <c r="AF1" s="69"/>
      <c r="AG1" s="70"/>
      <c r="AH1" s="76" t="s">
        <v>76</v>
      </c>
      <c r="AI1" s="77"/>
      <c r="AJ1" s="79" t="s">
        <v>68</v>
      </c>
      <c r="AK1" s="72"/>
    </row>
    <row r="2" spans="2:37" ht="15.75" thickBot="1" x14ac:dyDescent="0.3">
      <c r="B2" s="25" t="s">
        <v>98</v>
      </c>
      <c r="C2" s="26" t="s">
        <v>99</v>
      </c>
      <c r="D2" s="26" t="s">
        <v>100</v>
      </c>
      <c r="E2" s="26" t="s">
        <v>101</v>
      </c>
      <c r="F2" s="26" t="s">
        <v>102</v>
      </c>
      <c r="G2" s="26" t="s">
        <v>103</v>
      </c>
      <c r="H2" s="26" t="s">
        <v>104</v>
      </c>
      <c r="I2" s="26" t="s">
        <v>105</v>
      </c>
      <c r="J2" s="27" t="s">
        <v>109</v>
      </c>
      <c r="K2" s="28" t="s">
        <v>29</v>
      </c>
      <c r="L2" s="28" t="s">
        <v>30</v>
      </c>
      <c r="M2" s="28" t="s">
        <v>31</v>
      </c>
      <c r="N2" s="28" t="s">
        <v>110</v>
      </c>
      <c r="O2" s="29" t="s">
        <v>111</v>
      </c>
      <c r="P2" s="38" t="s">
        <v>119</v>
      </c>
      <c r="Q2" s="38" t="s">
        <v>120</v>
      </c>
      <c r="R2" s="38" t="s">
        <v>121</v>
      </c>
      <c r="S2" s="38" t="s">
        <v>122</v>
      </c>
      <c r="T2" s="38" t="s">
        <v>123</v>
      </c>
      <c r="U2" s="38" t="s">
        <v>124</v>
      </c>
      <c r="V2" s="38" t="s">
        <v>125</v>
      </c>
      <c r="W2" s="38" t="s">
        <v>126</v>
      </c>
      <c r="X2" s="27" t="s">
        <v>118</v>
      </c>
      <c r="Y2" s="26" t="s">
        <v>63</v>
      </c>
      <c r="Z2" s="26" t="s">
        <v>112</v>
      </c>
      <c r="AA2" s="26" t="s">
        <v>113</v>
      </c>
      <c r="AB2" s="26" t="s">
        <v>114</v>
      </c>
      <c r="AC2" s="27" t="s">
        <v>118</v>
      </c>
      <c r="AD2" s="26" t="s">
        <v>63</v>
      </c>
      <c r="AE2" s="26" t="s">
        <v>112</v>
      </c>
      <c r="AF2" s="26" t="s">
        <v>113</v>
      </c>
      <c r="AG2" s="33" t="s">
        <v>114</v>
      </c>
      <c r="AH2" s="25" t="s">
        <v>66</v>
      </c>
      <c r="AI2" s="26" t="s">
        <v>67</v>
      </c>
      <c r="AJ2" s="32" t="s">
        <v>68</v>
      </c>
      <c r="AK2" s="14" t="s">
        <v>953</v>
      </c>
    </row>
    <row r="3" spans="2:37" ht="15.75" thickBot="1" x14ac:dyDescent="0.3">
      <c r="B3" s="22" t="s">
        <v>91</v>
      </c>
      <c r="C3" s="23" t="s">
        <v>107</v>
      </c>
      <c r="D3" s="23" t="s">
        <v>106</v>
      </c>
      <c r="E3" s="23" t="s">
        <v>108</v>
      </c>
      <c r="F3" s="23" t="s">
        <v>52</v>
      </c>
      <c r="G3" s="23" t="s">
        <v>53</v>
      </c>
      <c r="H3" s="23">
        <v>1234571</v>
      </c>
      <c r="I3" s="24" t="s">
        <v>54</v>
      </c>
      <c r="J3" s="23">
        <v>8</v>
      </c>
      <c r="K3" s="23">
        <v>1</v>
      </c>
      <c r="L3" s="23" t="s">
        <v>117</v>
      </c>
      <c r="M3" s="23" t="s">
        <v>108</v>
      </c>
      <c r="N3" s="23">
        <v>40000</v>
      </c>
      <c r="O3" s="30">
        <v>600</v>
      </c>
      <c r="P3" s="22">
        <v>50000</v>
      </c>
      <c r="Q3" s="23">
        <v>3</v>
      </c>
      <c r="R3" s="23">
        <f>J3+1</f>
        <v>9</v>
      </c>
      <c r="S3" s="23">
        <v>1</v>
      </c>
      <c r="T3" s="23" t="s">
        <v>117</v>
      </c>
      <c r="U3" s="23" t="s">
        <v>108</v>
      </c>
      <c r="V3" s="23">
        <v>60000</v>
      </c>
      <c r="W3" s="23">
        <v>666</v>
      </c>
      <c r="X3" s="34">
        <v>3</v>
      </c>
      <c r="Y3" s="34" t="s">
        <v>70</v>
      </c>
      <c r="Z3" s="35">
        <f>Base!G3+375</f>
        <v>43870</v>
      </c>
      <c r="AA3" s="34">
        <v>30000</v>
      </c>
      <c r="AB3" s="34">
        <v>100</v>
      </c>
      <c r="AC3" s="34">
        <v>4</v>
      </c>
      <c r="AD3" s="34" t="s">
        <v>70</v>
      </c>
      <c r="AE3" s="35">
        <f>Z3+5</f>
        <v>43875</v>
      </c>
      <c r="AF3" s="34">
        <v>30000</v>
      </c>
      <c r="AG3" s="36">
        <v>100</v>
      </c>
      <c r="AH3" s="34" t="s">
        <v>72</v>
      </c>
      <c r="AI3" s="34">
        <v>1234587</v>
      </c>
      <c r="AJ3" s="34" t="s">
        <v>69</v>
      </c>
      <c r="AK3" s="17">
        <f>AE3+20</f>
        <v>43895</v>
      </c>
    </row>
    <row r="4" spans="2:37" x14ac:dyDescent="0.25">
      <c r="AH4" s="11"/>
    </row>
    <row r="5" spans="2:37" x14ac:dyDescent="0.25"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</row>
    <row r="7" spans="2:37" x14ac:dyDescent="0.25">
      <c r="P7" s="39" t="s">
        <v>132</v>
      </c>
      <c r="Q7" s="39"/>
    </row>
    <row r="8" spans="2:37" x14ac:dyDescent="0.25">
      <c r="P8" s="39" t="s">
        <v>127</v>
      </c>
      <c r="Q8" s="39"/>
    </row>
    <row r="9" spans="2:37" x14ac:dyDescent="0.25">
      <c r="P9" s="39" t="s">
        <v>128</v>
      </c>
      <c r="Q9" s="39"/>
    </row>
    <row r="10" spans="2:37" x14ac:dyDescent="0.25">
      <c r="P10" s="39" t="s">
        <v>129</v>
      </c>
      <c r="Q10" s="39"/>
    </row>
    <row r="11" spans="2:37" x14ac:dyDescent="0.25">
      <c r="P11" s="39" t="s">
        <v>130</v>
      </c>
      <c r="Q11" s="39" t="s">
        <v>131</v>
      </c>
    </row>
    <row r="16" spans="2:37" x14ac:dyDescent="0.25">
      <c r="L16" s="52" t="s">
        <v>174</v>
      </c>
      <c r="M16" s="52" t="s">
        <v>55</v>
      </c>
      <c r="N16" s="52" t="s">
        <v>156</v>
      </c>
    </row>
    <row r="17" spans="12:14" x14ac:dyDescent="0.25">
      <c r="L17" s="52" t="s">
        <v>175</v>
      </c>
      <c r="M17" s="52" t="s">
        <v>146</v>
      </c>
      <c r="N17" s="52" t="s">
        <v>157</v>
      </c>
    </row>
    <row r="18" spans="12:14" x14ac:dyDescent="0.25">
      <c r="L18" s="52" t="s">
        <v>176</v>
      </c>
      <c r="M18" s="52" t="s">
        <v>148</v>
      </c>
      <c r="N18" s="52" t="s">
        <v>158</v>
      </c>
    </row>
    <row r="19" spans="12:14" x14ac:dyDescent="0.25">
      <c r="L19" s="52" t="s">
        <v>177</v>
      </c>
      <c r="M19" s="52" t="s">
        <v>150</v>
      </c>
      <c r="N19" s="52" t="s">
        <v>151</v>
      </c>
    </row>
    <row r="20" spans="12:14" x14ac:dyDescent="0.25">
      <c r="L20" s="52" t="s">
        <v>178</v>
      </c>
      <c r="M20" s="52" t="s">
        <v>160</v>
      </c>
      <c r="N20" s="52" t="s">
        <v>152</v>
      </c>
    </row>
    <row r="21" spans="12:14" x14ac:dyDescent="0.25">
      <c r="L21" s="52" t="s">
        <v>179</v>
      </c>
      <c r="M21" s="52" t="s">
        <v>154</v>
      </c>
      <c r="N21" s="52" t="s">
        <v>155</v>
      </c>
    </row>
    <row r="22" spans="12:14" x14ac:dyDescent="0.25">
      <c r="L22" s="58" t="s">
        <v>183</v>
      </c>
      <c r="M22" s="58" t="s">
        <v>181</v>
      </c>
      <c r="N22" s="58" t="s">
        <v>182</v>
      </c>
    </row>
  </sheetData>
  <mergeCells count="5">
    <mergeCell ref="B1:O1"/>
    <mergeCell ref="P1:W1"/>
    <mergeCell ref="X1:AG1"/>
    <mergeCell ref="AH1:AI1"/>
    <mergeCell ref="AJ1:AK1"/>
  </mergeCells>
  <hyperlinks>
    <hyperlink ref="I3" r:id="rId1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topLeftCell="B1" workbookViewId="0">
      <selection activeCell="J32" sqref="J32"/>
    </sheetView>
  </sheetViews>
  <sheetFormatPr defaultRowHeight="15" x14ac:dyDescent="0.25"/>
  <cols>
    <col min="1" max="1" width="0" hidden="1" customWidth="1" collapsed="1"/>
    <col min="2" max="2" width="14.5703125" bestFit="1" customWidth="1" collapsed="1"/>
    <col min="3" max="3" width="17.85546875" bestFit="1" customWidth="1" collapsed="1"/>
    <col min="4" max="4" width="17.7109375" bestFit="1" customWidth="1" collapsed="1"/>
    <col min="5" max="5" width="16.42578125" bestFit="1" customWidth="1" collapsed="1"/>
    <col min="6" max="6" width="16.7109375" bestFit="1" customWidth="1" collapsed="1"/>
    <col min="7" max="7" width="16.5703125" bestFit="1" customWidth="1" collapsed="1"/>
    <col min="8" max="8" width="17.85546875" bestFit="1" customWidth="1" collapsed="1"/>
    <col min="9" max="9" width="18" bestFit="1" customWidth="1" collapsed="1"/>
    <col min="10" max="10" width="20.5703125" bestFit="1" customWidth="1" collapsed="1"/>
    <col min="11" max="11" width="12.42578125" bestFit="1" customWidth="1" collapsed="1"/>
    <col min="12" max="12" width="15.5703125" bestFit="1" customWidth="1" collapsed="1"/>
    <col min="13" max="13" width="15.42578125" bestFit="1" customWidth="1" collapsed="1"/>
    <col min="14" max="14" width="12" bestFit="1" customWidth="1" collapsed="1"/>
    <col min="15" max="15" width="5.140625" bestFit="1" customWidth="1" collapsed="1"/>
    <col min="16" max="16" width="20.42578125" bestFit="1" customWidth="1" collapsed="1"/>
    <col min="17" max="17" width="21.5703125" bestFit="1" customWidth="1" collapsed="1"/>
    <col min="18" max="18" width="20.7109375" bestFit="1" customWidth="1" collapsed="1"/>
    <col min="19" max="19" width="22.5703125" bestFit="1" customWidth="1" collapsed="1"/>
    <col min="20" max="20" width="21.5703125" bestFit="1" customWidth="1" collapsed="1"/>
    <col min="21" max="21" width="16.5703125" bestFit="1" customWidth="1" collapsed="1"/>
    <col min="22" max="22" width="21.5703125" bestFit="1" customWidth="1" collapsed="1"/>
    <col min="23" max="23" width="26.28515625" bestFit="1" customWidth="1" collapsed="1"/>
    <col min="24" max="24" width="16.5703125" bestFit="1" customWidth="1" collapsed="1"/>
    <col min="25" max="25" width="21.5703125" bestFit="1" customWidth="1" collapsed="1"/>
    <col min="26" max="26" width="26.28515625" bestFit="1" customWidth="1" collapsed="1"/>
    <col min="27" max="27" width="15" bestFit="1" customWidth="1" collapsed="1"/>
    <col min="28" max="28" width="17.7109375" bestFit="1" customWidth="1" collapsed="1"/>
    <col min="29" max="29" width="16.5703125" bestFit="1" customWidth="1" collapsed="1"/>
    <col min="30" max="30" width="21.5703125" bestFit="1" customWidth="1" collapsed="1"/>
    <col min="31" max="31" width="26.28515625" bestFit="1" customWidth="1" collapsed="1"/>
    <col min="32" max="32" width="15" bestFit="1" customWidth="1" collapsed="1"/>
    <col min="33" max="33" width="17.7109375" bestFit="1" customWidth="1" collapsed="1"/>
    <col min="34" max="34" width="12.5703125" bestFit="1" customWidth="1" collapsed="1"/>
    <col min="35" max="35" width="11.140625" bestFit="1" customWidth="1" collapsed="1"/>
    <col min="36" max="36" width="24.5703125" bestFit="1" customWidth="1" collapsed="1"/>
    <col min="37" max="37" width="17" bestFit="1" customWidth="1" collapsed="1"/>
    <col min="38" max="38" width="17.85546875" customWidth="1" collapsed="1"/>
  </cols>
  <sheetData>
    <row r="1" spans="2:38" ht="19.5" thickBot="1" x14ac:dyDescent="0.35">
      <c r="B1" s="68" t="s">
        <v>115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/>
      <c r="P1" s="76" t="s">
        <v>97</v>
      </c>
      <c r="Q1" s="77"/>
      <c r="R1" s="77"/>
      <c r="S1" s="77"/>
      <c r="T1" s="77"/>
      <c r="U1" s="77"/>
      <c r="V1" s="77"/>
      <c r="W1" s="77"/>
      <c r="X1" s="68" t="s">
        <v>90</v>
      </c>
      <c r="Y1" s="69"/>
      <c r="Z1" s="69"/>
      <c r="AA1" s="69"/>
      <c r="AB1" s="69"/>
      <c r="AC1" s="69"/>
      <c r="AD1" s="69"/>
      <c r="AE1" s="69"/>
      <c r="AF1" s="69"/>
      <c r="AG1" s="70"/>
      <c r="AH1" s="76" t="s">
        <v>76</v>
      </c>
      <c r="AI1" s="77"/>
      <c r="AJ1" s="37" t="s">
        <v>68</v>
      </c>
      <c r="AK1" s="76" t="s">
        <v>185</v>
      </c>
      <c r="AL1" s="77"/>
    </row>
    <row r="2" spans="2:38" ht="15.75" thickBot="1" x14ac:dyDescent="0.3">
      <c r="B2" s="25" t="s">
        <v>98</v>
      </c>
      <c r="C2" s="26" t="s">
        <v>99</v>
      </c>
      <c r="D2" s="26" t="s">
        <v>100</v>
      </c>
      <c r="E2" s="26" t="s">
        <v>101</v>
      </c>
      <c r="F2" s="26" t="s">
        <v>102</v>
      </c>
      <c r="G2" s="26" t="s">
        <v>103</v>
      </c>
      <c r="H2" s="26" t="s">
        <v>104</v>
      </c>
      <c r="I2" s="26" t="s">
        <v>105</v>
      </c>
      <c r="J2" s="27" t="s">
        <v>109</v>
      </c>
      <c r="K2" s="28" t="s">
        <v>29</v>
      </c>
      <c r="L2" s="28" t="s">
        <v>30</v>
      </c>
      <c r="M2" s="28" t="s">
        <v>31</v>
      </c>
      <c r="N2" s="28" t="s">
        <v>110</v>
      </c>
      <c r="O2" s="29" t="s">
        <v>111</v>
      </c>
      <c r="P2" s="38" t="s">
        <v>119</v>
      </c>
      <c r="Q2" s="38" t="s">
        <v>120</v>
      </c>
      <c r="R2" s="38" t="s">
        <v>121</v>
      </c>
      <c r="S2" s="38" t="s">
        <v>122</v>
      </c>
      <c r="T2" s="38" t="s">
        <v>123</v>
      </c>
      <c r="U2" s="38" t="s">
        <v>124</v>
      </c>
      <c r="V2" s="38" t="s">
        <v>125</v>
      </c>
      <c r="W2" s="38" t="s">
        <v>126</v>
      </c>
      <c r="X2" s="27" t="s">
        <v>118</v>
      </c>
      <c r="Y2" s="26" t="s">
        <v>63</v>
      </c>
      <c r="Z2" s="26" t="s">
        <v>112</v>
      </c>
      <c r="AA2" s="26" t="s">
        <v>113</v>
      </c>
      <c r="AB2" s="26" t="s">
        <v>114</v>
      </c>
      <c r="AC2" s="27" t="s">
        <v>118</v>
      </c>
      <c r="AD2" s="26" t="s">
        <v>63</v>
      </c>
      <c r="AE2" s="26" t="s">
        <v>112</v>
      </c>
      <c r="AF2" s="26" t="s">
        <v>113</v>
      </c>
      <c r="AG2" s="33" t="s">
        <v>114</v>
      </c>
      <c r="AH2" s="25" t="s">
        <v>66</v>
      </c>
      <c r="AI2" s="26" t="s">
        <v>67</v>
      </c>
      <c r="AJ2" s="32" t="s">
        <v>68</v>
      </c>
      <c r="AK2" s="12" t="s">
        <v>135</v>
      </c>
      <c r="AL2" s="13" t="s">
        <v>136</v>
      </c>
    </row>
    <row r="3" spans="2:38" ht="15.75" thickBot="1" x14ac:dyDescent="0.3">
      <c r="B3" s="22" t="s">
        <v>91</v>
      </c>
      <c r="C3" s="23" t="s">
        <v>107</v>
      </c>
      <c r="D3" s="23" t="s">
        <v>106</v>
      </c>
      <c r="E3" s="23" t="s">
        <v>108</v>
      </c>
      <c r="F3" s="23" t="s">
        <v>52</v>
      </c>
      <c r="G3" s="23" t="s">
        <v>53</v>
      </c>
      <c r="H3" s="23">
        <v>1234571</v>
      </c>
      <c r="I3" s="24" t="s">
        <v>54</v>
      </c>
      <c r="J3" s="23">
        <v>5</v>
      </c>
      <c r="K3" s="23">
        <v>1</v>
      </c>
      <c r="L3" s="23" t="s">
        <v>117</v>
      </c>
      <c r="M3" s="23" t="s">
        <v>108</v>
      </c>
      <c r="N3" s="23">
        <v>40000</v>
      </c>
      <c r="O3" s="30">
        <v>600</v>
      </c>
      <c r="P3" s="22">
        <v>50000</v>
      </c>
      <c r="Q3" s="23">
        <v>3</v>
      </c>
      <c r="R3" s="23">
        <f>J3+1</f>
        <v>6</v>
      </c>
      <c r="S3" s="23">
        <v>1</v>
      </c>
      <c r="T3" s="23" t="s">
        <v>117</v>
      </c>
      <c r="U3" s="23" t="s">
        <v>108</v>
      </c>
      <c r="V3" s="23">
        <v>60000</v>
      </c>
      <c r="W3" s="23">
        <v>666</v>
      </c>
      <c r="X3" s="34">
        <v>3</v>
      </c>
      <c r="Y3" s="34" t="s">
        <v>70</v>
      </c>
      <c r="Z3" s="35">
        <f>Base!G3+5</f>
        <v>43500</v>
      </c>
      <c r="AA3" s="34">
        <v>30000</v>
      </c>
      <c r="AB3" s="34">
        <v>100</v>
      </c>
      <c r="AC3" s="34">
        <v>4</v>
      </c>
      <c r="AD3" s="34" t="s">
        <v>70</v>
      </c>
      <c r="AE3" s="35">
        <f>Z3+5</f>
        <v>43505</v>
      </c>
      <c r="AF3" s="34">
        <v>30000</v>
      </c>
      <c r="AG3" s="36">
        <v>100</v>
      </c>
      <c r="AH3" s="34" t="s">
        <v>72</v>
      </c>
      <c r="AI3" s="34">
        <v>1234587</v>
      </c>
      <c r="AJ3" s="34" t="s">
        <v>69</v>
      </c>
      <c r="AK3" s="44">
        <v>10</v>
      </c>
      <c r="AL3" s="40">
        <v>5000</v>
      </c>
    </row>
    <row r="4" spans="2:38" x14ac:dyDescent="0.25">
      <c r="AH4" s="11"/>
    </row>
    <row r="5" spans="2:38" x14ac:dyDescent="0.25"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</row>
    <row r="7" spans="2:38" x14ac:dyDescent="0.25">
      <c r="P7" s="39" t="s">
        <v>132</v>
      </c>
      <c r="Q7" s="39"/>
    </row>
    <row r="8" spans="2:38" x14ac:dyDescent="0.25">
      <c r="P8" s="39" t="s">
        <v>127</v>
      </c>
      <c r="Q8" s="39"/>
    </row>
    <row r="9" spans="2:38" x14ac:dyDescent="0.25">
      <c r="P9" s="39" t="s">
        <v>128</v>
      </c>
      <c r="Q9" s="39"/>
    </row>
    <row r="10" spans="2:38" x14ac:dyDescent="0.25">
      <c r="P10" s="39" t="s">
        <v>129</v>
      </c>
      <c r="Q10" s="39"/>
    </row>
    <row r="11" spans="2:38" x14ac:dyDescent="0.25">
      <c r="P11" s="39" t="s">
        <v>130</v>
      </c>
      <c r="Q11" s="39" t="s">
        <v>131</v>
      </c>
    </row>
    <row r="16" spans="2:38" x14ac:dyDescent="0.25">
      <c r="L16" s="52" t="s">
        <v>174</v>
      </c>
      <c r="M16" s="52" t="s">
        <v>55</v>
      </c>
      <c r="N16" s="52" t="s">
        <v>156</v>
      </c>
    </row>
    <row r="17" spans="12:14" x14ac:dyDescent="0.25">
      <c r="L17" s="52" t="s">
        <v>175</v>
      </c>
      <c r="M17" s="52" t="s">
        <v>146</v>
      </c>
      <c r="N17" s="52" t="s">
        <v>157</v>
      </c>
    </row>
    <row r="18" spans="12:14" x14ac:dyDescent="0.25">
      <c r="L18" s="52" t="s">
        <v>176</v>
      </c>
      <c r="M18" s="52" t="s">
        <v>148</v>
      </c>
      <c r="N18" s="52" t="s">
        <v>158</v>
      </c>
    </row>
    <row r="19" spans="12:14" x14ac:dyDescent="0.25">
      <c r="L19" s="52" t="s">
        <v>177</v>
      </c>
      <c r="M19" s="52" t="s">
        <v>150</v>
      </c>
      <c r="N19" s="52" t="s">
        <v>151</v>
      </c>
    </row>
    <row r="20" spans="12:14" x14ac:dyDescent="0.25">
      <c r="L20" s="52" t="s">
        <v>178</v>
      </c>
      <c r="M20" s="52" t="s">
        <v>160</v>
      </c>
      <c r="N20" s="52" t="s">
        <v>152</v>
      </c>
    </row>
    <row r="21" spans="12:14" x14ac:dyDescent="0.25">
      <c r="L21" s="52" t="s">
        <v>179</v>
      </c>
      <c r="M21" s="52" t="s">
        <v>154</v>
      </c>
      <c r="N21" s="52" t="s">
        <v>155</v>
      </c>
    </row>
    <row r="22" spans="12:14" x14ac:dyDescent="0.25">
      <c r="L22" s="58" t="s">
        <v>183</v>
      </c>
      <c r="M22" s="58" t="s">
        <v>181</v>
      </c>
      <c r="N22" s="58" t="s">
        <v>182</v>
      </c>
    </row>
  </sheetData>
  <mergeCells count="5">
    <mergeCell ref="B1:O1"/>
    <mergeCell ref="P1:W1"/>
    <mergeCell ref="X1:AG1"/>
    <mergeCell ref="AH1:AI1"/>
    <mergeCell ref="AK1:AL1"/>
  </mergeCells>
  <hyperlinks>
    <hyperlink ref="I3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D6" sqref="D6"/>
    </sheetView>
  </sheetViews>
  <sheetFormatPr defaultRowHeight="15" x14ac:dyDescent="0.25"/>
  <cols>
    <col min="1" max="1" width="16" bestFit="1" customWidth="1" collapsed="1"/>
    <col min="2" max="2" width="37" bestFit="1" customWidth="1" collapsed="1"/>
    <col min="3" max="3" width="21.140625" bestFit="1" customWidth="1" collapsed="1"/>
    <col min="4" max="4" width="13.85546875" bestFit="1" customWidth="1" collapsed="1"/>
    <col min="7" max="7" width="24" bestFit="1" customWidth="1" collapsed="1"/>
  </cols>
  <sheetData>
    <row r="2" spans="1:7" x14ac:dyDescent="0.25">
      <c r="A2" t="s">
        <v>2</v>
      </c>
      <c r="B2" t="s">
        <v>7</v>
      </c>
      <c r="C2" t="s">
        <v>60</v>
      </c>
      <c r="D2" t="s">
        <v>143</v>
      </c>
      <c r="F2" t="s">
        <v>19</v>
      </c>
      <c r="G2" t="s">
        <v>23</v>
      </c>
    </row>
    <row r="3" spans="1:7" x14ac:dyDescent="0.25">
      <c r="A3" t="s">
        <v>5</v>
      </c>
      <c r="B3" t="s">
        <v>8</v>
      </c>
      <c r="C3" t="s">
        <v>9</v>
      </c>
      <c r="D3" t="s">
        <v>10</v>
      </c>
      <c r="F3" t="s">
        <v>20</v>
      </c>
      <c r="G3" t="s">
        <v>24</v>
      </c>
    </row>
    <row r="4" spans="1:7" x14ac:dyDescent="0.25">
      <c r="A4" t="s">
        <v>6</v>
      </c>
      <c r="C4" t="s">
        <v>11</v>
      </c>
      <c r="D4" s="10" t="s">
        <v>186</v>
      </c>
      <c r="F4" t="s">
        <v>21</v>
      </c>
    </row>
    <row r="5" spans="1:7" x14ac:dyDescent="0.25">
      <c r="A5" t="s">
        <v>162</v>
      </c>
      <c r="C5" t="s">
        <v>12</v>
      </c>
      <c r="D5" s="10" t="s">
        <v>186</v>
      </c>
      <c r="F5" t="s">
        <v>22</v>
      </c>
    </row>
  </sheetData>
  <hyperlinks>
    <hyperlink ref="D2" r:id="rId1"/>
    <hyperlink ref="D4" r:id="rId2"/>
    <hyperlink ref="D5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723"/>
  <sheetViews>
    <sheetView workbookViewId="0">
      <selection activeCell="D15" sqref="D15"/>
    </sheetView>
  </sheetViews>
  <sheetFormatPr defaultRowHeight="15" x14ac:dyDescent="0.25"/>
  <cols>
    <col min="1" max="1" width="20.85546875" bestFit="1" customWidth="1" collapsed="1"/>
    <col min="2" max="2" width="31.28515625" bestFit="1" customWidth="1" collapsed="1"/>
    <col min="3" max="3" width="20.85546875" bestFit="1" customWidth="1" collapsed="1"/>
    <col min="4" max="4" width="36.28515625" customWidth="1" collapsed="1"/>
    <col min="260" max="260" width="19.140625" bestFit="1" customWidth="1" collapsed="1"/>
    <col min="261" max="261" width="29.28515625" bestFit="1" customWidth="1" collapsed="1"/>
    <col min="262" max="262" width="18.85546875" bestFit="1" customWidth="1" collapsed="1"/>
    <col min="516" max="516" width="19.140625" bestFit="1" customWidth="1" collapsed="1"/>
    <col min="517" max="517" width="29.28515625" bestFit="1" customWidth="1" collapsed="1"/>
    <col min="518" max="518" width="18.85546875" bestFit="1" customWidth="1" collapsed="1"/>
    <col min="772" max="772" width="19.140625" bestFit="1" customWidth="1" collapsed="1"/>
    <col min="773" max="773" width="29.28515625" bestFit="1" customWidth="1" collapsed="1"/>
    <col min="774" max="774" width="18.85546875" bestFit="1" customWidth="1" collapsed="1"/>
    <col min="1028" max="1028" width="19.140625" bestFit="1" customWidth="1" collapsed="1"/>
    <col min="1029" max="1029" width="29.28515625" bestFit="1" customWidth="1" collapsed="1"/>
    <col min="1030" max="1030" width="18.85546875" bestFit="1" customWidth="1" collapsed="1"/>
    <col min="1284" max="1284" width="19.140625" bestFit="1" customWidth="1" collapsed="1"/>
    <col min="1285" max="1285" width="29.28515625" bestFit="1" customWidth="1" collapsed="1"/>
    <col min="1286" max="1286" width="18.85546875" bestFit="1" customWidth="1" collapsed="1"/>
    <col min="1540" max="1540" width="19.140625" bestFit="1" customWidth="1" collapsed="1"/>
    <col min="1541" max="1541" width="29.28515625" bestFit="1" customWidth="1" collapsed="1"/>
    <col min="1542" max="1542" width="18.85546875" bestFit="1" customWidth="1" collapsed="1"/>
    <col min="1796" max="1796" width="19.140625" bestFit="1" customWidth="1" collapsed="1"/>
    <col min="1797" max="1797" width="29.28515625" bestFit="1" customWidth="1" collapsed="1"/>
    <col min="1798" max="1798" width="18.85546875" bestFit="1" customWidth="1" collapsed="1"/>
    <col min="2052" max="2052" width="19.140625" bestFit="1" customWidth="1" collapsed="1"/>
    <col min="2053" max="2053" width="29.28515625" bestFit="1" customWidth="1" collapsed="1"/>
    <col min="2054" max="2054" width="18.85546875" bestFit="1" customWidth="1" collapsed="1"/>
    <col min="2308" max="2308" width="19.140625" bestFit="1" customWidth="1" collapsed="1"/>
    <col min="2309" max="2309" width="29.28515625" bestFit="1" customWidth="1" collapsed="1"/>
    <col min="2310" max="2310" width="18.85546875" bestFit="1" customWidth="1" collapsed="1"/>
    <col min="2564" max="2564" width="19.140625" bestFit="1" customWidth="1" collapsed="1"/>
    <col min="2565" max="2565" width="29.28515625" bestFit="1" customWidth="1" collapsed="1"/>
    <col min="2566" max="2566" width="18.85546875" bestFit="1" customWidth="1" collapsed="1"/>
    <col min="2820" max="2820" width="19.140625" bestFit="1" customWidth="1" collapsed="1"/>
    <col min="2821" max="2821" width="29.28515625" bestFit="1" customWidth="1" collapsed="1"/>
    <col min="2822" max="2822" width="18.85546875" bestFit="1" customWidth="1" collapsed="1"/>
    <col min="3076" max="3076" width="19.140625" bestFit="1" customWidth="1" collapsed="1"/>
    <col min="3077" max="3077" width="29.28515625" bestFit="1" customWidth="1" collapsed="1"/>
    <col min="3078" max="3078" width="18.85546875" bestFit="1" customWidth="1" collapsed="1"/>
    <col min="3332" max="3332" width="19.140625" bestFit="1" customWidth="1" collapsed="1"/>
    <col min="3333" max="3333" width="29.28515625" bestFit="1" customWidth="1" collapsed="1"/>
    <col min="3334" max="3334" width="18.85546875" bestFit="1" customWidth="1" collapsed="1"/>
    <col min="3588" max="3588" width="19.140625" bestFit="1" customWidth="1" collapsed="1"/>
    <col min="3589" max="3589" width="29.28515625" bestFit="1" customWidth="1" collapsed="1"/>
    <col min="3590" max="3590" width="18.85546875" bestFit="1" customWidth="1" collapsed="1"/>
    <col min="3844" max="3844" width="19.140625" bestFit="1" customWidth="1" collapsed="1"/>
    <col min="3845" max="3845" width="29.28515625" bestFit="1" customWidth="1" collapsed="1"/>
    <col min="3846" max="3846" width="18.85546875" bestFit="1" customWidth="1" collapsed="1"/>
    <col min="4100" max="4100" width="19.140625" bestFit="1" customWidth="1" collapsed="1"/>
    <col min="4101" max="4101" width="29.28515625" bestFit="1" customWidth="1" collapsed="1"/>
    <col min="4102" max="4102" width="18.85546875" bestFit="1" customWidth="1" collapsed="1"/>
    <col min="4356" max="4356" width="19.140625" bestFit="1" customWidth="1" collapsed="1"/>
    <col min="4357" max="4357" width="29.28515625" bestFit="1" customWidth="1" collapsed="1"/>
    <col min="4358" max="4358" width="18.85546875" bestFit="1" customWidth="1" collapsed="1"/>
    <col min="4612" max="4612" width="19.140625" bestFit="1" customWidth="1" collapsed="1"/>
    <col min="4613" max="4613" width="29.28515625" bestFit="1" customWidth="1" collapsed="1"/>
    <col min="4614" max="4614" width="18.85546875" bestFit="1" customWidth="1" collapsed="1"/>
    <col min="4868" max="4868" width="19.140625" bestFit="1" customWidth="1" collapsed="1"/>
    <col min="4869" max="4869" width="29.28515625" bestFit="1" customWidth="1" collapsed="1"/>
    <col min="4870" max="4870" width="18.85546875" bestFit="1" customWidth="1" collapsed="1"/>
    <col min="5124" max="5124" width="19.140625" bestFit="1" customWidth="1" collapsed="1"/>
    <col min="5125" max="5125" width="29.28515625" bestFit="1" customWidth="1" collapsed="1"/>
    <col min="5126" max="5126" width="18.85546875" bestFit="1" customWidth="1" collapsed="1"/>
    <col min="5380" max="5380" width="19.140625" bestFit="1" customWidth="1" collapsed="1"/>
    <col min="5381" max="5381" width="29.28515625" bestFit="1" customWidth="1" collapsed="1"/>
    <col min="5382" max="5382" width="18.85546875" bestFit="1" customWidth="1" collapsed="1"/>
    <col min="5636" max="5636" width="19.140625" bestFit="1" customWidth="1" collapsed="1"/>
    <col min="5637" max="5637" width="29.28515625" bestFit="1" customWidth="1" collapsed="1"/>
    <col min="5638" max="5638" width="18.85546875" bestFit="1" customWidth="1" collapsed="1"/>
    <col min="5892" max="5892" width="19.140625" bestFit="1" customWidth="1" collapsed="1"/>
    <col min="5893" max="5893" width="29.28515625" bestFit="1" customWidth="1" collapsed="1"/>
    <col min="5894" max="5894" width="18.85546875" bestFit="1" customWidth="1" collapsed="1"/>
    <col min="6148" max="6148" width="19.140625" bestFit="1" customWidth="1" collapsed="1"/>
    <col min="6149" max="6149" width="29.28515625" bestFit="1" customWidth="1" collapsed="1"/>
    <col min="6150" max="6150" width="18.85546875" bestFit="1" customWidth="1" collapsed="1"/>
    <col min="6404" max="6404" width="19.140625" bestFit="1" customWidth="1" collapsed="1"/>
    <col min="6405" max="6405" width="29.28515625" bestFit="1" customWidth="1" collapsed="1"/>
    <col min="6406" max="6406" width="18.85546875" bestFit="1" customWidth="1" collapsed="1"/>
    <col min="6660" max="6660" width="19.140625" bestFit="1" customWidth="1" collapsed="1"/>
    <col min="6661" max="6661" width="29.28515625" bestFit="1" customWidth="1" collapsed="1"/>
    <col min="6662" max="6662" width="18.85546875" bestFit="1" customWidth="1" collapsed="1"/>
    <col min="6916" max="6916" width="19.140625" bestFit="1" customWidth="1" collapsed="1"/>
    <col min="6917" max="6917" width="29.28515625" bestFit="1" customWidth="1" collapsed="1"/>
    <col min="6918" max="6918" width="18.85546875" bestFit="1" customWidth="1" collapsed="1"/>
    <col min="7172" max="7172" width="19.140625" bestFit="1" customWidth="1" collapsed="1"/>
    <col min="7173" max="7173" width="29.28515625" bestFit="1" customWidth="1" collapsed="1"/>
    <col min="7174" max="7174" width="18.85546875" bestFit="1" customWidth="1" collapsed="1"/>
    <col min="7428" max="7428" width="19.140625" bestFit="1" customWidth="1" collapsed="1"/>
    <col min="7429" max="7429" width="29.28515625" bestFit="1" customWidth="1" collapsed="1"/>
    <col min="7430" max="7430" width="18.85546875" bestFit="1" customWidth="1" collapsed="1"/>
    <col min="7684" max="7684" width="19.140625" bestFit="1" customWidth="1" collapsed="1"/>
    <col min="7685" max="7685" width="29.28515625" bestFit="1" customWidth="1" collapsed="1"/>
    <col min="7686" max="7686" width="18.85546875" bestFit="1" customWidth="1" collapsed="1"/>
    <col min="7940" max="7940" width="19.140625" bestFit="1" customWidth="1" collapsed="1"/>
    <col min="7941" max="7941" width="29.28515625" bestFit="1" customWidth="1" collapsed="1"/>
    <col min="7942" max="7942" width="18.85546875" bestFit="1" customWidth="1" collapsed="1"/>
    <col min="8196" max="8196" width="19.140625" bestFit="1" customWidth="1" collapsed="1"/>
    <col min="8197" max="8197" width="29.28515625" bestFit="1" customWidth="1" collapsed="1"/>
    <col min="8198" max="8198" width="18.85546875" bestFit="1" customWidth="1" collapsed="1"/>
    <col min="8452" max="8452" width="19.140625" bestFit="1" customWidth="1" collapsed="1"/>
    <col min="8453" max="8453" width="29.28515625" bestFit="1" customWidth="1" collapsed="1"/>
    <col min="8454" max="8454" width="18.85546875" bestFit="1" customWidth="1" collapsed="1"/>
    <col min="8708" max="8708" width="19.140625" bestFit="1" customWidth="1" collapsed="1"/>
    <col min="8709" max="8709" width="29.28515625" bestFit="1" customWidth="1" collapsed="1"/>
    <col min="8710" max="8710" width="18.85546875" bestFit="1" customWidth="1" collapsed="1"/>
    <col min="8964" max="8964" width="19.140625" bestFit="1" customWidth="1" collapsed="1"/>
    <col min="8965" max="8965" width="29.28515625" bestFit="1" customWidth="1" collapsed="1"/>
    <col min="8966" max="8966" width="18.85546875" bestFit="1" customWidth="1" collapsed="1"/>
    <col min="9220" max="9220" width="19.140625" bestFit="1" customWidth="1" collapsed="1"/>
    <col min="9221" max="9221" width="29.28515625" bestFit="1" customWidth="1" collapsed="1"/>
    <col min="9222" max="9222" width="18.85546875" bestFit="1" customWidth="1" collapsed="1"/>
    <col min="9476" max="9476" width="19.140625" bestFit="1" customWidth="1" collapsed="1"/>
    <col min="9477" max="9477" width="29.28515625" bestFit="1" customWidth="1" collapsed="1"/>
    <col min="9478" max="9478" width="18.85546875" bestFit="1" customWidth="1" collapsed="1"/>
    <col min="9732" max="9732" width="19.140625" bestFit="1" customWidth="1" collapsed="1"/>
    <col min="9733" max="9733" width="29.28515625" bestFit="1" customWidth="1" collapsed="1"/>
    <col min="9734" max="9734" width="18.85546875" bestFit="1" customWidth="1" collapsed="1"/>
    <col min="9988" max="9988" width="19.140625" bestFit="1" customWidth="1" collapsed="1"/>
    <col min="9989" max="9989" width="29.28515625" bestFit="1" customWidth="1" collapsed="1"/>
    <col min="9990" max="9990" width="18.85546875" bestFit="1" customWidth="1" collapsed="1"/>
    <col min="10244" max="10244" width="19.140625" bestFit="1" customWidth="1" collapsed="1"/>
    <col min="10245" max="10245" width="29.28515625" bestFit="1" customWidth="1" collapsed="1"/>
    <col min="10246" max="10246" width="18.85546875" bestFit="1" customWidth="1" collapsed="1"/>
    <col min="10500" max="10500" width="19.140625" bestFit="1" customWidth="1" collapsed="1"/>
    <col min="10501" max="10501" width="29.28515625" bestFit="1" customWidth="1" collapsed="1"/>
    <col min="10502" max="10502" width="18.85546875" bestFit="1" customWidth="1" collapsed="1"/>
    <col min="10756" max="10756" width="19.140625" bestFit="1" customWidth="1" collapsed="1"/>
    <col min="10757" max="10757" width="29.28515625" bestFit="1" customWidth="1" collapsed="1"/>
    <col min="10758" max="10758" width="18.85546875" bestFit="1" customWidth="1" collapsed="1"/>
    <col min="11012" max="11012" width="19.140625" bestFit="1" customWidth="1" collapsed="1"/>
    <col min="11013" max="11013" width="29.28515625" bestFit="1" customWidth="1" collapsed="1"/>
    <col min="11014" max="11014" width="18.85546875" bestFit="1" customWidth="1" collapsed="1"/>
    <col min="11268" max="11268" width="19.140625" bestFit="1" customWidth="1" collapsed="1"/>
    <col min="11269" max="11269" width="29.28515625" bestFit="1" customWidth="1" collapsed="1"/>
    <col min="11270" max="11270" width="18.85546875" bestFit="1" customWidth="1" collapsed="1"/>
    <col min="11524" max="11524" width="19.140625" bestFit="1" customWidth="1" collapsed="1"/>
    <col min="11525" max="11525" width="29.28515625" bestFit="1" customWidth="1" collapsed="1"/>
    <col min="11526" max="11526" width="18.85546875" bestFit="1" customWidth="1" collapsed="1"/>
    <col min="11780" max="11780" width="19.140625" bestFit="1" customWidth="1" collapsed="1"/>
    <col min="11781" max="11781" width="29.28515625" bestFit="1" customWidth="1" collapsed="1"/>
    <col min="11782" max="11782" width="18.85546875" bestFit="1" customWidth="1" collapsed="1"/>
    <col min="12036" max="12036" width="19.140625" bestFit="1" customWidth="1" collapsed="1"/>
    <col min="12037" max="12037" width="29.28515625" bestFit="1" customWidth="1" collapsed="1"/>
    <col min="12038" max="12038" width="18.85546875" bestFit="1" customWidth="1" collapsed="1"/>
    <col min="12292" max="12292" width="19.140625" bestFit="1" customWidth="1" collapsed="1"/>
    <col min="12293" max="12293" width="29.28515625" bestFit="1" customWidth="1" collapsed="1"/>
    <col min="12294" max="12294" width="18.85546875" bestFit="1" customWidth="1" collapsed="1"/>
    <col min="12548" max="12548" width="19.140625" bestFit="1" customWidth="1" collapsed="1"/>
    <col min="12549" max="12549" width="29.28515625" bestFit="1" customWidth="1" collapsed="1"/>
    <col min="12550" max="12550" width="18.85546875" bestFit="1" customWidth="1" collapsed="1"/>
    <col min="12804" max="12804" width="19.140625" bestFit="1" customWidth="1" collapsed="1"/>
    <col min="12805" max="12805" width="29.28515625" bestFit="1" customWidth="1" collapsed="1"/>
    <col min="12806" max="12806" width="18.85546875" bestFit="1" customWidth="1" collapsed="1"/>
    <col min="13060" max="13060" width="19.140625" bestFit="1" customWidth="1" collapsed="1"/>
    <col min="13061" max="13061" width="29.28515625" bestFit="1" customWidth="1" collapsed="1"/>
    <col min="13062" max="13062" width="18.85546875" bestFit="1" customWidth="1" collapsed="1"/>
    <col min="13316" max="13316" width="19.140625" bestFit="1" customWidth="1" collapsed="1"/>
    <col min="13317" max="13317" width="29.28515625" bestFit="1" customWidth="1" collapsed="1"/>
    <col min="13318" max="13318" width="18.85546875" bestFit="1" customWidth="1" collapsed="1"/>
    <col min="13572" max="13572" width="19.140625" bestFit="1" customWidth="1" collapsed="1"/>
    <col min="13573" max="13573" width="29.28515625" bestFit="1" customWidth="1" collapsed="1"/>
    <col min="13574" max="13574" width="18.85546875" bestFit="1" customWidth="1" collapsed="1"/>
    <col min="13828" max="13828" width="19.140625" bestFit="1" customWidth="1" collapsed="1"/>
    <col min="13829" max="13829" width="29.28515625" bestFit="1" customWidth="1" collapsed="1"/>
    <col min="13830" max="13830" width="18.85546875" bestFit="1" customWidth="1" collapsed="1"/>
    <col min="14084" max="14084" width="19.140625" bestFit="1" customWidth="1" collapsed="1"/>
    <col min="14085" max="14085" width="29.28515625" bestFit="1" customWidth="1" collapsed="1"/>
    <col min="14086" max="14086" width="18.85546875" bestFit="1" customWidth="1" collapsed="1"/>
    <col min="14340" max="14340" width="19.140625" bestFit="1" customWidth="1" collapsed="1"/>
    <col min="14341" max="14341" width="29.28515625" bestFit="1" customWidth="1" collapsed="1"/>
    <col min="14342" max="14342" width="18.85546875" bestFit="1" customWidth="1" collapsed="1"/>
    <col min="14596" max="14596" width="19.140625" bestFit="1" customWidth="1" collapsed="1"/>
    <col min="14597" max="14597" width="29.28515625" bestFit="1" customWidth="1" collapsed="1"/>
    <col min="14598" max="14598" width="18.85546875" bestFit="1" customWidth="1" collapsed="1"/>
    <col min="14852" max="14852" width="19.140625" bestFit="1" customWidth="1" collapsed="1"/>
    <col min="14853" max="14853" width="29.28515625" bestFit="1" customWidth="1" collapsed="1"/>
    <col min="14854" max="14854" width="18.85546875" bestFit="1" customWidth="1" collapsed="1"/>
    <col min="15108" max="15108" width="19.140625" bestFit="1" customWidth="1" collapsed="1"/>
    <col min="15109" max="15109" width="29.28515625" bestFit="1" customWidth="1" collapsed="1"/>
    <col min="15110" max="15110" width="18.85546875" bestFit="1" customWidth="1" collapsed="1"/>
    <col min="15364" max="15364" width="19.140625" bestFit="1" customWidth="1" collapsed="1"/>
    <col min="15365" max="15365" width="29.28515625" bestFit="1" customWidth="1" collapsed="1"/>
    <col min="15366" max="15366" width="18.85546875" bestFit="1" customWidth="1" collapsed="1"/>
    <col min="15620" max="15620" width="19.140625" bestFit="1" customWidth="1" collapsed="1"/>
    <col min="15621" max="15621" width="29.28515625" bestFit="1" customWidth="1" collapsed="1"/>
    <col min="15622" max="15622" width="18.85546875" bestFit="1" customWidth="1" collapsed="1"/>
    <col min="15876" max="15876" width="19.140625" bestFit="1" customWidth="1" collapsed="1"/>
    <col min="15877" max="15877" width="29.28515625" bestFit="1" customWidth="1" collapsed="1"/>
    <col min="15878" max="15878" width="18.85546875" bestFit="1" customWidth="1" collapsed="1"/>
    <col min="16132" max="16132" width="19.140625" bestFit="1" customWidth="1" collapsed="1"/>
    <col min="16133" max="16133" width="29.28515625" bestFit="1" customWidth="1" collapsed="1"/>
    <col min="16134" max="16134" width="18.85546875" bestFit="1" customWidth="1" collapsed="1"/>
  </cols>
  <sheetData>
    <row r="1" spans="1:7" x14ac:dyDescent="0.25">
      <c r="A1" t="s">
        <v>187</v>
      </c>
      <c r="B1" t="s">
        <v>188</v>
      </c>
      <c r="C1" t="s">
        <v>189</v>
      </c>
      <c r="D1" t="s">
        <v>916</v>
      </c>
    </row>
    <row r="2" spans="1:7" x14ac:dyDescent="0.25">
      <c r="A2" t="s">
        <v>190</v>
      </c>
      <c r="B2" t="s">
        <v>191</v>
      </c>
      <c r="C2">
        <v>3</v>
      </c>
      <c r="D2" t="s">
        <v>921</v>
      </c>
      <c r="G2">
        <v>5</v>
      </c>
    </row>
    <row r="3" spans="1:7" x14ac:dyDescent="0.25">
      <c r="A3" t="s">
        <v>192</v>
      </c>
      <c r="B3" t="s">
        <v>191</v>
      </c>
      <c r="C3">
        <v>1</v>
      </c>
      <c r="D3" t="s">
        <v>917</v>
      </c>
    </row>
    <row r="4" spans="1:7" x14ac:dyDescent="0.25">
      <c r="A4" t="s">
        <v>193</v>
      </c>
      <c r="B4" t="s">
        <v>191</v>
      </c>
      <c r="C4">
        <v>1</v>
      </c>
      <c r="D4" t="s">
        <v>918</v>
      </c>
    </row>
    <row r="5" spans="1:7" x14ac:dyDescent="0.25">
      <c r="A5" t="s">
        <v>194</v>
      </c>
      <c r="B5" t="s">
        <v>195</v>
      </c>
      <c r="C5">
        <v>1</v>
      </c>
      <c r="D5" t="s">
        <v>919</v>
      </c>
      <c r="G5">
        <v>4</v>
      </c>
    </row>
    <row r="6" spans="1:7" x14ac:dyDescent="0.25">
      <c r="A6" t="s">
        <v>196</v>
      </c>
      <c r="B6" t="s">
        <v>195</v>
      </c>
      <c r="C6">
        <v>2</v>
      </c>
      <c r="D6" t="s">
        <v>920</v>
      </c>
    </row>
    <row r="7" spans="1:7" x14ac:dyDescent="0.25">
      <c r="A7" t="s">
        <v>197</v>
      </c>
      <c r="B7" t="s">
        <v>191</v>
      </c>
      <c r="C7">
        <v>1</v>
      </c>
      <c r="D7" t="s">
        <v>921</v>
      </c>
    </row>
    <row r="8" spans="1:7" x14ac:dyDescent="0.25">
      <c r="A8" t="s">
        <v>198</v>
      </c>
      <c r="B8" t="s">
        <v>195</v>
      </c>
      <c r="C8">
        <v>2</v>
      </c>
      <c r="D8" t="s">
        <v>922</v>
      </c>
    </row>
    <row r="9" spans="1:7" x14ac:dyDescent="0.25">
      <c r="A9" t="s">
        <v>199</v>
      </c>
      <c r="B9" t="s">
        <v>191</v>
      </c>
      <c r="C9">
        <v>1</v>
      </c>
      <c r="D9" t="s">
        <v>923</v>
      </c>
    </row>
    <row r="10" spans="1:7" x14ac:dyDescent="0.25">
      <c r="A10" t="s">
        <v>200</v>
      </c>
      <c r="B10" t="s">
        <v>191</v>
      </c>
      <c r="C10">
        <v>1</v>
      </c>
      <c r="D10" t="s">
        <v>923</v>
      </c>
    </row>
    <row r="11" spans="1:7" x14ac:dyDescent="0.25">
      <c r="A11" t="s">
        <v>201</v>
      </c>
      <c r="B11" t="s">
        <v>191</v>
      </c>
      <c r="C11">
        <v>1</v>
      </c>
      <c r="D11" t="s">
        <v>924</v>
      </c>
    </row>
    <row r="12" spans="1:7" x14ac:dyDescent="0.25">
      <c r="A12" t="s">
        <v>202</v>
      </c>
      <c r="B12" t="s">
        <v>191</v>
      </c>
      <c r="C12">
        <v>1</v>
      </c>
      <c r="D12" t="s">
        <v>923</v>
      </c>
    </row>
    <row r="13" spans="1:7" x14ac:dyDescent="0.25">
      <c r="A13" t="s">
        <v>203</v>
      </c>
      <c r="B13" t="s">
        <v>191</v>
      </c>
      <c r="C13">
        <v>1</v>
      </c>
      <c r="D13" t="s">
        <v>923</v>
      </c>
    </row>
    <row r="14" spans="1:7" x14ac:dyDescent="0.25">
      <c r="A14" t="s">
        <v>204</v>
      </c>
      <c r="B14" t="s">
        <v>191</v>
      </c>
      <c r="C14">
        <v>1</v>
      </c>
      <c r="D14" t="s">
        <v>950</v>
      </c>
    </row>
    <row r="15" spans="1:7" x14ac:dyDescent="0.25">
      <c r="A15" t="s">
        <v>205</v>
      </c>
      <c r="B15" t="s">
        <v>191</v>
      </c>
      <c r="C15">
        <v>1</v>
      </c>
      <c r="D15" t="s">
        <v>921</v>
      </c>
    </row>
    <row r="16" spans="1:7" x14ac:dyDescent="0.25">
      <c r="A16" t="s">
        <v>206</v>
      </c>
      <c r="B16" t="s">
        <v>191</v>
      </c>
      <c r="C16">
        <v>1</v>
      </c>
      <c r="D16" t="s">
        <v>923</v>
      </c>
    </row>
    <row r="17" spans="1:7" x14ac:dyDescent="0.25">
      <c r="A17" t="s">
        <v>207</v>
      </c>
      <c r="B17" t="s">
        <v>191</v>
      </c>
      <c r="C17">
        <v>1</v>
      </c>
      <c r="D17" t="s">
        <v>923</v>
      </c>
    </row>
    <row r="18" spans="1:7" x14ac:dyDescent="0.25">
      <c r="A18" t="s">
        <v>208</v>
      </c>
      <c r="B18" t="s">
        <v>191</v>
      </c>
      <c r="C18">
        <v>1</v>
      </c>
      <c r="D18" t="s">
        <v>923</v>
      </c>
    </row>
    <row r="19" spans="1:7" x14ac:dyDescent="0.25">
      <c r="A19" t="s">
        <v>209</v>
      </c>
      <c r="B19" t="s">
        <v>191</v>
      </c>
      <c r="C19">
        <v>1</v>
      </c>
      <c r="D19" t="s">
        <v>923</v>
      </c>
    </row>
    <row r="20" spans="1:7" x14ac:dyDescent="0.25">
      <c r="A20" t="s">
        <v>210</v>
      </c>
      <c r="B20" t="s">
        <v>191</v>
      </c>
      <c r="C20">
        <v>1</v>
      </c>
      <c r="D20" t="s">
        <v>923</v>
      </c>
    </row>
    <row r="21" spans="1:7" x14ac:dyDescent="0.25">
      <c r="A21" t="s">
        <v>211</v>
      </c>
      <c r="B21" t="s">
        <v>191</v>
      </c>
      <c r="C21">
        <v>1</v>
      </c>
      <c r="D21" t="s">
        <v>923</v>
      </c>
    </row>
    <row r="22" spans="1:7" x14ac:dyDescent="0.25">
      <c r="A22" t="s">
        <v>212</v>
      </c>
      <c r="B22" t="s">
        <v>213</v>
      </c>
      <c r="C22">
        <v>6</v>
      </c>
      <c r="D22" t="s">
        <v>925</v>
      </c>
      <c r="G22">
        <v>4</v>
      </c>
    </row>
    <row r="23" spans="1:7" x14ac:dyDescent="0.25">
      <c r="A23" t="s">
        <v>214</v>
      </c>
      <c r="B23" t="s">
        <v>191</v>
      </c>
      <c r="C23">
        <v>1</v>
      </c>
      <c r="D23" t="s">
        <v>926</v>
      </c>
    </row>
    <row r="24" spans="1:7" x14ac:dyDescent="0.25">
      <c r="A24" t="s">
        <v>215</v>
      </c>
      <c r="B24" t="s">
        <v>191</v>
      </c>
      <c r="C24">
        <v>1</v>
      </c>
      <c r="D24" t="s">
        <v>923</v>
      </c>
    </row>
    <row r="25" spans="1:7" x14ac:dyDescent="0.25">
      <c r="A25" t="s">
        <v>216</v>
      </c>
      <c r="B25" t="s">
        <v>195</v>
      </c>
      <c r="C25">
        <v>1</v>
      </c>
      <c r="D25" t="s">
        <v>927</v>
      </c>
    </row>
    <row r="26" spans="1:7" x14ac:dyDescent="0.25">
      <c r="A26" t="s">
        <v>217</v>
      </c>
      <c r="B26" t="s">
        <v>191</v>
      </c>
      <c r="C26">
        <v>1</v>
      </c>
      <c r="D26" t="s">
        <v>928</v>
      </c>
    </row>
    <row r="27" spans="1:7" x14ac:dyDescent="0.25">
      <c r="A27" t="s">
        <v>218</v>
      </c>
      <c r="B27" t="s">
        <v>191</v>
      </c>
      <c r="C27">
        <v>8</v>
      </c>
      <c r="D27" t="s">
        <v>929</v>
      </c>
    </row>
    <row r="28" spans="1:7" x14ac:dyDescent="0.25">
      <c r="A28" t="s">
        <v>219</v>
      </c>
      <c r="B28" t="s">
        <v>191</v>
      </c>
      <c r="C28">
        <v>1</v>
      </c>
      <c r="D28" t="s">
        <v>930</v>
      </c>
    </row>
    <row r="29" spans="1:7" x14ac:dyDescent="0.25">
      <c r="A29" t="s">
        <v>220</v>
      </c>
      <c r="B29" t="s">
        <v>195</v>
      </c>
      <c r="C29">
        <v>1</v>
      </c>
      <c r="D29" t="s">
        <v>930</v>
      </c>
    </row>
    <row r="30" spans="1:7" x14ac:dyDescent="0.25">
      <c r="A30" t="s">
        <v>221</v>
      </c>
      <c r="B30" t="s">
        <v>191</v>
      </c>
      <c r="C30">
        <v>1</v>
      </c>
      <c r="D30" t="s">
        <v>931</v>
      </c>
    </row>
    <row r="31" spans="1:7" x14ac:dyDescent="0.25">
      <c r="A31" t="s">
        <v>222</v>
      </c>
      <c r="B31" t="s">
        <v>191</v>
      </c>
      <c r="C31">
        <v>1</v>
      </c>
      <c r="D31" t="s">
        <v>930</v>
      </c>
    </row>
    <row r="32" spans="1:7" x14ac:dyDescent="0.25">
      <c r="A32" t="s">
        <v>223</v>
      </c>
      <c r="B32" t="s">
        <v>191</v>
      </c>
      <c r="C32">
        <v>1</v>
      </c>
      <c r="D32" t="s">
        <v>921</v>
      </c>
    </row>
    <row r="33" spans="1:4" x14ac:dyDescent="0.25">
      <c r="A33" t="s">
        <v>224</v>
      </c>
      <c r="B33" t="s">
        <v>191</v>
      </c>
      <c r="C33">
        <v>2</v>
      </c>
      <c r="D33" t="s">
        <v>921</v>
      </c>
    </row>
    <row r="34" spans="1:4" x14ac:dyDescent="0.25">
      <c r="A34" t="s">
        <v>225</v>
      </c>
      <c r="B34" t="s">
        <v>191</v>
      </c>
      <c r="C34">
        <v>1</v>
      </c>
      <c r="D34" t="s">
        <v>921</v>
      </c>
    </row>
    <row r="35" spans="1:4" x14ac:dyDescent="0.25">
      <c r="A35" t="s">
        <v>226</v>
      </c>
      <c r="B35" t="s">
        <v>191</v>
      </c>
      <c r="C35">
        <v>1</v>
      </c>
      <c r="D35" t="s">
        <v>921</v>
      </c>
    </row>
    <row r="36" spans="1:4" x14ac:dyDescent="0.25">
      <c r="A36" t="s">
        <v>227</v>
      </c>
      <c r="B36" t="s">
        <v>191</v>
      </c>
      <c r="C36">
        <v>1</v>
      </c>
      <c r="D36" t="s">
        <v>932</v>
      </c>
    </row>
    <row r="37" spans="1:4" x14ac:dyDescent="0.25">
      <c r="A37" t="s">
        <v>228</v>
      </c>
      <c r="B37" t="s">
        <v>195</v>
      </c>
      <c r="C37">
        <v>1</v>
      </c>
      <c r="D37" t="s">
        <v>930</v>
      </c>
    </row>
    <row r="38" spans="1:4" x14ac:dyDescent="0.25">
      <c r="A38" t="s">
        <v>229</v>
      </c>
      <c r="B38" t="s">
        <v>191</v>
      </c>
      <c r="C38">
        <v>2</v>
      </c>
      <c r="D38" t="s">
        <v>933</v>
      </c>
    </row>
    <row r="39" spans="1:4" x14ac:dyDescent="0.25">
      <c r="A39" t="s">
        <v>230</v>
      </c>
      <c r="B39" t="s">
        <v>191</v>
      </c>
      <c r="C39">
        <v>1</v>
      </c>
      <c r="D39" t="s">
        <v>951</v>
      </c>
    </row>
    <row r="40" spans="1:4" x14ac:dyDescent="0.25">
      <c r="A40" t="s">
        <v>231</v>
      </c>
      <c r="B40" t="s">
        <v>213</v>
      </c>
      <c r="C40">
        <v>2</v>
      </c>
      <c r="D40" t="s">
        <v>952</v>
      </c>
    </row>
    <row r="41" spans="1:4" x14ac:dyDescent="0.25">
      <c r="A41" t="s">
        <v>232</v>
      </c>
      <c r="B41" t="s">
        <v>195</v>
      </c>
      <c r="C41">
        <v>1</v>
      </c>
      <c r="D41" t="s">
        <v>921</v>
      </c>
    </row>
    <row r="42" spans="1:4" x14ac:dyDescent="0.25">
      <c r="A42" t="s">
        <v>233</v>
      </c>
      <c r="B42" t="s">
        <v>195</v>
      </c>
      <c r="C42">
        <v>1</v>
      </c>
      <c r="D42" t="s">
        <v>934</v>
      </c>
    </row>
    <row r="43" spans="1:4" x14ac:dyDescent="0.25">
      <c r="A43" t="s">
        <v>234</v>
      </c>
      <c r="B43" t="s">
        <v>191</v>
      </c>
      <c r="C43">
        <v>1</v>
      </c>
      <c r="D43" t="s">
        <v>935</v>
      </c>
    </row>
    <row r="44" spans="1:4" x14ac:dyDescent="0.25">
      <c r="A44" t="s">
        <v>235</v>
      </c>
      <c r="B44" t="s">
        <v>195</v>
      </c>
      <c r="C44">
        <v>2</v>
      </c>
      <c r="D44" t="s">
        <v>936</v>
      </c>
    </row>
    <row r="45" spans="1:4" x14ac:dyDescent="0.25">
      <c r="A45" t="s">
        <v>236</v>
      </c>
      <c r="B45" t="s">
        <v>195</v>
      </c>
      <c r="C45">
        <v>13</v>
      </c>
      <c r="D45" t="s">
        <v>926</v>
      </c>
    </row>
    <row r="46" spans="1:4" x14ac:dyDescent="0.25">
      <c r="A46" t="s">
        <v>237</v>
      </c>
      <c r="B46" t="s">
        <v>195</v>
      </c>
      <c r="C46">
        <v>1</v>
      </c>
      <c r="D46" t="s">
        <v>937</v>
      </c>
    </row>
    <row r="47" spans="1:4" x14ac:dyDescent="0.25">
      <c r="A47" t="s">
        <v>238</v>
      </c>
      <c r="B47" t="s">
        <v>195</v>
      </c>
      <c r="C47">
        <v>1</v>
      </c>
      <c r="D47" t="s">
        <v>921</v>
      </c>
    </row>
    <row r="48" spans="1:4" x14ac:dyDescent="0.25">
      <c r="A48" t="s">
        <v>239</v>
      </c>
      <c r="B48" t="s">
        <v>191</v>
      </c>
      <c r="C48">
        <v>4</v>
      </c>
      <c r="D48" t="s">
        <v>938</v>
      </c>
    </row>
    <row r="49" spans="1:4" x14ac:dyDescent="0.25">
      <c r="A49" t="s">
        <v>240</v>
      </c>
      <c r="B49" t="s">
        <v>195</v>
      </c>
      <c r="C49">
        <v>1</v>
      </c>
      <c r="D49" t="s">
        <v>939</v>
      </c>
    </row>
    <row r="50" spans="1:4" x14ac:dyDescent="0.25">
      <c r="A50" t="s">
        <v>241</v>
      </c>
      <c r="B50" t="s">
        <v>213</v>
      </c>
      <c r="C50">
        <v>1</v>
      </c>
      <c r="D50" t="s">
        <v>940</v>
      </c>
    </row>
    <row r="51" spans="1:4" x14ac:dyDescent="0.25">
      <c r="A51" t="s">
        <v>242</v>
      </c>
      <c r="B51" t="s">
        <v>191</v>
      </c>
      <c r="C51">
        <v>1</v>
      </c>
      <c r="D51" t="s">
        <v>926</v>
      </c>
    </row>
    <row r="52" spans="1:4" x14ac:dyDescent="0.25">
      <c r="A52" t="s">
        <v>243</v>
      </c>
      <c r="B52" t="s">
        <v>191</v>
      </c>
      <c r="C52">
        <v>1</v>
      </c>
      <c r="D52" t="s">
        <v>941</v>
      </c>
    </row>
    <row r="53" spans="1:4" x14ac:dyDescent="0.25">
      <c r="A53" t="s">
        <v>244</v>
      </c>
      <c r="B53" t="s">
        <v>191</v>
      </c>
      <c r="C53">
        <v>1</v>
      </c>
      <c r="D53" t="s">
        <v>942</v>
      </c>
    </row>
    <row r="54" spans="1:4" x14ac:dyDescent="0.25">
      <c r="A54" t="s">
        <v>245</v>
      </c>
      <c r="B54" t="s">
        <v>195</v>
      </c>
      <c r="C54">
        <v>1</v>
      </c>
      <c r="D54" t="s">
        <v>926</v>
      </c>
    </row>
    <row r="55" spans="1:4" x14ac:dyDescent="0.25">
      <c r="A55" t="s">
        <v>246</v>
      </c>
      <c r="B55" t="s">
        <v>191</v>
      </c>
      <c r="C55">
        <v>1</v>
      </c>
      <c r="D55" t="s">
        <v>926</v>
      </c>
    </row>
    <row r="56" spans="1:4" x14ac:dyDescent="0.25">
      <c r="A56" t="s">
        <v>247</v>
      </c>
      <c r="B56" t="s">
        <v>191</v>
      </c>
      <c r="C56">
        <v>1</v>
      </c>
      <c r="D56" t="s">
        <v>943</v>
      </c>
    </row>
    <row r="57" spans="1:4" x14ac:dyDescent="0.25">
      <c r="A57" t="s">
        <v>248</v>
      </c>
      <c r="B57" t="s">
        <v>191</v>
      </c>
      <c r="C57">
        <v>4</v>
      </c>
      <c r="D57" t="s">
        <v>926</v>
      </c>
    </row>
    <row r="58" spans="1:4" x14ac:dyDescent="0.25">
      <c r="A58" t="s">
        <v>249</v>
      </c>
      <c r="B58" t="s">
        <v>195</v>
      </c>
      <c r="C58">
        <v>3</v>
      </c>
      <c r="D58" t="s">
        <v>921</v>
      </c>
    </row>
    <row r="59" spans="1:4" x14ac:dyDescent="0.25">
      <c r="A59" t="s">
        <v>250</v>
      </c>
      <c r="B59" t="s">
        <v>191</v>
      </c>
      <c r="C59">
        <v>1</v>
      </c>
      <c r="D59" t="s">
        <v>944</v>
      </c>
    </row>
    <row r="60" spans="1:4" x14ac:dyDescent="0.25">
      <c r="A60" t="s">
        <v>251</v>
      </c>
      <c r="B60" t="s">
        <v>195</v>
      </c>
      <c r="C60">
        <v>1</v>
      </c>
      <c r="D60" t="s">
        <v>945</v>
      </c>
    </row>
    <row r="61" spans="1:4" x14ac:dyDescent="0.25">
      <c r="A61" t="s">
        <v>252</v>
      </c>
      <c r="B61" t="s">
        <v>191</v>
      </c>
      <c r="C61">
        <v>1</v>
      </c>
      <c r="D61" t="s">
        <v>946</v>
      </c>
    </row>
    <row r="62" spans="1:4" x14ac:dyDescent="0.25">
      <c r="A62" t="s">
        <v>253</v>
      </c>
      <c r="B62" t="s">
        <v>191</v>
      </c>
      <c r="C62">
        <v>1</v>
      </c>
      <c r="D62" t="s">
        <v>921</v>
      </c>
    </row>
    <row r="63" spans="1:4" x14ac:dyDescent="0.25">
      <c r="A63" t="s">
        <v>254</v>
      </c>
      <c r="B63" t="s">
        <v>195</v>
      </c>
      <c r="C63">
        <v>1</v>
      </c>
      <c r="D63" t="s">
        <v>947</v>
      </c>
    </row>
    <row r="64" spans="1:4" x14ac:dyDescent="0.25">
      <c r="A64" t="s">
        <v>255</v>
      </c>
      <c r="B64" t="s">
        <v>191</v>
      </c>
      <c r="C64">
        <v>1</v>
      </c>
      <c r="D64" t="s">
        <v>930</v>
      </c>
    </row>
    <row r="65" spans="1:4" x14ac:dyDescent="0.25">
      <c r="A65" t="s">
        <v>256</v>
      </c>
      <c r="B65" t="s">
        <v>195</v>
      </c>
      <c r="C65">
        <v>1</v>
      </c>
      <c r="D65" t="s">
        <v>948</v>
      </c>
    </row>
    <row r="66" spans="1:4" x14ac:dyDescent="0.25">
      <c r="A66" t="s">
        <v>257</v>
      </c>
      <c r="B66" t="s">
        <v>191</v>
      </c>
      <c r="C66">
        <v>1</v>
      </c>
      <c r="D66" t="s">
        <v>930</v>
      </c>
    </row>
    <row r="67" spans="1:4" x14ac:dyDescent="0.25">
      <c r="A67" t="s">
        <v>258</v>
      </c>
      <c r="B67" t="s">
        <v>191</v>
      </c>
      <c r="C67">
        <v>1</v>
      </c>
      <c r="D67" t="s">
        <v>949</v>
      </c>
    </row>
    <row r="68" spans="1:4" x14ac:dyDescent="0.25">
      <c r="A68" t="s">
        <v>259</v>
      </c>
      <c r="B68" t="s">
        <v>191</v>
      </c>
      <c r="C68">
        <v>1</v>
      </c>
    </row>
    <row r="69" spans="1:4" x14ac:dyDescent="0.25">
      <c r="A69" t="s">
        <v>260</v>
      </c>
      <c r="B69" t="s">
        <v>195</v>
      </c>
      <c r="C69">
        <v>1</v>
      </c>
    </row>
    <row r="70" spans="1:4" x14ac:dyDescent="0.25">
      <c r="A70" t="s">
        <v>261</v>
      </c>
      <c r="B70" t="s">
        <v>191</v>
      </c>
      <c r="C70">
        <v>1</v>
      </c>
    </row>
    <row r="71" spans="1:4" x14ac:dyDescent="0.25">
      <c r="A71" t="s">
        <v>262</v>
      </c>
      <c r="B71" t="s">
        <v>195</v>
      </c>
      <c r="C71">
        <v>1</v>
      </c>
    </row>
    <row r="72" spans="1:4" x14ac:dyDescent="0.25">
      <c r="A72" t="s">
        <v>263</v>
      </c>
      <c r="B72" t="s">
        <v>191</v>
      </c>
      <c r="C72">
        <v>1</v>
      </c>
    </row>
    <row r="73" spans="1:4" x14ac:dyDescent="0.25">
      <c r="A73" t="s">
        <v>264</v>
      </c>
      <c r="B73" t="s">
        <v>195</v>
      </c>
      <c r="C73">
        <v>1</v>
      </c>
    </row>
    <row r="74" spans="1:4" x14ac:dyDescent="0.25">
      <c r="A74" t="s">
        <v>265</v>
      </c>
      <c r="B74" t="s">
        <v>191</v>
      </c>
      <c r="C74">
        <v>13</v>
      </c>
    </row>
    <row r="75" spans="1:4" x14ac:dyDescent="0.25">
      <c r="A75" t="s">
        <v>266</v>
      </c>
      <c r="B75" t="s">
        <v>195</v>
      </c>
      <c r="C75">
        <v>1</v>
      </c>
    </row>
    <row r="76" spans="1:4" x14ac:dyDescent="0.25">
      <c r="A76" t="s">
        <v>267</v>
      </c>
      <c r="B76" t="s">
        <v>191</v>
      </c>
      <c r="C76">
        <v>2</v>
      </c>
    </row>
    <row r="77" spans="1:4" x14ac:dyDescent="0.25">
      <c r="A77" t="s">
        <v>268</v>
      </c>
      <c r="B77" t="s">
        <v>195</v>
      </c>
      <c r="C77">
        <v>3</v>
      </c>
    </row>
    <row r="78" spans="1:4" x14ac:dyDescent="0.25">
      <c r="A78" t="s">
        <v>269</v>
      </c>
      <c r="B78" t="s">
        <v>213</v>
      </c>
      <c r="C78">
        <v>1</v>
      </c>
    </row>
    <row r="79" spans="1:4" x14ac:dyDescent="0.25">
      <c r="A79" t="s">
        <v>270</v>
      </c>
      <c r="B79" t="s">
        <v>195</v>
      </c>
      <c r="C79">
        <v>4</v>
      </c>
    </row>
    <row r="80" spans="1:4" x14ac:dyDescent="0.25">
      <c r="A80" t="s">
        <v>271</v>
      </c>
      <c r="B80" t="s">
        <v>191</v>
      </c>
      <c r="C80">
        <v>1</v>
      </c>
    </row>
    <row r="81" spans="1:3" x14ac:dyDescent="0.25">
      <c r="A81" t="s">
        <v>272</v>
      </c>
      <c r="B81" t="s">
        <v>191</v>
      </c>
      <c r="C81">
        <v>1</v>
      </c>
    </row>
    <row r="82" spans="1:3" x14ac:dyDescent="0.25">
      <c r="A82" t="s">
        <v>273</v>
      </c>
      <c r="B82" t="s">
        <v>191</v>
      </c>
      <c r="C82">
        <v>1</v>
      </c>
    </row>
    <row r="83" spans="1:3" x14ac:dyDescent="0.25">
      <c r="A83" t="s">
        <v>274</v>
      </c>
      <c r="B83" t="s">
        <v>191</v>
      </c>
      <c r="C83">
        <v>1</v>
      </c>
    </row>
    <row r="84" spans="1:3" x14ac:dyDescent="0.25">
      <c r="A84" t="s">
        <v>275</v>
      </c>
      <c r="B84" t="s">
        <v>195</v>
      </c>
      <c r="C84">
        <v>1</v>
      </c>
    </row>
    <row r="85" spans="1:3" x14ac:dyDescent="0.25">
      <c r="A85" t="s">
        <v>276</v>
      </c>
      <c r="B85" t="s">
        <v>195</v>
      </c>
      <c r="C85">
        <v>1</v>
      </c>
    </row>
    <row r="86" spans="1:3" x14ac:dyDescent="0.25">
      <c r="A86" t="s">
        <v>277</v>
      </c>
      <c r="B86" t="s">
        <v>195</v>
      </c>
      <c r="C86">
        <v>1</v>
      </c>
    </row>
    <row r="87" spans="1:3" x14ac:dyDescent="0.25">
      <c r="A87" t="s">
        <v>278</v>
      </c>
      <c r="B87" t="s">
        <v>191</v>
      </c>
      <c r="C87">
        <v>2</v>
      </c>
    </row>
    <row r="88" spans="1:3" x14ac:dyDescent="0.25">
      <c r="A88" t="s">
        <v>279</v>
      </c>
      <c r="B88" t="s">
        <v>191</v>
      </c>
      <c r="C88">
        <v>1</v>
      </c>
    </row>
    <row r="89" spans="1:3" x14ac:dyDescent="0.25">
      <c r="A89" t="s">
        <v>280</v>
      </c>
      <c r="B89" t="s">
        <v>195</v>
      </c>
      <c r="C89">
        <v>1</v>
      </c>
    </row>
    <row r="90" spans="1:3" x14ac:dyDescent="0.25">
      <c r="A90" t="s">
        <v>281</v>
      </c>
      <c r="B90" t="s">
        <v>191</v>
      </c>
      <c r="C90">
        <v>1</v>
      </c>
    </row>
    <row r="91" spans="1:3" x14ac:dyDescent="0.25">
      <c r="A91" t="s">
        <v>282</v>
      </c>
      <c r="B91" t="s">
        <v>191</v>
      </c>
      <c r="C91">
        <v>1</v>
      </c>
    </row>
    <row r="92" spans="1:3" x14ac:dyDescent="0.25">
      <c r="A92" t="s">
        <v>283</v>
      </c>
      <c r="B92" t="s">
        <v>191</v>
      </c>
      <c r="C92">
        <v>1</v>
      </c>
    </row>
    <row r="93" spans="1:3" x14ac:dyDescent="0.25">
      <c r="A93" t="s">
        <v>284</v>
      </c>
      <c r="B93" t="s">
        <v>191</v>
      </c>
      <c r="C93">
        <v>1</v>
      </c>
    </row>
    <row r="94" spans="1:3" x14ac:dyDescent="0.25">
      <c r="A94" t="s">
        <v>285</v>
      </c>
      <c r="B94" t="s">
        <v>191</v>
      </c>
      <c r="C94">
        <v>1</v>
      </c>
    </row>
    <row r="95" spans="1:3" x14ac:dyDescent="0.25">
      <c r="A95" t="s">
        <v>286</v>
      </c>
      <c r="B95" t="s">
        <v>191</v>
      </c>
      <c r="C95">
        <v>1</v>
      </c>
    </row>
    <row r="96" spans="1:3" x14ac:dyDescent="0.25">
      <c r="A96" t="s">
        <v>287</v>
      </c>
      <c r="B96" t="s">
        <v>195</v>
      </c>
      <c r="C96">
        <v>1</v>
      </c>
    </row>
    <row r="97" spans="1:3" x14ac:dyDescent="0.25">
      <c r="A97" t="s">
        <v>288</v>
      </c>
      <c r="B97" t="s">
        <v>191</v>
      </c>
      <c r="C97">
        <v>1</v>
      </c>
    </row>
    <row r="98" spans="1:3" x14ac:dyDescent="0.25">
      <c r="A98" t="s">
        <v>289</v>
      </c>
      <c r="B98" t="s">
        <v>195</v>
      </c>
      <c r="C98">
        <v>1</v>
      </c>
    </row>
    <row r="99" spans="1:3" x14ac:dyDescent="0.25">
      <c r="A99" t="s">
        <v>290</v>
      </c>
      <c r="B99" t="s">
        <v>191</v>
      </c>
      <c r="C99">
        <v>1</v>
      </c>
    </row>
    <row r="100" spans="1:3" x14ac:dyDescent="0.25">
      <c r="A100" t="s">
        <v>291</v>
      </c>
      <c r="B100" t="s">
        <v>191</v>
      </c>
      <c r="C100">
        <v>1</v>
      </c>
    </row>
    <row r="101" spans="1:3" x14ac:dyDescent="0.25">
      <c r="A101" t="s">
        <v>292</v>
      </c>
      <c r="B101" t="s">
        <v>191</v>
      </c>
      <c r="C101">
        <v>1</v>
      </c>
    </row>
    <row r="102" spans="1:3" x14ac:dyDescent="0.25">
      <c r="A102" t="s">
        <v>293</v>
      </c>
      <c r="B102" t="s">
        <v>191</v>
      </c>
      <c r="C102">
        <v>3</v>
      </c>
    </row>
    <row r="103" spans="1:3" x14ac:dyDescent="0.25">
      <c r="A103" t="s">
        <v>294</v>
      </c>
      <c r="B103" t="s">
        <v>195</v>
      </c>
      <c r="C103">
        <v>1</v>
      </c>
    </row>
    <row r="104" spans="1:3" x14ac:dyDescent="0.25">
      <c r="A104" t="s">
        <v>295</v>
      </c>
      <c r="B104" t="s">
        <v>191</v>
      </c>
      <c r="C104">
        <v>1</v>
      </c>
    </row>
    <row r="105" spans="1:3" x14ac:dyDescent="0.25">
      <c r="A105" t="s">
        <v>296</v>
      </c>
      <c r="B105" t="s">
        <v>213</v>
      </c>
      <c r="C105">
        <v>6</v>
      </c>
    </row>
    <row r="106" spans="1:3" x14ac:dyDescent="0.25">
      <c r="A106" t="s">
        <v>297</v>
      </c>
      <c r="B106" t="s">
        <v>191</v>
      </c>
      <c r="C106">
        <v>2</v>
      </c>
    </row>
    <row r="107" spans="1:3" x14ac:dyDescent="0.25">
      <c r="A107" t="s">
        <v>298</v>
      </c>
      <c r="B107" t="s">
        <v>195</v>
      </c>
      <c r="C107">
        <v>1</v>
      </c>
    </row>
    <row r="108" spans="1:3" x14ac:dyDescent="0.25">
      <c r="A108" t="s">
        <v>299</v>
      </c>
      <c r="B108" t="s">
        <v>191</v>
      </c>
      <c r="C108">
        <v>1</v>
      </c>
    </row>
    <row r="109" spans="1:3" x14ac:dyDescent="0.25">
      <c r="A109" t="s">
        <v>300</v>
      </c>
      <c r="B109" t="s">
        <v>191</v>
      </c>
      <c r="C109">
        <v>1</v>
      </c>
    </row>
    <row r="110" spans="1:3" x14ac:dyDescent="0.25">
      <c r="A110" t="s">
        <v>301</v>
      </c>
      <c r="B110" t="s">
        <v>195</v>
      </c>
      <c r="C110">
        <v>2</v>
      </c>
    </row>
    <row r="111" spans="1:3" x14ac:dyDescent="0.25">
      <c r="A111" t="s">
        <v>302</v>
      </c>
      <c r="B111" t="s">
        <v>191</v>
      </c>
      <c r="C111">
        <v>1</v>
      </c>
    </row>
    <row r="112" spans="1:3" x14ac:dyDescent="0.25">
      <c r="A112" t="s">
        <v>303</v>
      </c>
      <c r="B112" t="s">
        <v>191</v>
      </c>
      <c r="C112">
        <v>1</v>
      </c>
    </row>
    <row r="113" spans="1:3" x14ac:dyDescent="0.25">
      <c r="A113" t="s">
        <v>304</v>
      </c>
      <c r="B113" t="s">
        <v>191</v>
      </c>
      <c r="C113">
        <v>1</v>
      </c>
    </row>
    <row r="114" spans="1:3" x14ac:dyDescent="0.25">
      <c r="A114" t="s">
        <v>305</v>
      </c>
      <c r="B114" t="s">
        <v>191</v>
      </c>
      <c r="C114">
        <v>1</v>
      </c>
    </row>
    <row r="115" spans="1:3" x14ac:dyDescent="0.25">
      <c r="A115" t="s">
        <v>306</v>
      </c>
      <c r="B115" t="s">
        <v>191</v>
      </c>
      <c r="C115">
        <v>1</v>
      </c>
    </row>
    <row r="116" spans="1:3" x14ac:dyDescent="0.25">
      <c r="A116" t="s">
        <v>307</v>
      </c>
      <c r="B116" t="s">
        <v>191</v>
      </c>
      <c r="C116">
        <v>1</v>
      </c>
    </row>
    <row r="117" spans="1:3" x14ac:dyDescent="0.25">
      <c r="A117" t="s">
        <v>308</v>
      </c>
      <c r="B117" t="s">
        <v>195</v>
      </c>
      <c r="C117">
        <v>1</v>
      </c>
    </row>
    <row r="118" spans="1:3" x14ac:dyDescent="0.25">
      <c r="A118" t="s">
        <v>309</v>
      </c>
      <c r="B118" t="s">
        <v>191</v>
      </c>
      <c r="C118">
        <v>1</v>
      </c>
    </row>
    <row r="119" spans="1:3" x14ac:dyDescent="0.25">
      <c r="A119" t="s">
        <v>310</v>
      </c>
      <c r="B119" t="s">
        <v>191</v>
      </c>
      <c r="C119">
        <v>1</v>
      </c>
    </row>
    <row r="120" spans="1:3" x14ac:dyDescent="0.25">
      <c r="A120" t="s">
        <v>311</v>
      </c>
      <c r="B120" t="s">
        <v>191</v>
      </c>
      <c r="C120">
        <v>1</v>
      </c>
    </row>
    <row r="121" spans="1:3" x14ac:dyDescent="0.25">
      <c r="A121" t="s">
        <v>312</v>
      </c>
      <c r="B121" t="s">
        <v>195</v>
      </c>
      <c r="C121">
        <v>1</v>
      </c>
    </row>
    <row r="122" spans="1:3" x14ac:dyDescent="0.25">
      <c r="A122" t="s">
        <v>313</v>
      </c>
      <c r="B122" t="s">
        <v>191</v>
      </c>
      <c r="C122">
        <v>1</v>
      </c>
    </row>
    <row r="123" spans="1:3" x14ac:dyDescent="0.25">
      <c r="A123" t="s">
        <v>314</v>
      </c>
      <c r="B123" t="s">
        <v>191</v>
      </c>
      <c r="C123">
        <v>1</v>
      </c>
    </row>
    <row r="124" spans="1:3" x14ac:dyDescent="0.25">
      <c r="A124" t="s">
        <v>315</v>
      </c>
      <c r="B124" t="s">
        <v>195</v>
      </c>
      <c r="C124">
        <v>1</v>
      </c>
    </row>
    <row r="125" spans="1:3" x14ac:dyDescent="0.25">
      <c r="A125" t="s">
        <v>316</v>
      </c>
      <c r="B125" t="s">
        <v>195</v>
      </c>
      <c r="C125">
        <v>6</v>
      </c>
    </row>
    <row r="126" spans="1:3" x14ac:dyDescent="0.25">
      <c r="A126" t="s">
        <v>317</v>
      </c>
      <c r="B126" t="s">
        <v>191</v>
      </c>
      <c r="C126">
        <v>1</v>
      </c>
    </row>
    <row r="127" spans="1:3" x14ac:dyDescent="0.25">
      <c r="A127" t="s">
        <v>318</v>
      </c>
      <c r="B127" t="s">
        <v>191</v>
      </c>
      <c r="C127">
        <v>1</v>
      </c>
    </row>
    <row r="128" spans="1:3" x14ac:dyDescent="0.25">
      <c r="A128" t="s">
        <v>319</v>
      </c>
      <c r="B128" t="s">
        <v>213</v>
      </c>
      <c r="C128">
        <v>1</v>
      </c>
    </row>
    <row r="129" spans="1:3" x14ac:dyDescent="0.25">
      <c r="A129" t="s">
        <v>320</v>
      </c>
      <c r="B129" t="s">
        <v>191</v>
      </c>
      <c r="C129">
        <v>1</v>
      </c>
    </row>
    <row r="130" spans="1:3" x14ac:dyDescent="0.25">
      <c r="A130" t="s">
        <v>321</v>
      </c>
      <c r="B130" t="s">
        <v>191</v>
      </c>
      <c r="C130">
        <v>1</v>
      </c>
    </row>
    <row r="131" spans="1:3" x14ac:dyDescent="0.25">
      <c r="A131" t="s">
        <v>322</v>
      </c>
      <c r="B131" t="s">
        <v>191</v>
      </c>
      <c r="C131">
        <v>3</v>
      </c>
    </row>
    <row r="132" spans="1:3" x14ac:dyDescent="0.25">
      <c r="A132" t="s">
        <v>323</v>
      </c>
      <c r="B132" t="s">
        <v>195</v>
      </c>
      <c r="C132">
        <v>1</v>
      </c>
    </row>
    <row r="133" spans="1:3" x14ac:dyDescent="0.25">
      <c r="A133" t="s">
        <v>324</v>
      </c>
      <c r="B133" t="s">
        <v>191</v>
      </c>
      <c r="C133">
        <v>1</v>
      </c>
    </row>
    <row r="134" spans="1:3" x14ac:dyDescent="0.25">
      <c r="A134" t="s">
        <v>325</v>
      </c>
      <c r="B134" t="s">
        <v>191</v>
      </c>
      <c r="C134">
        <v>1</v>
      </c>
    </row>
    <row r="135" spans="1:3" x14ac:dyDescent="0.25">
      <c r="A135" t="s">
        <v>326</v>
      </c>
      <c r="B135" t="s">
        <v>213</v>
      </c>
      <c r="C135">
        <v>1</v>
      </c>
    </row>
    <row r="136" spans="1:3" x14ac:dyDescent="0.25">
      <c r="A136" t="s">
        <v>327</v>
      </c>
      <c r="B136" t="s">
        <v>191</v>
      </c>
      <c r="C136">
        <v>1</v>
      </c>
    </row>
    <row r="137" spans="1:3" x14ac:dyDescent="0.25">
      <c r="A137" t="s">
        <v>328</v>
      </c>
      <c r="B137" t="s">
        <v>191</v>
      </c>
      <c r="C137">
        <v>1</v>
      </c>
    </row>
    <row r="138" spans="1:3" x14ac:dyDescent="0.25">
      <c r="A138" t="s">
        <v>329</v>
      </c>
      <c r="B138" t="s">
        <v>191</v>
      </c>
      <c r="C138">
        <v>2</v>
      </c>
    </row>
    <row r="139" spans="1:3" x14ac:dyDescent="0.25">
      <c r="A139" t="s">
        <v>330</v>
      </c>
      <c r="B139" t="s">
        <v>191</v>
      </c>
      <c r="C139">
        <v>1</v>
      </c>
    </row>
    <row r="140" spans="1:3" x14ac:dyDescent="0.25">
      <c r="A140" t="s">
        <v>331</v>
      </c>
      <c r="B140" t="s">
        <v>191</v>
      </c>
      <c r="C140">
        <v>1</v>
      </c>
    </row>
    <row r="141" spans="1:3" x14ac:dyDescent="0.25">
      <c r="A141" t="s">
        <v>332</v>
      </c>
      <c r="B141" t="s">
        <v>191</v>
      </c>
      <c r="C141">
        <v>1</v>
      </c>
    </row>
    <row r="142" spans="1:3" x14ac:dyDescent="0.25">
      <c r="A142" t="s">
        <v>333</v>
      </c>
      <c r="B142" t="s">
        <v>191</v>
      </c>
      <c r="C142">
        <v>2</v>
      </c>
    </row>
    <row r="143" spans="1:3" x14ac:dyDescent="0.25">
      <c r="A143" t="s">
        <v>334</v>
      </c>
      <c r="B143" t="s">
        <v>191</v>
      </c>
      <c r="C143">
        <v>1</v>
      </c>
    </row>
    <row r="144" spans="1:3" x14ac:dyDescent="0.25">
      <c r="A144" t="s">
        <v>335</v>
      </c>
      <c r="B144" t="s">
        <v>195</v>
      </c>
      <c r="C144">
        <v>1</v>
      </c>
    </row>
    <row r="145" spans="1:3" x14ac:dyDescent="0.25">
      <c r="A145" t="s">
        <v>336</v>
      </c>
      <c r="B145" t="s">
        <v>191</v>
      </c>
      <c r="C145">
        <v>1</v>
      </c>
    </row>
    <row r="146" spans="1:3" x14ac:dyDescent="0.25">
      <c r="A146" t="s">
        <v>337</v>
      </c>
      <c r="B146" t="s">
        <v>191</v>
      </c>
      <c r="C146">
        <v>1</v>
      </c>
    </row>
    <row r="147" spans="1:3" x14ac:dyDescent="0.25">
      <c r="A147" t="s">
        <v>338</v>
      </c>
      <c r="B147" t="s">
        <v>213</v>
      </c>
      <c r="C147">
        <v>1</v>
      </c>
    </row>
    <row r="148" spans="1:3" x14ac:dyDescent="0.25">
      <c r="A148" t="s">
        <v>339</v>
      </c>
      <c r="B148" t="s">
        <v>191</v>
      </c>
      <c r="C148">
        <v>1</v>
      </c>
    </row>
    <row r="149" spans="1:3" x14ac:dyDescent="0.25">
      <c r="A149" t="s">
        <v>340</v>
      </c>
      <c r="B149" t="s">
        <v>191</v>
      </c>
      <c r="C149">
        <v>1</v>
      </c>
    </row>
    <row r="150" spans="1:3" x14ac:dyDescent="0.25">
      <c r="A150" t="s">
        <v>341</v>
      </c>
      <c r="B150" t="s">
        <v>191</v>
      </c>
      <c r="C150">
        <v>1</v>
      </c>
    </row>
    <row r="151" spans="1:3" x14ac:dyDescent="0.25">
      <c r="A151" t="s">
        <v>342</v>
      </c>
      <c r="B151" t="s">
        <v>191</v>
      </c>
      <c r="C151">
        <v>1</v>
      </c>
    </row>
    <row r="152" spans="1:3" x14ac:dyDescent="0.25">
      <c r="A152" t="s">
        <v>343</v>
      </c>
      <c r="B152" t="s">
        <v>191</v>
      </c>
      <c r="C152">
        <v>2</v>
      </c>
    </row>
    <row r="153" spans="1:3" x14ac:dyDescent="0.25">
      <c r="A153" t="s">
        <v>344</v>
      </c>
      <c r="B153" t="s">
        <v>213</v>
      </c>
      <c r="C153">
        <v>3</v>
      </c>
    </row>
    <row r="154" spans="1:3" x14ac:dyDescent="0.25">
      <c r="A154" t="s">
        <v>345</v>
      </c>
      <c r="B154" t="s">
        <v>191</v>
      </c>
      <c r="C154">
        <v>1</v>
      </c>
    </row>
    <row r="155" spans="1:3" x14ac:dyDescent="0.25">
      <c r="A155" t="s">
        <v>346</v>
      </c>
      <c r="B155" t="s">
        <v>191</v>
      </c>
      <c r="C155">
        <v>1</v>
      </c>
    </row>
    <row r="156" spans="1:3" x14ac:dyDescent="0.25">
      <c r="A156" t="s">
        <v>347</v>
      </c>
      <c r="B156" t="s">
        <v>195</v>
      </c>
      <c r="C156">
        <v>1</v>
      </c>
    </row>
    <row r="157" spans="1:3" x14ac:dyDescent="0.25">
      <c r="A157" t="s">
        <v>348</v>
      </c>
      <c r="B157" t="s">
        <v>191</v>
      </c>
      <c r="C157">
        <v>1</v>
      </c>
    </row>
    <row r="158" spans="1:3" x14ac:dyDescent="0.25">
      <c r="A158" t="s">
        <v>349</v>
      </c>
      <c r="B158" t="s">
        <v>195</v>
      </c>
      <c r="C158">
        <v>2</v>
      </c>
    </row>
    <row r="159" spans="1:3" x14ac:dyDescent="0.25">
      <c r="A159" t="s">
        <v>350</v>
      </c>
      <c r="B159" t="s">
        <v>191</v>
      </c>
      <c r="C159">
        <v>1</v>
      </c>
    </row>
    <row r="160" spans="1:3" x14ac:dyDescent="0.25">
      <c r="A160" t="s">
        <v>351</v>
      </c>
      <c r="B160" t="s">
        <v>191</v>
      </c>
      <c r="C160">
        <v>1</v>
      </c>
    </row>
    <row r="161" spans="1:3" x14ac:dyDescent="0.25">
      <c r="A161" t="s">
        <v>352</v>
      </c>
      <c r="B161" t="s">
        <v>191</v>
      </c>
      <c r="C161">
        <v>1</v>
      </c>
    </row>
    <row r="162" spans="1:3" x14ac:dyDescent="0.25">
      <c r="A162" t="s">
        <v>353</v>
      </c>
      <c r="B162" t="s">
        <v>191</v>
      </c>
      <c r="C162">
        <v>1</v>
      </c>
    </row>
    <row r="163" spans="1:3" x14ac:dyDescent="0.25">
      <c r="A163" t="s">
        <v>354</v>
      </c>
      <c r="B163" t="s">
        <v>191</v>
      </c>
      <c r="C163">
        <v>1</v>
      </c>
    </row>
    <row r="164" spans="1:3" x14ac:dyDescent="0.25">
      <c r="A164" t="s">
        <v>355</v>
      </c>
      <c r="B164" t="s">
        <v>191</v>
      </c>
      <c r="C164">
        <v>1</v>
      </c>
    </row>
    <row r="165" spans="1:3" x14ac:dyDescent="0.25">
      <c r="A165" t="s">
        <v>356</v>
      </c>
      <c r="B165" t="s">
        <v>191</v>
      </c>
      <c r="C165">
        <v>1</v>
      </c>
    </row>
    <row r="166" spans="1:3" x14ac:dyDescent="0.25">
      <c r="A166" t="s">
        <v>357</v>
      </c>
      <c r="B166" t="s">
        <v>195</v>
      </c>
      <c r="C166">
        <v>1</v>
      </c>
    </row>
    <row r="167" spans="1:3" x14ac:dyDescent="0.25">
      <c r="A167" t="s">
        <v>358</v>
      </c>
      <c r="B167" t="s">
        <v>213</v>
      </c>
      <c r="C167">
        <v>1</v>
      </c>
    </row>
    <row r="168" spans="1:3" x14ac:dyDescent="0.25">
      <c r="A168" t="s">
        <v>359</v>
      </c>
      <c r="B168" t="s">
        <v>213</v>
      </c>
      <c r="C168">
        <v>1</v>
      </c>
    </row>
    <row r="169" spans="1:3" x14ac:dyDescent="0.25">
      <c r="A169" t="s">
        <v>360</v>
      </c>
      <c r="B169" t="s">
        <v>191</v>
      </c>
      <c r="C169">
        <v>1</v>
      </c>
    </row>
    <row r="170" spans="1:3" x14ac:dyDescent="0.25">
      <c r="A170" t="s">
        <v>361</v>
      </c>
      <c r="B170" t="s">
        <v>191</v>
      </c>
      <c r="C170">
        <v>1</v>
      </c>
    </row>
    <row r="171" spans="1:3" x14ac:dyDescent="0.25">
      <c r="A171" t="s">
        <v>362</v>
      </c>
      <c r="B171" t="s">
        <v>195</v>
      </c>
      <c r="C171">
        <v>1</v>
      </c>
    </row>
    <row r="172" spans="1:3" x14ac:dyDescent="0.25">
      <c r="A172" t="s">
        <v>363</v>
      </c>
      <c r="B172" t="s">
        <v>195</v>
      </c>
      <c r="C172">
        <v>1</v>
      </c>
    </row>
    <row r="173" spans="1:3" x14ac:dyDescent="0.25">
      <c r="A173" t="s">
        <v>364</v>
      </c>
      <c r="B173" t="s">
        <v>195</v>
      </c>
      <c r="C173">
        <v>1</v>
      </c>
    </row>
    <row r="174" spans="1:3" x14ac:dyDescent="0.25">
      <c r="A174" t="s">
        <v>365</v>
      </c>
      <c r="B174" t="s">
        <v>191</v>
      </c>
      <c r="C174">
        <v>4</v>
      </c>
    </row>
    <row r="175" spans="1:3" x14ac:dyDescent="0.25">
      <c r="A175" t="s">
        <v>366</v>
      </c>
      <c r="B175" t="s">
        <v>191</v>
      </c>
      <c r="C175">
        <v>1</v>
      </c>
    </row>
    <row r="176" spans="1:3" x14ac:dyDescent="0.25">
      <c r="A176" t="s">
        <v>367</v>
      </c>
      <c r="B176" t="s">
        <v>191</v>
      </c>
      <c r="C176">
        <v>12</v>
      </c>
    </row>
    <row r="177" spans="1:3" x14ac:dyDescent="0.25">
      <c r="A177" t="s">
        <v>368</v>
      </c>
      <c r="B177" t="s">
        <v>195</v>
      </c>
      <c r="C177">
        <v>1</v>
      </c>
    </row>
    <row r="178" spans="1:3" x14ac:dyDescent="0.25">
      <c r="A178" t="s">
        <v>369</v>
      </c>
      <c r="B178" t="s">
        <v>191</v>
      </c>
      <c r="C178">
        <v>1</v>
      </c>
    </row>
    <row r="179" spans="1:3" x14ac:dyDescent="0.25">
      <c r="A179" t="s">
        <v>370</v>
      </c>
      <c r="B179" t="s">
        <v>213</v>
      </c>
      <c r="C179">
        <v>1</v>
      </c>
    </row>
    <row r="180" spans="1:3" x14ac:dyDescent="0.25">
      <c r="A180" t="s">
        <v>371</v>
      </c>
      <c r="B180" t="s">
        <v>191</v>
      </c>
      <c r="C180">
        <v>1</v>
      </c>
    </row>
    <row r="181" spans="1:3" x14ac:dyDescent="0.25">
      <c r="A181" t="s">
        <v>372</v>
      </c>
      <c r="B181" t="s">
        <v>195</v>
      </c>
      <c r="C181">
        <v>1</v>
      </c>
    </row>
    <row r="182" spans="1:3" x14ac:dyDescent="0.25">
      <c r="A182" t="s">
        <v>373</v>
      </c>
      <c r="B182" t="s">
        <v>191</v>
      </c>
      <c r="C182">
        <v>1</v>
      </c>
    </row>
    <row r="183" spans="1:3" x14ac:dyDescent="0.25">
      <c r="A183" t="s">
        <v>374</v>
      </c>
      <c r="B183" t="s">
        <v>191</v>
      </c>
      <c r="C183">
        <v>2</v>
      </c>
    </row>
    <row r="184" spans="1:3" x14ac:dyDescent="0.25">
      <c r="A184" t="s">
        <v>375</v>
      </c>
      <c r="B184" t="s">
        <v>195</v>
      </c>
      <c r="C184">
        <v>2</v>
      </c>
    </row>
    <row r="185" spans="1:3" x14ac:dyDescent="0.25">
      <c r="A185" t="s">
        <v>376</v>
      </c>
      <c r="B185" t="s">
        <v>191</v>
      </c>
      <c r="C185">
        <v>1</v>
      </c>
    </row>
    <row r="186" spans="1:3" x14ac:dyDescent="0.25">
      <c r="A186" t="s">
        <v>377</v>
      </c>
      <c r="B186" t="s">
        <v>195</v>
      </c>
      <c r="C186">
        <v>1</v>
      </c>
    </row>
    <row r="187" spans="1:3" x14ac:dyDescent="0.25">
      <c r="A187" t="s">
        <v>378</v>
      </c>
      <c r="B187" t="s">
        <v>213</v>
      </c>
      <c r="C187">
        <v>1</v>
      </c>
    </row>
    <row r="188" spans="1:3" x14ac:dyDescent="0.25">
      <c r="A188" t="s">
        <v>379</v>
      </c>
      <c r="B188" t="s">
        <v>213</v>
      </c>
      <c r="C188">
        <v>7</v>
      </c>
    </row>
    <row r="189" spans="1:3" x14ac:dyDescent="0.25">
      <c r="A189" t="s">
        <v>380</v>
      </c>
      <c r="B189" t="s">
        <v>191</v>
      </c>
      <c r="C189">
        <v>1</v>
      </c>
    </row>
    <row r="190" spans="1:3" x14ac:dyDescent="0.25">
      <c r="A190" t="s">
        <v>381</v>
      </c>
      <c r="B190" t="s">
        <v>191</v>
      </c>
      <c r="C190">
        <v>1</v>
      </c>
    </row>
    <row r="191" spans="1:3" x14ac:dyDescent="0.25">
      <c r="A191" t="s">
        <v>382</v>
      </c>
      <c r="B191" t="s">
        <v>191</v>
      </c>
      <c r="C191">
        <v>1</v>
      </c>
    </row>
    <row r="192" spans="1:3" x14ac:dyDescent="0.25">
      <c r="A192" t="s">
        <v>383</v>
      </c>
      <c r="B192" t="s">
        <v>195</v>
      </c>
      <c r="C192">
        <v>1</v>
      </c>
    </row>
    <row r="193" spans="1:3" x14ac:dyDescent="0.25">
      <c r="A193" t="s">
        <v>384</v>
      </c>
      <c r="B193" t="s">
        <v>195</v>
      </c>
      <c r="C193">
        <v>1</v>
      </c>
    </row>
    <row r="194" spans="1:3" x14ac:dyDescent="0.25">
      <c r="A194" t="s">
        <v>385</v>
      </c>
      <c r="B194" t="s">
        <v>195</v>
      </c>
      <c r="C194">
        <v>3</v>
      </c>
    </row>
    <row r="195" spans="1:3" x14ac:dyDescent="0.25">
      <c r="A195" t="s">
        <v>386</v>
      </c>
      <c r="B195" t="s">
        <v>191</v>
      </c>
      <c r="C195">
        <v>1</v>
      </c>
    </row>
    <row r="196" spans="1:3" x14ac:dyDescent="0.25">
      <c r="A196" t="s">
        <v>387</v>
      </c>
      <c r="B196" t="s">
        <v>195</v>
      </c>
      <c r="C196">
        <v>1</v>
      </c>
    </row>
    <row r="197" spans="1:3" x14ac:dyDescent="0.25">
      <c r="A197" t="s">
        <v>388</v>
      </c>
      <c r="B197" t="s">
        <v>191</v>
      </c>
      <c r="C197">
        <v>1</v>
      </c>
    </row>
    <row r="198" spans="1:3" x14ac:dyDescent="0.25">
      <c r="A198" t="s">
        <v>389</v>
      </c>
      <c r="B198" t="s">
        <v>191</v>
      </c>
      <c r="C198">
        <v>2</v>
      </c>
    </row>
    <row r="199" spans="1:3" x14ac:dyDescent="0.25">
      <c r="A199" t="s">
        <v>390</v>
      </c>
      <c r="B199" t="s">
        <v>191</v>
      </c>
      <c r="C199">
        <v>1</v>
      </c>
    </row>
    <row r="200" spans="1:3" x14ac:dyDescent="0.25">
      <c r="A200" t="s">
        <v>391</v>
      </c>
      <c r="B200" t="s">
        <v>191</v>
      </c>
      <c r="C200">
        <v>1</v>
      </c>
    </row>
    <row r="201" spans="1:3" x14ac:dyDescent="0.25">
      <c r="A201" t="s">
        <v>392</v>
      </c>
      <c r="B201" t="s">
        <v>195</v>
      </c>
      <c r="C201">
        <v>1</v>
      </c>
    </row>
    <row r="202" spans="1:3" x14ac:dyDescent="0.25">
      <c r="A202" t="s">
        <v>393</v>
      </c>
      <c r="B202" t="s">
        <v>191</v>
      </c>
      <c r="C202">
        <v>1</v>
      </c>
    </row>
    <row r="203" spans="1:3" x14ac:dyDescent="0.25">
      <c r="A203" t="s">
        <v>394</v>
      </c>
      <c r="B203" t="s">
        <v>191</v>
      </c>
      <c r="C203">
        <v>1</v>
      </c>
    </row>
    <row r="204" spans="1:3" x14ac:dyDescent="0.25">
      <c r="A204" t="s">
        <v>395</v>
      </c>
      <c r="B204" t="s">
        <v>191</v>
      </c>
      <c r="C204">
        <v>1</v>
      </c>
    </row>
    <row r="205" spans="1:3" x14ac:dyDescent="0.25">
      <c r="A205" t="s">
        <v>396</v>
      </c>
      <c r="B205" t="s">
        <v>191</v>
      </c>
      <c r="C205">
        <v>3</v>
      </c>
    </row>
    <row r="206" spans="1:3" x14ac:dyDescent="0.25">
      <c r="A206" t="s">
        <v>397</v>
      </c>
      <c r="B206" t="s">
        <v>213</v>
      </c>
      <c r="C206">
        <v>9</v>
      </c>
    </row>
    <row r="207" spans="1:3" x14ac:dyDescent="0.25">
      <c r="A207" t="s">
        <v>398</v>
      </c>
      <c r="B207" t="s">
        <v>191</v>
      </c>
      <c r="C207">
        <v>1</v>
      </c>
    </row>
    <row r="208" spans="1:3" x14ac:dyDescent="0.25">
      <c r="A208" t="s">
        <v>399</v>
      </c>
      <c r="B208" t="s">
        <v>195</v>
      </c>
      <c r="C208">
        <v>1</v>
      </c>
    </row>
    <row r="209" spans="1:3" x14ac:dyDescent="0.25">
      <c r="A209" t="s">
        <v>400</v>
      </c>
      <c r="B209" t="s">
        <v>195</v>
      </c>
      <c r="C209">
        <v>1</v>
      </c>
    </row>
    <row r="210" spans="1:3" x14ac:dyDescent="0.25">
      <c r="A210" t="s">
        <v>401</v>
      </c>
      <c r="B210" t="s">
        <v>191</v>
      </c>
      <c r="C210">
        <v>1</v>
      </c>
    </row>
    <row r="211" spans="1:3" x14ac:dyDescent="0.25">
      <c r="A211" t="s">
        <v>402</v>
      </c>
      <c r="B211" t="s">
        <v>195</v>
      </c>
      <c r="C211">
        <v>1</v>
      </c>
    </row>
    <row r="212" spans="1:3" x14ac:dyDescent="0.25">
      <c r="A212" t="s">
        <v>403</v>
      </c>
      <c r="B212" t="s">
        <v>191</v>
      </c>
      <c r="C212">
        <v>1</v>
      </c>
    </row>
    <row r="213" spans="1:3" x14ac:dyDescent="0.25">
      <c r="A213" t="s">
        <v>404</v>
      </c>
      <c r="B213" t="s">
        <v>191</v>
      </c>
      <c r="C213">
        <v>1</v>
      </c>
    </row>
    <row r="214" spans="1:3" x14ac:dyDescent="0.25">
      <c r="A214" t="s">
        <v>405</v>
      </c>
      <c r="B214" t="s">
        <v>191</v>
      </c>
      <c r="C214">
        <v>1</v>
      </c>
    </row>
    <row r="215" spans="1:3" x14ac:dyDescent="0.25">
      <c r="A215" t="s">
        <v>406</v>
      </c>
      <c r="B215" t="s">
        <v>191</v>
      </c>
      <c r="C215">
        <v>1</v>
      </c>
    </row>
    <row r="216" spans="1:3" x14ac:dyDescent="0.25">
      <c r="A216" t="s">
        <v>407</v>
      </c>
      <c r="B216" t="s">
        <v>195</v>
      </c>
      <c r="C216">
        <v>1</v>
      </c>
    </row>
    <row r="217" spans="1:3" x14ac:dyDescent="0.25">
      <c r="A217" t="s">
        <v>408</v>
      </c>
      <c r="B217" t="s">
        <v>191</v>
      </c>
      <c r="C217">
        <v>1</v>
      </c>
    </row>
    <row r="218" spans="1:3" x14ac:dyDescent="0.25">
      <c r="A218" t="s">
        <v>409</v>
      </c>
      <c r="B218" t="s">
        <v>195</v>
      </c>
      <c r="C218">
        <v>1</v>
      </c>
    </row>
    <row r="219" spans="1:3" x14ac:dyDescent="0.25">
      <c r="A219" t="s">
        <v>410</v>
      </c>
      <c r="B219" t="s">
        <v>195</v>
      </c>
      <c r="C219">
        <v>2</v>
      </c>
    </row>
    <row r="220" spans="1:3" x14ac:dyDescent="0.25">
      <c r="A220" t="s">
        <v>411</v>
      </c>
      <c r="B220" t="s">
        <v>191</v>
      </c>
      <c r="C220">
        <v>1</v>
      </c>
    </row>
    <row r="221" spans="1:3" x14ac:dyDescent="0.25">
      <c r="A221" t="s">
        <v>412</v>
      </c>
      <c r="B221" t="s">
        <v>191</v>
      </c>
      <c r="C221">
        <v>1</v>
      </c>
    </row>
    <row r="222" spans="1:3" x14ac:dyDescent="0.25">
      <c r="A222" t="s">
        <v>413</v>
      </c>
      <c r="B222" t="s">
        <v>191</v>
      </c>
      <c r="C222">
        <v>1</v>
      </c>
    </row>
    <row r="223" spans="1:3" x14ac:dyDescent="0.25">
      <c r="A223" t="s">
        <v>414</v>
      </c>
      <c r="B223" t="s">
        <v>195</v>
      </c>
      <c r="C223">
        <v>1</v>
      </c>
    </row>
    <row r="224" spans="1:3" x14ac:dyDescent="0.25">
      <c r="A224" t="s">
        <v>415</v>
      </c>
      <c r="B224" t="s">
        <v>191</v>
      </c>
      <c r="C224">
        <v>1</v>
      </c>
    </row>
    <row r="225" spans="1:3" x14ac:dyDescent="0.25">
      <c r="A225" t="s">
        <v>416</v>
      </c>
      <c r="B225" t="s">
        <v>191</v>
      </c>
      <c r="C225">
        <v>1</v>
      </c>
    </row>
    <row r="226" spans="1:3" x14ac:dyDescent="0.25">
      <c r="A226" t="s">
        <v>417</v>
      </c>
      <c r="B226" t="s">
        <v>191</v>
      </c>
      <c r="C226">
        <v>1</v>
      </c>
    </row>
    <row r="227" spans="1:3" x14ac:dyDescent="0.25">
      <c r="A227" t="s">
        <v>418</v>
      </c>
      <c r="B227" t="s">
        <v>191</v>
      </c>
      <c r="C227">
        <v>1</v>
      </c>
    </row>
    <row r="228" spans="1:3" x14ac:dyDescent="0.25">
      <c r="A228" t="s">
        <v>419</v>
      </c>
      <c r="B228" t="s">
        <v>191</v>
      </c>
      <c r="C228">
        <v>1</v>
      </c>
    </row>
    <row r="229" spans="1:3" x14ac:dyDescent="0.25">
      <c r="A229" t="s">
        <v>420</v>
      </c>
      <c r="B229" t="s">
        <v>191</v>
      </c>
      <c r="C229">
        <v>1</v>
      </c>
    </row>
    <row r="230" spans="1:3" x14ac:dyDescent="0.25">
      <c r="A230" t="s">
        <v>421</v>
      </c>
      <c r="B230" t="s">
        <v>191</v>
      </c>
      <c r="C230">
        <v>1</v>
      </c>
    </row>
    <row r="231" spans="1:3" x14ac:dyDescent="0.25">
      <c r="A231" t="s">
        <v>422</v>
      </c>
      <c r="B231" t="s">
        <v>191</v>
      </c>
      <c r="C231">
        <v>1</v>
      </c>
    </row>
    <row r="232" spans="1:3" x14ac:dyDescent="0.25">
      <c r="A232" t="s">
        <v>423</v>
      </c>
      <c r="B232" t="s">
        <v>191</v>
      </c>
      <c r="C232">
        <v>1</v>
      </c>
    </row>
    <row r="233" spans="1:3" x14ac:dyDescent="0.25">
      <c r="A233" t="s">
        <v>424</v>
      </c>
      <c r="B233" t="s">
        <v>191</v>
      </c>
      <c r="C233">
        <v>1</v>
      </c>
    </row>
    <row r="234" spans="1:3" x14ac:dyDescent="0.25">
      <c r="A234" t="s">
        <v>425</v>
      </c>
      <c r="B234" t="s">
        <v>191</v>
      </c>
      <c r="C234">
        <v>1</v>
      </c>
    </row>
    <row r="235" spans="1:3" x14ac:dyDescent="0.25">
      <c r="A235" t="s">
        <v>426</v>
      </c>
      <c r="B235" t="s">
        <v>191</v>
      </c>
      <c r="C235">
        <v>1</v>
      </c>
    </row>
    <row r="236" spans="1:3" x14ac:dyDescent="0.25">
      <c r="A236" t="s">
        <v>427</v>
      </c>
      <c r="B236" t="s">
        <v>191</v>
      </c>
      <c r="C236">
        <v>1</v>
      </c>
    </row>
    <row r="237" spans="1:3" x14ac:dyDescent="0.25">
      <c r="A237" t="s">
        <v>428</v>
      </c>
      <c r="B237" t="s">
        <v>191</v>
      </c>
      <c r="C237">
        <v>1</v>
      </c>
    </row>
    <row r="238" spans="1:3" x14ac:dyDescent="0.25">
      <c r="A238" t="s">
        <v>429</v>
      </c>
      <c r="B238" t="s">
        <v>195</v>
      </c>
      <c r="C238">
        <v>1</v>
      </c>
    </row>
    <row r="239" spans="1:3" x14ac:dyDescent="0.25">
      <c r="A239" t="s">
        <v>430</v>
      </c>
      <c r="B239" t="s">
        <v>195</v>
      </c>
      <c r="C239">
        <v>2</v>
      </c>
    </row>
    <row r="240" spans="1:3" x14ac:dyDescent="0.25">
      <c r="A240" t="s">
        <v>431</v>
      </c>
      <c r="B240" t="s">
        <v>191</v>
      </c>
      <c r="C240">
        <v>1</v>
      </c>
    </row>
    <row r="241" spans="1:3" x14ac:dyDescent="0.25">
      <c r="A241" t="s">
        <v>432</v>
      </c>
      <c r="B241" t="s">
        <v>191</v>
      </c>
      <c r="C241">
        <v>1</v>
      </c>
    </row>
    <row r="242" spans="1:3" x14ac:dyDescent="0.25">
      <c r="A242" t="s">
        <v>433</v>
      </c>
      <c r="B242" t="s">
        <v>195</v>
      </c>
      <c r="C242">
        <v>1</v>
      </c>
    </row>
    <row r="243" spans="1:3" x14ac:dyDescent="0.25">
      <c r="A243" t="s">
        <v>434</v>
      </c>
      <c r="B243" t="s">
        <v>191</v>
      </c>
      <c r="C243">
        <v>1</v>
      </c>
    </row>
    <row r="244" spans="1:3" x14ac:dyDescent="0.25">
      <c r="A244" t="s">
        <v>435</v>
      </c>
      <c r="B244" t="s">
        <v>191</v>
      </c>
      <c r="C244">
        <v>1</v>
      </c>
    </row>
    <row r="245" spans="1:3" x14ac:dyDescent="0.25">
      <c r="A245" t="s">
        <v>436</v>
      </c>
      <c r="B245" t="s">
        <v>195</v>
      </c>
      <c r="C245">
        <v>1</v>
      </c>
    </row>
    <row r="246" spans="1:3" x14ac:dyDescent="0.25">
      <c r="A246" t="s">
        <v>437</v>
      </c>
      <c r="B246" t="s">
        <v>191</v>
      </c>
      <c r="C246">
        <v>1</v>
      </c>
    </row>
    <row r="247" spans="1:3" x14ac:dyDescent="0.25">
      <c r="A247" t="s">
        <v>438</v>
      </c>
      <c r="B247" t="s">
        <v>195</v>
      </c>
      <c r="C247">
        <v>1</v>
      </c>
    </row>
    <row r="248" spans="1:3" x14ac:dyDescent="0.25">
      <c r="A248" t="s">
        <v>439</v>
      </c>
      <c r="B248" t="s">
        <v>195</v>
      </c>
      <c r="C248">
        <v>4</v>
      </c>
    </row>
    <row r="249" spans="1:3" x14ac:dyDescent="0.25">
      <c r="A249" t="s">
        <v>440</v>
      </c>
      <c r="B249" t="s">
        <v>191</v>
      </c>
      <c r="C249">
        <v>1</v>
      </c>
    </row>
    <row r="250" spans="1:3" x14ac:dyDescent="0.25">
      <c r="A250" t="s">
        <v>441</v>
      </c>
      <c r="B250" t="s">
        <v>195</v>
      </c>
      <c r="C250">
        <v>1</v>
      </c>
    </row>
    <row r="251" spans="1:3" x14ac:dyDescent="0.25">
      <c r="A251" t="s">
        <v>442</v>
      </c>
      <c r="B251" t="s">
        <v>195</v>
      </c>
      <c r="C251">
        <v>2</v>
      </c>
    </row>
    <row r="252" spans="1:3" x14ac:dyDescent="0.25">
      <c r="A252" t="s">
        <v>443</v>
      </c>
      <c r="B252" t="s">
        <v>195</v>
      </c>
      <c r="C252">
        <v>2</v>
      </c>
    </row>
    <row r="253" spans="1:3" x14ac:dyDescent="0.25">
      <c r="A253" t="s">
        <v>444</v>
      </c>
      <c r="B253" t="s">
        <v>191</v>
      </c>
      <c r="C253">
        <v>1</v>
      </c>
    </row>
    <row r="254" spans="1:3" x14ac:dyDescent="0.25">
      <c r="A254" t="s">
        <v>445</v>
      </c>
      <c r="B254" t="s">
        <v>191</v>
      </c>
      <c r="C254">
        <v>1</v>
      </c>
    </row>
    <row r="255" spans="1:3" x14ac:dyDescent="0.25">
      <c r="A255" t="s">
        <v>446</v>
      </c>
      <c r="B255" t="s">
        <v>191</v>
      </c>
      <c r="C255">
        <v>1</v>
      </c>
    </row>
    <row r="256" spans="1:3" x14ac:dyDescent="0.25">
      <c r="A256" t="s">
        <v>447</v>
      </c>
      <c r="B256" t="s">
        <v>191</v>
      </c>
      <c r="C256">
        <v>1</v>
      </c>
    </row>
    <row r="257" spans="1:3" x14ac:dyDescent="0.25">
      <c r="A257" t="s">
        <v>448</v>
      </c>
      <c r="B257" t="s">
        <v>191</v>
      </c>
      <c r="C257">
        <v>3</v>
      </c>
    </row>
    <row r="258" spans="1:3" x14ac:dyDescent="0.25">
      <c r="A258" t="s">
        <v>449</v>
      </c>
      <c r="B258" t="s">
        <v>191</v>
      </c>
      <c r="C258">
        <v>7</v>
      </c>
    </row>
    <row r="259" spans="1:3" x14ac:dyDescent="0.25">
      <c r="A259" t="s">
        <v>450</v>
      </c>
      <c r="B259" t="s">
        <v>191</v>
      </c>
      <c r="C259">
        <v>1</v>
      </c>
    </row>
    <row r="260" spans="1:3" x14ac:dyDescent="0.25">
      <c r="A260" t="s">
        <v>451</v>
      </c>
      <c r="B260" t="s">
        <v>191</v>
      </c>
      <c r="C260">
        <v>1</v>
      </c>
    </row>
    <row r="261" spans="1:3" x14ac:dyDescent="0.25">
      <c r="A261" t="s">
        <v>452</v>
      </c>
      <c r="B261" t="s">
        <v>191</v>
      </c>
      <c r="C261">
        <v>1</v>
      </c>
    </row>
    <row r="262" spans="1:3" x14ac:dyDescent="0.25">
      <c r="A262" t="s">
        <v>453</v>
      </c>
      <c r="B262" t="s">
        <v>191</v>
      </c>
      <c r="C262">
        <v>1</v>
      </c>
    </row>
    <row r="263" spans="1:3" x14ac:dyDescent="0.25">
      <c r="A263" t="s">
        <v>454</v>
      </c>
      <c r="B263" t="s">
        <v>195</v>
      </c>
      <c r="C263">
        <v>1</v>
      </c>
    </row>
    <row r="264" spans="1:3" x14ac:dyDescent="0.25">
      <c r="A264" t="s">
        <v>455</v>
      </c>
      <c r="B264" t="s">
        <v>191</v>
      </c>
      <c r="C264">
        <v>1</v>
      </c>
    </row>
    <row r="265" spans="1:3" x14ac:dyDescent="0.25">
      <c r="A265" t="s">
        <v>456</v>
      </c>
      <c r="B265" t="s">
        <v>191</v>
      </c>
      <c r="C265">
        <v>1</v>
      </c>
    </row>
    <row r="266" spans="1:3" x14ac:dyDescent="0.25">
      <c r="A266" t="s">
        <v>457</v>
      </c>
      <c r="B266" t="s">
        <v>195</v>
      </c>
      <c r="C266">
        <v>1</v>
      </c>
    </row>
    <row r="267" spans="1:3" x14ac:dyDescent="0.25">
      <c r="A267" t="s">
        <v>458</v>
      </c>
      <c r="B267" t="s">
        <v>191</v>
      </c>
      <c r="C267">
        <v>1</v>
      </c>
    </row>
    <row r="268" spans="1:3" x14ac:dyDescent="0.25">
      <c r="A268" t="s">
        <v>459</v>
      </c>
      <c r="B268" t="s">
        <v>191</v>
      </c>
      <c r="C268">
        <v>6</v>
      </c>
    </row>
    <row r="269" spans="1:3" x14ac:dyDescent="0.25">
      <c r="A269" t="s">
        <v>460</v>
      </c>
      <c r="B269" t="s">
        <v>191</v>
      </c>
      <c r="C269">
        <v>1</v>
      </c>
    </row>
    <row r="270" spans="1:3" x14ac:dyDescent="0.25">
      <c r="A270" t="s">
        <v>461</v>
      </c>
      <c r="B270" t="s">
        <v>195</v>
      </c>
      <c r="C270">
        <v>1</v>
      </c>
    </row>
    <row r="271" spans="1:3" x14ac:dyDescent="0.25">
      <c r="A271" t="s">
        <v>462</v>
      </c>
      <c r="B271" t="s">
        <v>191</v>
      </c>
      <c r="C271">
        <v>5</v>
      </c>
    </row>
    <row r="272" spans="1:3" x14ac:dyDescent="0.25">
      <c r="A272" t="s">
        <v>463</v>
      </c>
      <c r="B272" t="s">
        <v>191</v>
      </c>
      <c r="C272">
        <v>1</v>
      </c>
    </row>
    <row r="273" spans="1:3" x14ac:dyDescent="0.25">
      <c r="A273" t="s">
        <v>464</v>
      </c>
      <c r="B273" t="s">
        <v>191</v>
      </c>
      <c r="C273">
        <v>1</v>
      </c>
    </row>
    <row r="274" spans="1:3" x14ac:dyDescent="0.25">
      <c r="A274" t="s">
        <v>465</v>
      </c>
      <c r="B274" t="s">
        <v>195</v>
      </c>
      <c r="C274">
        <v>1</v>
      </c>
    </row>
    <row r="275" spans="1:3" x14ac:dyDescent="0.25">
      <c r="A275" t="s">
        <v>466</v>
      </c>
      <c r="B275" t="s">
        <v>195</v>
      </c>
      <c r="C275">
        <v>2</v>
      </c>
    </row>
    <row r="276" spans="1:3" x14ac:dyDescent="0.25">
      <c r="A276" t="s">
        <v>467</v>
      </c>
      <c r="B276" t="s">
        <v>195</v>
      </c>
      <c r="C276">
        <v>2</v>
      </c>
    </row>
    <row r="277" spans="1:3" x14ac:dyDescent="0.25">
      <c r="A277" t="s">
        <v>468</v>
      </c>
      <c r="B277" t="s">
        <v>195</v>
      </c>
      <c r="C277">
        <v>1</v>
      </c>
    </row>
    <row r="278" spans="1:3" x14ac:dyDescent="0.25">
      <c r="A278" t="s">
        <v>469</v>
      </c>
      <c r="B278" t="s">
        <v>191</v>
      </c>
      <c r="C278">
        <v>1</v>
      </c>
    </row>
    <row r="279" spans="1:3" x14ac:dyDescent="0.25">
      <c r="A279" t="s">
        <v>470</v>
      </c>
      <c r="B279" t="s">
        <v>195</v>
      </c>
      <c r="C279">
        <v>1</v>
      </c>
    </row>
    <row r="280" spans="1:3" x14ac:dyDescent="0.25">
      <c r="A280" t="s">
        <v>471</v>
      </c>
      <c r="B280" t="s">
        <v>191</v>
      </c>
      <c r="C280">
        <v>1</v>
      </c>
    </row>
    <row r="281" spans="1:3" x14ac:dyDescent="0.25">
      <c r="A281" t="s">
        <v>472</v>
      </c>
      <c r="B281" t="s">
        <v>191</v>
      </c>
      <c r="C281">
        <v>1</v>
      </c>
    </row>
    <row r="282" spans="1:3" x14ac:dyDescent="0.25">
      <c r="A282" t="s">
        <v>473</v>
      </c>
      <c r="B282" t="s">
        <v>191</v>
      </c>
      <c r="C282">
        <v>1</v>
      </c>
    </row>
    <row r="283" spans="1:3" x14ac:dyDescent="0.25">
      <c r="A283" t="s">
        <v>474</v>
      </c>
      <c r="B283" t="s">
        <v>191</v>
      </c>
      <c r="C283">
        <v>1</v>
      </c>
    </row>
    <row r="284" spans="1:3" x14ac:dyDescent="0.25">
      <c r="A284" t="s">
        <v>475</v>
      </c>
      <c r="B284" t="s">
        <v>191</v>
      </c>
      <c r="C284">
        <v>1</v>
      </c>
    </row>
    <row r="285" spans="1:3" x14ac:dyDescent="0.25">
      <c r="A285" t="s">
        <v>476</v>
      </c>
      <c r="B285" t="s">
        <v>191</v>
      </c>
      <c r="C285">
        <v>1</v>
      </c>
    </row>
    <row r="286" spans="1:3" x14ac:dyDescent="0.25">
      <c r="A286" t="s">
        <v>477</v>
      </c>
      <c r="B286" t="s">
        <v>191</v>
      </c>
      <c r="C286">
        <v>3</v>
      </c>
    </row>
    <row r="287" spans="1:3" x14ac:dyDescent="0.25">
      <c r="A287" t="s">
        <v>478</v>
      </c>
      <c r="B287" t="s">
        <v>191</v>
      </c>
      <c r="C287">
        <v>1</v>
      </c>
    </row>
    <row r="288" spans="1:3" x14ac:dyDescent="0.25">
      <c r="A288" t="s">
        <v>479</v>
      </c>
      <c r="B288" t="s">
        <v>195</v>
      </c>
      <c r="C288">
        <v>1</v>
      </c>
    </row>
    <row r="289" spans="1:3" x14ac:dyDescent="0.25">
      <c r="A289" t="s">
        <v>480</v>
      </c>
      <c r="B289" t="s">
        <v>195</v>
      </c>
      <c r="C289">
        <v>1</v>
      </c>
    </row>
    <row r="290" spans="1:3" x14ac:dyDescent="0.25">
      <c r="A290" t="s">
        <v>481</v>
      </c>
      <c r="B290" t="s">
        <v>195</v>
      </c>
      <c r="C290">
        <v>2</v>
      </c>
    </row>
    <row r="291" spans="1:3" x14ac:dyDescent="0.25">
      <c r="A291" t="s">
        <v>482</v>
      </c>
      <c r="B291" t="s">
        <v>191</v>
      </c>
      <c r="C291">
        <v>1</v>
      </c>
    </row>
    <row r="292" spans="1:3" x14ac:dyDescent="0.25">
      <c r="A292" t="s">
        <v>483</v>
      </c>
      <c r="B292" t="s">
        <v>191</v>
      </c>
      <c r="C292">
        <v>1</v>
      </c>
    </row>
    <row r="293" spans="1:3" x14ac:dyDescent="0.25">
      <c r="A293" t="s">
        <v>484</v>
      </c>
      <c r="B293" t="s">
        <v>191</v>
      </c>
      <c r="C293">
        <v>1</v>
      </c>
    </row>
    <row r="294" spans="1:3" x14ac:dyDescent="0.25">
      <c r="A294" t="s">
        <v>485</v>
      </c>
      <c r="B294" t="s">
        <v>191</v>
      </c>
      <c r="C294">
        <v>1</v>
      </c>
    </row>
    <row r="295" spans="1:3" x14ac:dyDescent="0.25">
      <c r="A295" t="s">
        <v>486</v>
      </c>
      <c r="B295" t="s">
        <v>195</v>
      </c>
      <c r="C295">
        <v>1</v>
      </c>
    </row>
    <row r="296" spans="1:3" x14ac:dyDescent="0.25">
      <c r="A296" t="s">
        <v>487</v>
      </c>
      <c r="B296" t="s">
        <v>191</v>
      </c>
      <c r="C296">
        <v>1</v>
      </c>
    </row>
    <row r="297" spans="1:3" x14ac:dyDescent="0.25">
      <c r="A297" t="s">
        <v>488</v>
      </c>
      <c r="B297" t="s">
        <v>191</v>
      </c>
      <c r="C297">
        <v>1</v>
      </c>
    </row>
    <row r="298" spans="1:3" x14ac:dyDescent="0.25">
      <c r="A298" t="s">
        <v>489</v>
      </c>
      <c r="B298" t="s">
        <v>191</v>
      </c>
      <c r="C298">
        <v>1</v>
      </c>
    </row>
    <row r="299" spans="1:3" x14ac:dyDescent="0.25">
      <c r="A299" t="s">
        <v>490</v>
      </c>
      <c r="B299" t="s">
        <v>191</v>
      </c>
      <c r="C299">
        <v>1</v>
      </c>
    </row>
    <row r="300" spans="1:3" x14ac:dyDescent="0.25">
      <c r="A300" t="s">
        <v>491</v>
      </c>
      <c r="B300" t="s">
        <v>213</v>
      </c>
      <c r="C300">
        <v>6</v>
      </c>
    </row>
    <row r="301" spans="1:3" x14ac:dyDescent="0.25">
      <c r="A301" t="s">
        <v>492</v>
      </c>
      <c r="B301" t="s">
        <v>191</v>
      </c>
      <c r="C301">
        <v>1</v>
      </c>
    </row>
    <row r="302" spans="1:3" x14ac:dyDescent="0.25">
      <c r="A302" t="s">
        <v>493</v>
      </c>
      <c r="B302" t="s">
        <v>191</v>
      </c>
      <c r="C302">
        <v>2</v>
      </c>
    </row>
    <row r="303" spans="1:3" x14ac:dyDescent="0.25">
      <c r="A303" t="s">
        <v>494</v>
      </c>
      <c r="B303" t="s">
        <v>191</v>
      </c>
      <c r="C303">
        <v>1</v>
      </c>
    </row>
    <row r="304" spans="1:3" x14ac:dyDescent="0.25">
      <c r="A304" t="s">
        <v>495</v>
      </c>
      <c r="B304" t="s">
        <v>191</v>
      </c>
      <c r="C304">
        <v>1</v>
      </c>
    </row>
    <row r="305" spans="1:3" x14ac:dyDescent="0.25">
      <c r="A305" t="s">
        <v>496</v>
      </c>
      <c r="B305" t="s">
        <v>191</v>
      </c>
      <c r="C305">
        <v>1</v>
      </c>
    </row>
    <row r="306" spans="1:3" x14ac:dyDescent="0.25">
      <c r="A306" t="s">
        <v>497</v>
      </c>
      <c r="B306" t="s">
        <v>213</v>
      </c>
      <c r="C306">
        <v>1</v>
      </c>
    </row>
    <row r="307" spans="1:3" x14ac:dyDescent="0.25">
      <c r="A307" t="s">
        <v>498</v>
      </c>
      <c r="B307" t="s">
        <v>195</v>
      </c>
      <c r="C307">
        <v>1</v>
      </c>
    </row>
    <row r="308" spans="1:3" x14ac:dyDescent="0.25">
      <c r="A308" t="s">
        <v>499</v>
      </c>
      <c r="B308" t="s">
        <v>195</v>
      </c>
      <c r="C308">
        <v>1</v>
      </c>
    </row>
    <row r="309" spans="1:3" x14ac:dyDescent="0.25">
      <c r="A309" t="s">
        <v>500</v>
      </c>
      <c r="B309" t="s">
        <v>191</v>
      </c>
      <c r="C309">
        <v>1</v>
      </c>
    </row>
    <row r="310" spans="1:3" x14ac:dyDescent="0.25">
      <c r="A310" t="s">
        <v>501</v>
      </c>
      <c r="B310" t="s">
        <v>195</v>
      </c>
      <c r="C310">
        <v>2</v>
      </c>
    </row>
    <row r="311" spans="1:3" x14ac:dyDescent="0.25">
      <c r="A311" t="s">
        <v>502</v>
      </c>
      <c r="B311" t="s">
        <v>191</v>
      </c>
      <c r="C311">
        <v>1</v>
      </c>
    </row>
    <row r="312" spans="1:3" x14ac:dyDescent="0.25">
      <c r="A312" t="s">
        <v>503</v>
      </c>
      <c r="B312" t="s">
        <v>191</v>
      </c>
      <c r="C312">
        <v>1</v>
      </c>
    </row>
    <row r="313" spans="1:3" x14ac:dyDescent="0.25">
      <c r="A313" t="s">
        <v>504</v>
      </c>
      <c r="B313" t="s">
        <v>191</v>
      </c>
      <c r="C313">
        <v>1</v>
      </c>
    </row>
    <row r="314" spans="1:3" x14ac:dyDescent="0.25">
      <c r="A314" t="s">
        <v>505</v>
      </c>
      <c r="B314" t="s">
        <v>191</v>
      </c>
      <c r="C314">
        <v>1</v>
      </c>
    </row>
    <row r="315" spans="1:3" x14ac:dyDescent="0.25">
      <c r="A315" t="s">
        <v>506</v>
      </c>
      <c r="B315" t="s">
        <v>213</v>
      </c>
      <c r="C315">
        <v>8</v>
      </c>
    </row>
    <row r="316" spans="1:3" x14ac:dyDescent="0.25">
      <c r="A316" t="s">
        <v>507</v>
      </c>
      <c r="B316" t="s">
        <v>191</v>
      </c>
      <c r="C316">
        <v>1</v>
      </c>
    </row>
    <row r="317" spans="1:3" x14ac:dyDescent="0.25">
      <c r="A317" t="s">
        <v>508</v>
      </c>
      <c r="B317" t="s">
        <v>195</v>
      </c>
      <c r="C317">
        <v>1</v>
      </c>
    </row>
    <row r="318" spans="1:3" x14ac:dyDescent="0.25">
      <c r="A318" t="s">
        <v>509</v>
      </c>
      <c r="B318" t="s">
        <v>191</v>
      </c>
      <c r="C318">
        <v>1</v>
      </c>
    </row>
    <row r="319" spans="1:3" x14ac:dyDescent="0.25">
      <c r="A319" t="s">
        <v>510</v>
      </c>
      <c r="B319" t="s">
        <v>191</v>
      </c>
      <c r="C319">
        <v>2</v>
      </c>
    </row>
    <row r="320" spans="1:3" x14ac:dyDescent="0.25">
      <c r="A320" t="s">
        <v>511</v>
      </c>
      <c r="B320" t="s">
        <v>191</v>
      </c>
      <c r="C320">
        <v>1</v>
      </c>
    </row>
    <row r="321" spans="1:3" x14ac:dyDescent="0.25">
      <c r="A321" t="s">
        <v>512</v>
      </c>
      <c r="B321" t="s">
        <v>191</v>
      </c>
      <c r="C321">
        <v>1</v>
      </c>
    </row>
    <row r="322" spans="1:3" x14ac:dyDescent="0.25">
      <c r="A322" t="s">
        <v>513</v>
      </c>
      <c r="B322" t="s">
        <v>191</v>
      </c>
      <c r="C322">
        <v>1</v>
      </c>
    </row>
    <row r="323" spans="1:3" x14ac:dyDescent="0.25">
      <c r="A323" t="s">
        <v>514</v>
      </c>
      <c r="B323" t="s">
        <v>191</v>
      </c>
      <c r="C323">
        <v>1</v>
      </c>
    </row>
    <row r="324" spans="1:3" x14ac:dyDescent="0.25">
      <c r="A324" t="s">
        <v>515</v>
      </c>
      <c r="B324" t="s">
        <v>191</v>
      </c>
      <c r="C324">
        <v>1</v>
      </c>
    </row>
    <row r="325" spans="1:3" x14ac:dyDescent="0.25">
      <c r="A325" t="s">
        <v>516</v>
      </c>
      <c r="B325" t="s">
        <v>195</v>
      </c>
      <c r="C325">
        <v>1</v>
      </c>
    </row>
    <row r="326" spans="1:3" x14ac:dyDescent="0.25">
      <c r="A326" t="s">
        <v>517</v>
      </c>
      <c r="B326" t="s">
        <v>195</v>
      </c>
      <c r="C326">
        <v>1</v>
      </c>
    </row>
    <row r="327" spans="1:3" x14ac:dyDescent="0.25">
      <c r="A327" t="s">
        <v>518</v>
      </c>
      <c r="B327" t="s">
        <v>191</v>
      </c>
      <c r="C327">
        <v>1</v>
      </c>
    </row>
    <row r="328" spans="1:3" x14ac:dyDescent="0.25">
      <c r="A328" t="s">
        <v>519</v>
      </c>
      <c r="B328" t="s">
        <v>195</v>
      </c>
      <c r="C328">
        <v>1</v>
      </c>
    </row>
    <row r="329" spans="1:3" x14ac:dyDescent="0.25">
      <c r="A329" t="s">
        <v>520</v>
      </c>
      <c r="B329" t="s">
        <v>191</v>
      </c>
      <c r="C329">
        <v>1</v>
      </c>
    </row>
    <row r="330" spans="1:3" x14ac:dyDescent="0.25">
      <c r="A330" t="s">
        <v>521</v>
      </c>
      <c r="B330" t="s">
        <v>191</v>
      </c>
      <c r="C330">
        <v>1</v>
      </c>
    </row>
    <row r="331" spans="1:3" x14ac:dyDescent="0.25">
      <c r="A331" t="s">
        <v>522</v>
      </c>
      <c r="B331" t="s">
        <v>191</v>
      </c>
      <c r="C331">
        <v>1</v>
      </c>
    </row>
    <row r="332" spans="1:3" x14ac:dyDescent="0.25">
      <c r="A332" t="s">
        <v>523</v>
      </c>
      <c r="B332" t="s">
        <v>213</v>
      </c>
      <c r="C332">
        <v>1</v>
      </c>
    </row>
    <row r="333" spans="1:3" x14ac:dyDescent="0.25">
      <c r="A333" t="s">
        <v>524</v>
      </c>
      <c r="B333" t="s">
        <v>191</v>
      </c>
      <c r="C333">
        <v>1</v>
      </c>
    </row>
    <row r="334" spans="1:3" x14ac:dyDescent="0.25">
      <c r="A334" t="s">
        <v>525</v>
      </c>
      <c r="B334" t="s">
        <v>195</v>
      </c>
      <c r="C334">
        <v>1</v>
      </c>
    </row>
    <row r="335" spans="1:3" x14ac:dyDescent="0.25">
      <c r="A335" t="s">
        <v>526</v>
      </c>
      <c r="B335" t="s">
        <v>191</v>
      </c>
      <c r="C335">
        <v>1</v>
      </c>
    </row>
    <row r="336" spans="1:3" x14ac:dyDescent="0.25">
      <c r="A336" t="s">
        <v>527</v>
      </c>
      <c r="B336" t="s">
        <v>191</v>
      </c>
      <c r="C336">
        <v>1</v>
      </c>
    </row>
    <row r="337" spans="1:3" x14ac:dyDescent="0.25">
      <c r="A337" t="s">
        <v>528</v>
      </c>
      <c r="B337" t="s">
        <v>191</v>
      </c>
      <c r="C337">
        <v>1</v>
      </c>
    </row>
    <row r="338" spans="1:3" x14ac:dyDescent="0.25">
      <c r="A338" t="s">
        <v>529</v>
      </c>
      <c r="B338" t="s">
        <v>191</v>
      </c>
      <c r="C338">
        <v>1</v>
      </c>
    </row>
    <row r="339" spans="1:3" x14ac:dyDescent="0.25">
      <c r="A339" t="s">
        <v>530</v>
      </c>
      <c r="B339" t="s">
        <v>191</v>
      </c>
      <c r="C339">
        <v>1</v>
      </c>
    </row>
    <row r="340" spans="1:3" x14ac:dyDescent="0.25">
      <c r="A340" t="s">
        <v>531</v>
      </c>
      <c r="B340" t="s">
        <v>191</v>
      </c>
      <c r="C340">
        <v>1</v>
      </c>
    </row>
    <row r="341" spans="1:3" x14ac:dyDescent="0.25">
      <c r="A341" t="s">
        <v>532</v>
      </c>
      <c r="B341" t="s">
        <v>191</v>
      </c>
      <c r="C341">
        <v>1</v>
      </c>
    </row>
    <row r="342" spans="1:3" x14ac:dyDescent="0.25">
      <c r="A342" t="s">
        <v>533</v>
      </c>
      <c r="B342" t="s">
        <v>191</v>
      </c>
      <c r="C342">
        <v>1</v>
      </c>
    </row>
    <row r="343" spans="1:3" x14ac:dyDescent="0.25">
      <c r="A343" t="s">
        <v>534</v>
      </c>
      <c r="B343" t="s">
        <v>191</v>
      </c>
      <c r="C343">
        <v>1</v>
      </c>
    </row>
    <row r="344" spans="1:3" x14ac:dyDescent="0.25">
      <c r="A344" t="s">
        <v>535</v>
      </c>
      <c r="B344" t="s">
        <v>191</v>
      </c>
      <c r="C344">
        <v>1</v>
      </c>
    </row>
    <row r="345" spans="1:3" x14ac:dyDescent="0.25">
      <c r="A345" t="s">
        <v>536</v>
      </c>
      <c r="B345" t="s">
        <v>195</v>
      </c>
      <c r="C345">
        <v>1</v>
      </c>
    </row>
    <row r="346" spans="1:3" x14ac:dyDescent="0.25">
      <c r="A346" t="s">
        <v>537</v>
      </c>
      <c r="B346" t="s">
        <v>191</v>
      </c>
      <c r="C346">
        <v>1</v>
      </c>
    </row>
    <row r="347" spans="1:3" x14ac:dyDescent="0.25">
      <c r="A347" t="s">
        <v>538</v>
      </c>
      <c r="B347" t="s">
        <v>191</v>
      </c>
      <c r="C347">
        <v>1</v>
      </c>
    </row>
    <row r="348" spans="1:3" x14ac:dyDescent="0.25">
      <c r="A348" t="s">
        <v>539</v>
      </c>
      <c r="B348" t="s">
        <v>195</v>
      </c>
      <c r="C348">
        <v>4</v>
      </c>
    </row>
    <row r="349" spans="1:3" x14ac:dyDescent="0.25">
      <c r="A349" t="s">
        <v>540</v>
      </c>
      <c r="B349" t="s">
        <v>191</v>
      </c>
      <c r="C349">
        <v>1</v>
      </c>
    </row>
    <row r="350" spans="1:3" x14ac:dyDescent="0.25">
      <c r="A350" t="s">
        <v>541</v>
      </c>
      <c r="B350" t="s">
        <v>213</v>
      </c>
      <c r="C350">
        <v>1</v>
      </c>
    </row>
    <row r="351" spans="1:3" x14ac:dyDescent="0.25">
      <c r="A351" t="s">
        <v>542</v>
      </c>
      <c r="B351" t="s">
        <v>191</v>
      </c>
      <c r="C351">
        <v>1</v>
      </c>
    </row>
    <row r="352" spans="1:3" x14ac:dyDescent="0.25">
      <c r="A352" t="s">
        <v>543</v>
      </c>
      <c r="B352" t="s">
        <v>191</v>
      </c>
      <c r="C352">
        <v>1</v>
      </c>
    </row>
    <row r="353" spans="1:3" x14ac:dyDescent="0.25">
      <c r="A353" t="s">
        <v>544</v>
      </c>
      <c r="B353" t="s">
        <v>191</v>
      </c>
      <c r="C353">
        <v>1</v>
      </c>
    </row>
    <row r="354" spans="1:3" x14ac:dyDescent="0.25">
      <c r="A354" t="s">
        <v>545</v>
      </c>
      <c r="B354" t="s">
        <v>195</v>
      </c>
      <c r="C354">
        <v>1</v>
      </c>
    </row>
    <row r="355" spans="1:3" x14ac:dyDescent="0.25">
      <c r="A355" t="s">
        <v>546</v>
      </c>
      <c r="B355" t="s">
        <v>191</v>
      </c>
      <c r="C355">
        <v>2</v>
      </c>
    </row>
    <row r="356" spans="1:3" x14ac:dyDescent="0.25">
      <c r="A356" t="s">
        <v>547</v>
      </c>
      <c r="B356" t="s">
        <v>195</v>
      </c>
      <c r="C356">
        <v>1</v>
      </c>
    </row>
    <row r="357" spans="1:3" x14ac:dyDescent="0.25">
      <c r="A357" t="s">
        <v>548</v>
      </c>
      <c r="B357" t="s">
        <v>191</v>
      </c>
      <c r="C357">
        <v>1</v>
      </c>
    </row>
    <row r="358" spans="1:3" x14ac:dyDescent="0.25">
      <c r="A358" t="s">
        <v>549</v>
      </c>
      <c r="B358" t="s">
        <v>191</v>
      </c>
      <c r="C358">
        <v>1</v>
      </c>
    </row>
    <row r="359" spans="1:3" x14ac:dyDescent="0.25">
      <c r="A359" t="s">
        <v>550</v>
      </c>
      <c r="B359" t="s">
        <v>191</v>
      </c>
      <c r="C359">
        <v>1</v>
      </c>
    </row>
    <row r="360" spans="1:3" x14ac:dyDescent="0.25">
      <c r="A360" t="s">
        <v>551</v>
      </c>
      <c r="B360" t="s">
        <v>191</v>
      </c>
      <c r="C360">
        <v>30</v>
      </c>
    </row>
    <row r="361" spans="1:3" x14ac:dyDescent="0.25">
      <c r="A361" t="s">
        <v>552</v>
      </c>
      <c r="B361" t="s">
        <v>191</v>
      </c>
      <c r="C361">
        <v>1</v>
      </c>
    </row>
    <row r="362" spans="1:3" x14ac:dyDescent="0.25">
      <c r="A362" t="s">
        <v>553</v>
      </c>
      <c r="B362" t="s">
        <v>191</v>
      </c>
      <c r="C362">
        <v>1</v>
      </c>
    </row>
    <row r="363" spans="1:3" x14ac:dyDescent="0.25">
      <c r="A363" t="s">
        <v>554</v>
      </c>
      <c r="B363" t="s">
        <v>191</v>
      </c>
      <c r="C363">
        <v>1</v>
      </c>
    </row>
    <row r="364" spans="1:3" x14ac:dyDescent="0.25">
      <c r="A364" t="s">
        <v>555</v>
      </c>
      <c r="B364" t="s">
        <v>195</v>
      </c>
      <c r="C364">
        <v>1</v>
      </c>
    </row>
    <row r="365" spans="1:3" x14ac:dyDescent="0.25">
      <c r="A365" t="s">
        <v>556</v>
      </c>
      <c r="B365" t="s">
        <v>195</v>
      </c>
      <c r="C365">
        <v>1</v>
      </c>
    </row>
    <row r="366" spans="1:3" x14ac:dyDescent="0.25">
      <c r="A366" t="s">
        <v>557</v>
      </c>
      <c r="B366" t="s">
        <v>191</v>
      </c>
      <c r="C366">
        <v>2</v>
      </c>
    </row>
    <row r="367" spans="1:3" x14ac:dyDescent="0.25">
      <c r="A367" t="s">
        <v>558</v>
      </c>
      <c r="B367" t="s">
        <v>191</v>
      </c>
      <c r="C367">
        <v>7</v>
      </c>
    </row>
    <row r="368" spans="1:3" x14ac:dyDescent="0.25">
      <c r="A368" t="s">
        <v>559</v>
      </c>
      <c r="B368" t="s">
        <v>213</v>
      </c>
      <c r="C368">
        <v>1</v>
      </c>
    </row>
    <row r="369" spans="1:3" x14ac:dyDescent="0.25">
      <c r="A369" t="s">
        <v>560</v>
      </c>
      <c r="B369" t="s">
        <v>213</v>
      </c>
      <c r="C369">
        <v>1</v>
      </c>
    </row>
    <row r="370" spans="1:3" x14ac:dyDescent="0.25">
      <c r="A370" t="s">
        <v>561</v>
      </c>
      <c r="B370" t="s">
        <v>191</v>
      </c>
      <c r="C370">
        <v>1</v>
      </c>
    </row>
    <row r="371" spans="1:3" x14ac:dyDescent="0.25">
      <c r="A371" t="s">
        <v>562</v>
      </c>
      <c r="B371" t="s">
        <v>195</v>
      </c>
      <c r="C371">
        <v>1</v>
      </c>
    </row>
    <row r="372" spans="1:3" x14ac:dyDescent="0.25">
      <c r="A372" t="s">
        <v>563</v>
      </c>
      <c r="B372" t="s">
        <v>213</v>
      </c>
      <c r="C372">
        <v>2</v>
      </c>
    </row>
    <row r="373" spans="1:3" x14ac:dyDescent="0.25">
      <c r="A373" t="s">
        <v>564</v>
      </c>
      <c r="B373" t="s">
        <v>191</v>
      </c>
      <c r="C373">
        <v>1</v>
      </c>
    </row>
    <row r="374" spans="1:3" x14ac:dyDescent="0.25">
      <c r="A374" t="s">
        <v>565</v>
      </c>
      <c r="B374" t="s">
        <v>213</v>
      </c>
      <c r="C374">
        <v>2</v>
      </c>
    </row>
    <row r="375" spans="1:3" x14ac:dyDescent="0.25">
      <c r="A375" t="s">
        <v>566</v>
      </c>
      <c r="B375" t="s">
        <v>191</v>
      </c>
      <c r="C375">
        <v>3</v>
      </c>
    </row>
    <row r="376" spans="1:3" x14ac:dyDescent="0.25">
      <c r="A376" t="s">
        <v>567</v>
      </c>
      <c r="B376" t="s">
        <v>195</v>
      </c>
      <c r="C376">
        <v>1</v>
      </c>
    </row>
    <row r="377" spans="1:3" x14ac:dyDescent="0.25">
      <c r="A377" t="s">
        <v>568</v>
      </c>
      <c r="B377" t="s">
        <v>191</v>
      </c>
      <c r="C377">
        <v>1</v>
      </c>
    </row>
    <row r="378" spans="1:3" x14ac:dyDescent="0.25">
      <c r="A378" t="s">
        <v>569</v>
      </c>
      <c r="B378" t="s">
        <v>195</v>
      </c>
      <c r="C378">
        <v>1</v>
      </c>
    </row>
    <row r="379" spans="1:3" x14ac:dyDescent="0.25">
      <c r="A379" t="s">
        <v>570</v>
      </c>
      <c r="B379" t="s">
        <v>191</v>
      </c>
      <c r="C379">
        <v>1</v>
      </c>
    </row>
    <row r="380" spans="1:3" x14ac:dyDescent="0.25">
      <c r="A380" t="s">
        <v>571</v>
      </c>
      <c r="B380" t="s">
        <v>191</v>
      </c>
      <c r="C380">
        <v>1</v>
      </c>
    </row>
    <row r="381" spans="1:3" x14ac:dyDescent="0.25">
      <c r="A381" t="s">
        <v>572</v>
      </c>
      <c r="B381" t="s">
        <v>191</v>
      </c>
      <c r="C381">
        <v>1</v>
      </c>
    </row>
    <row r="382" spans="1:3" x14ac:dyDescent="0.25">
      <c r="A382" t="s">
        <v>573</v>
      </c>
      <c r="B382" t="s">
        <v>191</v>
      </c>
      <c r="C382">
        <v>2</v>
      </c>
    </row>
    <row r="383" spans="1:3" x14ac:dyDescent="0.25">
      <c r="A383" t="s">
        <v>574</v>
      </c>
      <c r="B383" t="s">
        <v>191</v>
      </c>
      <c r="C383">
        <v>1</v>
      </c>
    </row>
    <row r="384" spans="1:3" x14ac:dyDescent="0.25">
      <c r="A384" t="s">
        <v>575</v>
      </c>
      <c r="B384" t="s">
        <v>191</v>
      </c>
      <c r="C384">
        <v>1</v>
      </c>
    </row>
    <row r="385" spans="1:3" x14ac:dyDescent="0.25">
      <c r="A385" t="s">
        <v>576</v>
      </c>
      <c r="B385" t="s">
        <v>191</v>
      </c>
      <c r="C385">
        <v>1</v>
      </c>
    </row>
    <row r="386" spans="1:3" x14ac:dyDescent="0.25">
      <c r="A386" t="s">
        <v>577</v>
      </c>
      <c r="B386" t="s">
        <v>191</v>
      </c>
      <c r="C386">
        <v>1</v>
      </c>
    </row>
    <row r="387" spans="1:3" x14ac:dyDescent="0.25">
      <c r="A387" t="s">
        <v>578</v>
      </c>
      <c r="B387" t="s">
        <v>191</v>
      </c>
      <c r="C387">
        <v>1</v>
      </c>
    </row>
    <row r="388" spans="1:3" x14ac:dyDescent="0.25">
      <c r="A388" t="s">
        <v>579</v>
      </c>
      <c r="B388" t="s">
        <v>191</v>
      </c>
      <c r="C388">
        <v>1</v>
      </c>
    </row>
    <row r="389" spans="1:3" x14ac:dyDescent="0.25">
      <c r="A389" t="s">
        <v>580</v>
      </c>
      <c r="B389" t="s">
        <v>195</v>
      </c>
      <c r="C389">
        <v>2</v>
      </c>
    </row>
    <row r="390" spans="1:3" x14ac:dyDescent="0.25">
      <c r="A390" t="s">
        <v>581</v>
      </c>
      <c r="B390" t="s">
        <v>195</v>
      </c>
      <c r="C390">
        <v>1</v>
      </c>
    </row>
    <row r="391" spans="1:3" x14ac:dyDescent="0.25">
      <c r="A391" t="s">
        <v>582</v>
      </c>
      <c r="B391" t="s">
        <v>191</v>
      </c>
      <c r="C391">
        <v>1</v>
      </c>
    </row>
    <row r="392" spans="1:3" x14ac:dyDescent="0.25">
      <c r="A392" t="s">
        <v>583</v>
      </c>
      <c r="B392" t="s">
        <v>195</v>
      </c>
      <c r="C392">
        <v>1</v>
      </c>
    </row>
    <row r="393" spans="1:3" x14ac:dyDescent="0.25">
      <c r="A393" t="s">
        <v>584</v>
      </c>
      <c r="B393" t="s">
        <v>195</v>
      </c>
      <c r="C393">
        <v>1</v>
      </c>
    </row>
    <row r="394" spans="1:3" x14ac:dyDescent="0.25">
      <c r="A394" t="s">
        <v>585</v>
      </c>
      <c r="B394" t="s">
        <v>195</v>
      </c>
      <c r="C394">
        <v>1</v>
      </c>
    </row>
    <row r="395" spans="1:3" x14ac:dyDescent="0.25">
      <c r="A395" t="s">
        <v>586</v>
      </c>
      <c r="B395" t="s">
        <v>191</v>
      </c>
      <c r="C395">
        <v>1</v>
      </c>
    </row>
    <row r="396" spans="1:3" x14ac:dyDescent="0.25">
      <c r="A396" t="s">
        <v>587</v>
      </c>
      <c r="B396" t="s">
        <v>195</v>
      </c>
      <c r="C396">
        <v>1</v>
      </c>
    </row>
    <row r="397" spans="1:3" x14ac:dyDescent="0.25">
      <c r="A397" t="s">
        <v>588</v>
      </c>
      <c r="B397" t="s">
        <v>191</v>
      </c>
      <c r="C397">
        <v>1</v>
      </c>
    </row>
    <row r="398" spans="1:3" x14ac:dyDescent="0.25">
      <c r="A398" t="s">
        <v>589</v>
      </c>
      <c r="B398" t="s">
        <v>195</v>
      </c>
      <c r="C398">
        <v>1</v>
      </c>
    </row>
    <row r="399" spans="1:3" x14ac:dyDescent="0.25">
      <c r="A399" t="s">
        <v>590</v>
      </c>
      <c r="B399" t="s">
        <v>191</v>
      </c>
      <c r="C399">
        <v>1</v>
      </c>
    </row>
    <row r="400" spans="1:3" x14ac:dyDescent="0.25">
      <c r="A400" t="s">
        <v>591</v>
      </c>
      <c r="B400" t="s">
        <v>195</v>
      </c>
      <c r="C400">
        <v>12</v>
      </c>
    </row>
    <row r="401" spans="1:3" x14ac:dyDescent="0.25">
      <c r="A401" t="s">
        <v>592</v>
      </c>
      <c r="B401" t="s">
        <v>195</v>
      </c>
      <c r="C401">
        <v>1</v>
      </c>
    </row>
    <row r="402" spans="1:3" x14ac:dyDescent="0.25">
      <c r="A402" t="s">
        <v>593</v>
      </c>
      <c r="B402" t="s">
        <v>213</v>
      </c>
      <c r="C402">
        <v>1</v>
      </c>
    </row>
    <row r="403" spans="1:3" x14ac:dyDescent="0.25">
      <c r="A403" t="s">
        <v>594</v>
      </c>
      <c r="B403" t="s">
        <v>213</v>
      </c>
      <c r="C403">
        <v>1</v>
      </c>
    </row>
    <row r="404" spans="1:3" x14ac:dyDescent="0.25">
      <c r="A404" t="s">
        <v>595</v>
      </c>
      <c r="B404" t="s">
        <v>191</v>
      </c>
      <c r="C404">
        <v>1</v>
      </c>
    </row>
    <row r="405" spans="1:3" x14ac:dyDescent="0.25">
      <c r="A405" t="s">
        <v>596</v>
      </c>
      <c r="B405" t="s">
        <v>195</v>
      </c>
      <c r="C405">
        <v>1</v>
      </c>
    </row>
    <row r="406" spans="1:3" x14ac:dyDescent="0.25">
      <c r="A406" t="s">
        <v>597</v>
      </c>
      <c r="B406" t="s">
        <v>191</v>
      </c>
      <c r="C406">
        <v>1</v>
      </c>
    </row>
    <row r="407" spans="1:3" x14ac:dyDescent="0.25">
      <c r="A407" t="s">
        <v>598</v>
      </c>
      <c r="B407" t="s">
        <v>191</v>
      </c>
      <c r="C407">
        <v>1</v>
      </c>
    </row>
    <row r="408" spans="1:3" x14ac:dyDescent="0.25">
      <c r="A408" t="s">
        <v>599</v>
      </c>
      <c r="B408" t="s">
        <v>191</v>
      </c>
      <c r="C408">
        <v>1</v>
      </c>
    </row>
    <row r="409" spans="1:3" x14ac:dyDescent="0.25">
      <c r="A409" t="s">
        <v>600</v>
      </c>
      <c r="B409" t="s">
        <v>191</v>
      </c>
      <c r="C409">
        <v>1</v>
      </c>
    </row>
    <row r="410" spans="1:3" x14ac:dyDescent="0.25">
      <c r="A410" t="s">
        <v>601</v>
      </c>
      <c r="B410" t="s">
        <v>195</v>
      </c>
      <c r="C410">
        <v>1</v>
      </c>
    </row>
    <row r="411" spans="1:3" x14ac:dyDescent="0.25">
      <c r="A411" t="s">
        <v>602</v>
      </c>
      <c r="B411" t="s">
        <v>195</v>
      </c>
      <c r="C411">
        <v>1</v>
      </c>
    </row>
    <row r="412" spans="1:3" x14ac:dyDescent="0.25">
      <c r="A412" t="s">
        <v>603</v>
      </c>
      <c r="B412" t="s">
        <v>195</v>
      </c>
      <c r="C412">
        <v>1</v>
      </c>
    </row>
    <row r="413" spans="1:3" x14ac:dyDescent="0.25">
      <c r="A413" t="s">
        <v>604</v>
      </c>
      <c r="B413" t="s">
        <v>191</v>
      </c>
      <c r="C413">
        <v>1</v>
      </c>
    </row>
    <row r="414" spans="1:3" x14ac:dyDescent="0.25">
      <c r="A414" t="s">
        <v>605</v>
      </c>
      <c r="B414" t="s">
        <v>191</v>
      </c>
      <c r="C414">
        <v>1</v>
      </c>
    </row>
    <row r="415" spans="1:3" x14ac:dyDescent="0.25">
      <c r="A415" t="s">
        <v>606</v>
      </c>
      <c r="B415" t="s">
        <v>191</v>
      </c>
      <c r="C415">
        <v>4</v>
      </c>
    </row>
    <row r="416" spans="1:3" x14ac:dyDescent="0.25">
      <c r="A416" t="s">
        <v>607</v>
      </c>
      <c r="B416" t="s">
        <v>191</v>
      </c>
      <c r="C416">
        <v>1</v>
      </c>
    </row>
    <row r="417" spans="1:3" x14ac:dyDescent="0.25">
      <c r="A417" t="s">
        <v>608</v>
      </c>
      <c r="B417" t="s">
        <v>191</v>
      </c>
      <c r="C417">
        <v>1</v>
      </c>
    </row>
    <row r="418" spans="1:3" x14ac:dyDescent="0.25">
      <c r="A418" t="s">
        <v>609</v>
      </c>
      <c r="B418" t="s">
        <v>191</v>
      </c>
      <c r="C418">
        <v>1</v>
      </c>
    </row>
    <row r="419" spans="1:3" x14ac:dyDescent="0.25">
      <c r="A419" t="s">
        <v>610</v>
      </c>
      <c r="B419" t="s">
        <v>191</v>
      </c>
      <c r="C419">
        <v>1</v>
      </c>
    </row>
    <row r="420" spans="1:3" x14ac:dyDescent="0.25">
      <c r="A420" t="s">
        <v>611</v>
      </c>
      <c r="B420" t="s">
        <v>195</v>
      </c>
      <c r="C420">
        <v>30</v>
      </c>
    </row>
    <row r="421" spans="1:3" x14ac:dyDescent="0.25">
      <c r="A421" t="s">
        <v>612</v>
      </c>
      <c r="B421" t="s">
        <v>195</v>
      </c>
      <c r="C421">
        <v>1</v>
      </c>
    </row>
    <row r="422" spans="1:3" x14ac:dyDescent="0.25">
      <c r="A422" t="s">
        <v>613</v>
      </c>
      <c r="B422" t="s">
        <v>195</v>
      </c>
      <c r="C422">
        <v>1</v>
      </c>
    </row>
    <row r="423" spans="1:3" x14ac:dyDescent="0.25">
      <c r="A423" t="s">
        <v>614</v>
      </c>
      <c r="B423" t="s">
        <v>191</v>
      </c>
      <c r="C423">
        <v>1</v>
      </c>
    </row>
    <row r="424" spans="1:3" x14ac:dyDescent="0.25">
      <c r="A424" t="s">
        <v>615</v>
      </c>
      <c r="B424" t="s">
        <v>191</v>
      </c>
      <c r="C424">
        <v>1</v>
      </c>
    </row>
    <row r="425" spans="1:3" x14ac:dyDescent="0.25">
      <c r="A425" t="s">
        <v>616</v>
      </c>
      <c r="B425" t="s">
        <v>191</v>
      </c>
      <c r="C425">
        <v>1</v>
      </c>
    </row>
    <row r="426" spans="1:3" x14ac:dyDescent="0.25">
      <c r="A426" t="s">
        <v>617</v>
      </c>
      <c r="B426" t="s">
        <v>195</v>
      </c>
      <c r="C426">
        <v>1</v>
      </c>
    </row>
    <row r="427" spans="1:3" x14ac:dyDescent="0.25">
      <c r="A427" t="s">
        <v>618</v>
      </c>
      <c r="B427" t="s">
        <v>213</v>
      </c>
      <c r="C427">
        <v>1</v>
      </c>
    </row>
    <row r="428" spans="1:3" x14ac:dyDescent="0.25">
      <c r="A428" t="s">
        <v>619</v>
      </c>
      <c r="B428" t="s">
        <v>191</v>
      </c>
      <c r="C428">
        <v>2</v>
      </c>
    </row>
    <row r="429" spans="1:3" x14ac:dyDescent="0.25">
      <c r="A429" t="s">
        <v>620</v>
      </c>
      <c r="B429" t="s">
        <v>191</v>
      </c>
      <c r="C429">
        <v>1</v>
      </c>
    </row>
    <row r="430" spans="1:3" x14ac:dyDescent="0.25">
      <c r="A430" t="s">
        <v>621</v>
      </c>
      <c r="B430" t="s">
        <v>195</v>
      </c>
      <c r="C430">
        <v>1</v>
      </c>
    </row>
    <row r="431" spans="1:3" x14ac:dyDescent="0.25">
      <c r="A431" t="s">
        <v>622</v>
      </c>
      <c r="B431" t="s">
        <v>191</v>
      </c>
      <c r="C431">
        <v>1</v>
      </c>
    </row>
    <row r="432" spans="1:3" x14ac:dyDescent="0.25">
      <c r="A432" t="s">
        <v>623</v>
      </c>
      <c r="B432" t="s">
        <v>191</v>
      </c>
      <c r="C432">
        <v>1</v>
      </c>
    </row>
    <row r="433" spans="1:3" x14ac:dyDescent="0.25">
      <c r="A433" t="s">
        <v>624</v>
      </c>
      <c r="B433" t="s">
        <v>191</v>
      </c>
      <c r="C433">
        <v>1</v>
      </c>
    </row>
    <row r="434" spans="1:3" x14ac:dyDescent="0.25">
      <c r="A434" t="s">
        <v>625</v>
      </c>
      <c r="B434" t="s">
        <v>191</v>
      </c>
      <c r="C434">
        <v>1</v>
      </c>
    </row>
    <row r="435" spans="1:3" x14ac:dyDescent="0.25">
      <c r="A435" t="s">
        <v>626</v>
      </c>
      <c r="B435" t="s">
        <v>191</v>
      </c>
      <c r="C435">
        <v>1</v>
      </c>
    </row>
    <row r="436" spans="1:3" x14ac:dyDescent="0.25">
      <c r="A436" t="s">
        <v>627</v>
      </c>
      <c r="B436" t="s">
        <v>195</v>
      </c>
      <c r="C436">
        <v>13</v>
      </c>
    </row>
    <row r="437" spans="1:3" x14ac:dyDescent="0.25">
      <c r="A437" t="s">
        <v>628</v>
      </c>
      <c r="B437" t="s">
        <v>191</v>
      </c>
      <c r="C437">
        <v>1</v>
      </c>
    </row>
    <row r="438" spans="1:3" x14ac:dyDescent="0.25">
      <c r="A438" t="s">
        <v>629</v>
      </c>
      <c r="B438" t="s">
        <v>191</v>
      </c>
      <c r="C438">
        <v>1</v>
      </c>
    </row>
    <row r="439" spans="1:3" x14ac:dyDescent="0.25">
      <c r="A439" t="s">
        <v>630</v>
      </c>
      <c r="B439" t="s">
        <v>191</v>
      </c>
      <c r="C439">
        <v>1</v>
      </c>
    </row>
    <row r="440" spans="1:3" x14ac:dyDescent="0.25">
      <c r="A440" t="s">
        <v>631</v>
      </c>
      <c r="B440" t="s">
        <v>191</v>
      </c>
      <c r="C440">
        <v>1</v>
      </c>
    </row>
    <row r="441" spans="1:3" x14ac:dyDescent="0.25">
      <c r="A441" t="s">
        <v>632</v>
      </c>
      <c r="B441" t="s">
        <v>191</v>
      </c>
      <c r="C441">
        <v>1</v>
      </c>
    </row>
    <row r="442" spans="1:3" x14ac:dyDescent="0.25">
      <c r="A442" t="s">
        <v>633</v>
      </c>
      <c r="B442" t="s">
        <v>191</v>
      </c>
      <c r="C442">
        <v>1</v>
      </c>
    </row>
    <row r="443" spans="1:3" x14ac:dyDescent="0.25">
      <c r="A443" t="s">
        <v>634</v>
      </c>
      <c r="B443" t="s">
        <v>195</v>
      </c>
      <c r="C443">
        <v>1</v>
      </c>
    </row>
    <row r="444" spans="1:3" x14ac:dyDescent="0.25">
      <c r="A444" t="s">
        <v>635</v>
      </c>
      <c r="B444" t="s">
        <v>191</v>
      </c>
      <c r="C444">
        <v>1</v>
      </c>
    </row>
    <row r="445" spans="1:3" x14ac:dyDescent="0.25">
      <c r="A445" t="s">
        <v>636</v>
      </c>
      <c r="B445" t="s">
        <v>195</v>
      </c>
      <c r="C445">
        <v>1</v>
      </c>
    </row>
    <row r="446" spans="1:3" x14ac:dyDescent="0.25">
      <c r="A446" t="s">
        <v>637</v>
      </c>
      <c r="B446" t="s">
        <v>195</v>
      </c>
      <c r="C446">
        <v>1</v>
      </c>
    </row>
    <row r="447" spans="1:3" x14ac:dyDescent="0.25">
      <c r="A447" t="s">
        <v>638</v>
      </c>
      <c r="B447" t="s">
        <v>195</v>
      </c>
      <c r="C447">
        <v>3</v>
      </c>
    </row>
    <row r="448" spans="1:3" x14ac:dyDescent="0.25">
      <c r="A448" t="s">
        <v>639</v>
      </c>
      <c r="B448" t="s">
        <v>195</v>
      </c>
      <c r="C448">
        <v>1</v>
      </c>
    </row>
    <row r="449" spans="1:3" x14ac:dyDescent="0.25">
      <c r="A449" t="s">
        <v>640</v>
      </c>
      <c r="B449" t="s">
        <v>191</v>
      </c>
      <c r="C449">
        <v>6</v>
      </c>
    </row>
    <row r="450" spans="1:3" x14ac:dyDescent="0.25">
      <c r="A450" t="s">
        <v>641</v>
      </c>
      <c r="B450" t="s">
        <v>191</v>
      </c>
      <c r="C450">
        <v>1</v>
      </c>
    </row>
    <row r="451" spans="1:3" x14ac:dyDescent="0.25">
      <c r="A451" t="s">
        <v>642</v>
      </c>
      <c r="B451" t="s">
        <v>191</v>
      </c>
      <c r="C451">
        <v>2</v>
      </c>
    </row>
    <row r="452" spans="1:3" x14ac:dyDescent="0.25">
      <c r="A452" t="s">
        <v>643</v>
      </c>
      <c r="B452" t="s">
        <v>195</v>
      </c>
      <c r="C452">
        <v>1</v>
      </c>
    </row>
    <row r="453" spans="1:3" x14ac:dyDescent="0.25">
      <c r="A453" t="s">
        <v>644</v>
      </c>
      <c r="B453" t="s">
        <v>191</v>
      </c>
      <c r="C453">
        <v>1</v>
      </c>
    </row>
    <row r="454" spans="1:3" x14ac:dyDescent="0.25">
      <c r="A454" t="s">
        <v>645</v>
      </c>
      <c r="B454" t="s">
        <v>191</v>
      </c>
      <c r="C454">
        <v>1</v>
      </c>
    </row>
    <row r="455" spans="1:3" x14ac:dyDescent="0.25">
      <c r="A455" t="s">
        <v>646</v>
      </c>
      <c r="B455" t="s">
        <v>191</v>
      </c>
      <c r="C455">
        <v>1</v>
      </c>
    </row>
    <row r="456" spans="1:3" x14ac:dyDescent="0.25">
      <c r="A456" t="s">
        <v>647</v>
      </c>
      <c r="B456" t="s">
        <v>213</v>
      </c>
      <c r="C456">
        <v>2</v>
      </c>
    </row>
    <row r="457" spans="1:3" x14ac:dyDescent="0.25">
      <c r="A457" t="s">
        <v>648</v>
      </c>
      <c r="B457" t="s">
        <v>191</v>
      </c>
      <c r="C457">
        <v>1</v>
      </c>
    </row>
    <row r="458" spans="1:3" x14ac:dyDescent="0.25">
      <c r="A458" t="s">
        <v>649</v>
      </c>
      <c r="B458" t="s">
        <v>191</v>
      </c>
      <c r="C458">
        <v>1</v>
      </c>
    </row>
    <row r="459" spans="1:3" x14ac:dyDescent="0.25">
      <c r="A459" t="s">
        <v>650</v>
      </c>
      <c r="B459" t="s">
        <v>195</v>
      </c>
      <c r="C459">
        <v>1</v>
      </c>
    </row>
    <row r="460" spans="1:3" x14ac:dyDescent="0.25">
      <c r="A460" t="s">
        <v>651</v>
      </c>
      <c r="B460" t="s">
        <v>195</v>
      </c>
      <c r="C460">
        <v>1</v>
      </c>
    </row>
    <row r="461" spans="1:3" x14ac:dyDescent="0.25">
      <c r="A461" t="s">
        <v>652</v>
      </c>
      <c r="B461" t="s">
        <v>195</v>
      </c>
      <c r="C461">
        <v>1</v>
      </c>
    </row>
    <row r="462" spans="1:3" x14ac:dyDescent="0.25">
      <c r="A462" t="s">
        <v>653</v>
      </c>
      <c r="B462" t="s">
        <v>191</v>
      </c>
      <c r="C462">
        <v>1</v>
      </c>
    </row>
    <row r="463" spans="1:3" x14ac:dyDescent="0.25">
      <c r="A463" t="s">
        <v>654</v>
      </c>
      <c r="B463" t="s">
        <v>195</v>
      </c>
      <c r="C463">
        <v>8</v>
      </c>
    </row>
    <row r="464" spans="1:3" x14ac:dyDescent="0.25">
      <c r="A464" t="s">
        <v>655</v>
      </c>
      <c r="B464" t="s">
        <v>195</v>
      </c>
      <c r="C464">
        <v>1</v>
      </c>
    </row>
    <row r="465" spans="1:3" x14ac:dyDescent="0.25">
      <c r="A465" t="s">
        <v>656</v>
      </c>
      <c r="B465" t="s">
        <v>195</v>
      </c>
      <c r="C465">
        <v>1</v>
      </c>
    </row>
    <row r="466" spans="1:3" x14ac:dyDescent="0.25">
      <c r="A466" t="s">
        <v>657</v>
      </c>
      <c r="B466" t="s">
        <v>191</v>
      </c>
      <c r="C466">
        <v>1</v>
      </c>
    </row>
    <row r="467" spans="1:3" x14ac:dyDescent="0.25">
      <c r="A467" t="s">
        <v>658</v>
      </c>
      <c r="B467" t="s">
        <v>195</v>
      </c>
      <c r="C467">
        <v>2</v>
      </c>
    </row>
    <row r="468" spans="1:3" x14ac:dyDescent="0.25">
      <c r="A468" t="s">
        <v>659</v>
      </c>
      <c r="B468" t="s">
        <v>191</v>
      </c>
      <c r="C468">
        <v>1</v>
      </c>
    </row>
    <row r="469" spans="1:3" x14ac:dyDescent="0.25">
      <c r="A469" t="s">
        <v>660</v>
      </c>
      <c r="B469" t="s">
        <v>191</v>
      </c>
      <c r="C469">
        <v>1</v>
      </c>
    </row>
    <row r="470" spans="1:3" x14ac:dyDescent="0.25">
      <c r="A470" t="s">
        <v>661</v>
      </c>
      <c r="B470" t="s">
        <v>191</v>
      </c>
      <c r="C470">
        <v>1</v>
      </c>
    </row>
    <row r="471" spans="1:3" x14ac:dyDescent="0.25">
      <c r="A471" t="s">
        <v>662</v>
      </c>
      <c r="B471" t="s">
        <v>191</v>
      </c>
      <c r="C471">
        <v>1</v>
      </c>
    </row>
    <row r="472" spans="1:3" x14ac:dyDescent="0.25">
      <c r="A472" t="s">
        <v>663</v>
      </c>
      <c r="B472" t="s">
        <v>195</v>
      </c>
      <c r="C472">
        <v>1</v>
      </c>
    </row>
    <row r="473" spans="1:3" x14ac:dyDescent="0.25">
      <c r="A473" t="s">
        <v>664</v>
      </c>
      <c r="B473" t="s">
        <v>191</v>
      </c>
      <c r="C473">
        <v>2</v>
      </c>
    </row>
    <row r="474" spans="1:3" x14ac:dyDescent="0.25">
      <c r="A474" t="s">
        <v>665</v>
      </c>
      <c r="B474" t="s">
        <v>213</v>
      </c>
      <c r="C474">
        <v>5</v>
      </c>
    </row>
    <row r="475" spans="1:3" x14ac:dyDescent="0.25">
      <c r="A475" t="s">
        <v>666</v>
      </c>
      <c r="B475" t="s">
        <v>191</v>
      </c>
      <c r="C475">
        <v>1</v>
      </c>
    </row>
    <row r="476" spans="1:3" x14ac:dyDescent="0.25">
      <c r="A476" t="s">
        <v>667</v>
      </c>
      <c r="B476" t="s">
        <v>195</v>
      </c>
      <c r="C476">
        <v>5</v>
      </c>
    </row>
    <row r="477" spans="1:3" x14ac:dyDescent="0.25">
      <c r="A477" t="s">
        <v>668</v>
      </c>
      <c r="B477" t="s">
        <v>191</v>
      </c>
      <c r="C477">
        <v>2</v>
      </c>
    </row>
    <row r="478" spans="1:3" x14ac:dyDescent="0.25">
      <c r="A478" t="s">
        <v>669</v>
      </c>
      <c r="B478" t="s">
        <v>195</v>
      </c>
      <c r="C478">
        <v>5</v>
      </c>
    </row>
    <row r="479" spans="1:3" x14ac:dyDescent="0.25">
      <c r="A479" t="s">
        <v>670</v>
      </c>
      <c r="B479" t="s">
        <v>191</v>
      </c>
      <c r="C479">
        <v>2</v>
      </c>
    </row>
    <row r="480" spans="1:3" x14ac:dyDescent="0.25">
      <c r="A480" t="s">
        <v>671</v>
      </c>
      <c r="B480" t="s">
        <v>191</v>
      </c>
      <c r="C480">
        <v>1</v>
      </c>
    </row>
    <row r="481" spans="1:3" x14ac:dyDescent="0.25">
      <c r="A481" t="s">
        <v>672</v>
      </c>
      <c r="B481" t="s">
        <v>213</v>
      </c>
      <c r="C481">
        <v>1</v>
      </c>
    </row>
    <row r="482" spans="1:3" x14ac:dyDescent="0.25">
      <c r="A482" t="s">
        <v>673</v>
      </c>
      <c r="B482" t="s">
        <v>213</v>
      </c>
      <c r="C482">
        <v>14</v>
      </c>
    </row>
    <row r="483" spans="1:3" x14ac:dyDescent="0.25">
      <c r="A483" t="s">
        <v>674</v>
      </c>
      <c r="B483" t="s">
        <v>191</v>
      </c>
      <c r="C483">
        <v>1</v>
      </c>
    </row>
    <row r="484" spans="1:3" x14ac:dyDescent="0.25">
      <c r="A484" t="s">
        <v>675</v>
      </c>
      <c r="B484" t="s">
        <v>191</v>
      </c>
      <c r="C484">
        <v>1</v>
      </c>
    </row>
    <row r="485" spans="1:3" x14ac:dyDescent="0.25">
      <c r="A485" t="s">
        <v>676</v>
      </c>
      <c r="B485" t="s">
        <v>191</v>
      </c>
      <c r="C485">
        <v>1</v>
      </c>
    </row>
    <row r="486" spans="1:3" x14ac:dyDescent="0.25">
      <c r="A486" t="s">
        <v>677</v>
      </c>
      <c r="B486" t="s">
        <v>191</v>
      </c>
      <c r="C486">
        <v>1</v>
      </c>
    </row>
    <row r="487" spans="1:3" x14ac:dyDescent="0.25">
      <c r="A487" t="s">
        <v>678</v>
      </c>
      <c r="B487" t="s">
        <v>191</v>
      </c>
      <c r="C487">
        <v>1</v>
      </c>
    </row>
    <row r="488" spans="1:3" x14ac:dyDescent="0.25">
      <c r="A488" t="s">
        <v>679</v>
      </c>
      <c r="B488" t="s">
        <v>191</v>
      </c>
      <c r="C488">
        <v>1</v>
      </c>
    </row>
    <row r="489" spans="1:3" x14ac:dyDescent="0.25">
      <c r="A489" t="s">
        <v>680</v>
      </c>
      <c r="B489" t="s">
        <v>191</v>
      </c>
      <c r="C489">
        <v>2</v>
      </c>
    </row>
    <row r="490" spans="1:3" x14ac:dyDescent="0.25">
      <c r="A490" t="s">
        <v>681</v>
      </c>
      <c r="B490" t="s">
        <v>213</v>
      </c>
      <c r="C490">
        <v>58</v>
      </c>
    </row>
    <row r="491" spans="1:3" x14ac:dyDescent="0.25">
      <c r="A491" t="s">
        <v>682</v>
      </c>
      <c r="B491" t="s">
        <v>191</v>
      </c>
      <c r="C491">
        <v>1</v>
      </c>
    </row>
    <row r="492" spans="1:3" x14ac:dyDescent="0.25">
      <c r="A492" t="s">
        <v>683</v>
      </c>
      <c r="B492" t="s">
        <v>191</v>
      </c>
      <c r="C492">
        <v>1</v>
      </c>
    </row>
    <row r="493" spans="1:3" x14ac:dyDescent="0.25">
      <c r="A493" t="s">
        <v>684</v>
      </c>
      <c r="B493" t="s">
        <v>191</v>
      </c>
      <c r="C493">
        <v>1</v>
      </c>
    </row>
    <row r="494" spans="1:3" x14ac:dyDescent="0.25">
      <c r="A494" t="s">
        <v>685</v>
      </c>
      <c r="B494" t="s">
        <v>191</v>
      </c>
      <c r="C494">
        <v>1</v>
      </c>
    </row>
    <row r="495" spans="1:3" x14ac:dyDescent="0.25">
      <c r="A495" t="s">
        <v>686</v>
      </c>
      <c r="B495" t="s">
        <v>213</v>
      </c>
      <c r="C495">
        <v>1</v>
      </c>
    </row>
    <row r="496" spans="1:3" x14ac:dyDescent="0.25">
      <c r="A496" t="s">
        <v>687</v>
      </c>
      <c r="B496" t="s">
        <v>191</v>
      </c>
      <c r="C496">
        <v>1</v>
      </c>
    </row>
    <row r="497" spans="1:3" x14ac:dyDescent="0.25">
      <c r="A497" t="s">
        <v>688</v>
      </c>
      <c r="B497" t="s">
        <v>191</v>
      </c>
      <c r="C497">
        <v>2</v>
      </c>
    </row>
    <row r="498" spans="1:3" x14ac:dyDescent="0.25">
      <c r="A498" t="s">
        <v>689</v>
      </c>
      <c r="B498" t="s">
        <v>191</v>
      </c>
      <c r="C498">
        <v>1</v>
      </c>
    </row>
    <row r="499" spans="1:3" x14ac:dyDescent="0.25">
      <c r="A499" t="s">
        <v>690</v>
      </c>
      <c r="B499" t="s">
        <v>191</v>
      </c>
      <c r="C499">
        <v>1</v>
      </c>
    </row>
    <row r="500" spans="1:3" x14ac:dyDescent="0.25">
      <c r="A500" t="s">
        <v>691</v>
      </c>
      <c r="B500" t="s">
        <v>191</v>
      </c>
      <c r="C500">
        <v>1</v>
      </c>
    </row>
    <row r="501" spans="1:3" x14ac:dyDescent="0.25">
      <c r="A501" t="s">
        <v>692</v>
      </c>
      <c r="B501" t="s">
        <v>191</v>
      </c>
      <c r="C501">
        <v>1</v>
      </c>
    </row>
    <row r="502" spans="1:3" x14ac:dyDescent="0.25">
      <c r="A502" t="s">
        <v>693</v>
      </c>
      <c r="B502" t="s">
        <v>191</v>
      </c>
      <c r="C502">
        <v>1</v>
      </c>
    </row>
    <row r="503" spans="1:3" x14ac:dyDescent="0.25">
      <c r="A503" t="s">
        <v>694</v>
      </c>
      <c r="B503" t="s">
        <v>191</v>
      </c>
      <c r="C503">
        <v>1</v>
      </c>
    </row>
    <row r="504" spans="1:3" x14ac:dyDescent="0.25">
      <c r="A504" t="s">
        <v>695</v>
      </c>
      <c r="B504" t="s">
        <v>191</v>
      </c>
      <c r="C504">
        <v>1</v>
      </c>
    </row>
    <row r="505" spans="1:3" x14ac:dyDescent="0.25">
      <c r="A505" t="s">
        <v>696</v>
      </c>
      <c r="B505" t="s">
        <v>191</v>
      </c>
      <c r="C505">
        <v>2</v>
      </c>
    </row>
    <row r="506" spans="1:3" x14ac:dyDescent="0.25">
      <c r="A506" t="s">
        <v>697</v>
      </c>
      <c r="B506" t="s">
        <v>191</v>
      </c>
      <c r="C506">
        <v>2</v>
      </c>
    </row>
    <row r="507" spans="1:3" x14ac:dyDescent="0.25">
      <c r="A507" t="s">
        <v>698</v>
      </c>
      <c r="B507" t="s">
        <v>191</v>
      </c>
      <c r="C507">
        <v>1</v>
      </c>
    </row>
    <row r="508" spans="1:3" x14ac:dyDescent="0.25">
      <c r="A508" t="s">
        <v>699</v>
      </c>
      <c r="B508" t="s">
        <v>191</v>
      </c>
      <c r="C508">
        <v>1</v>
      </c>
    </row>
    <row r="509" spans="1:3" x14ac:dyDescent="0.25">
      <c r="A509" t="s">
        <v>700</v>
      </c>
      <c r="B509" t="s">
        <v>191</v>
      </c>
      <c r="C509">
        <v>1</v>
      </c>
    </row>
    <row r="510" spans="1:3" x14ac:dyDescent="0.25">
      <c r="A510" t="s">
        <v>701</v>
      </c>
      <c r="B510" t="s">
        <v>191</v>
      </c>
      <c r="C510">
        <v>1</v>
      </c>
    </row>
    <row r="511" spans="1:3" x14ac:dyDescent="0.25">
      <c r="A511" t="s">
        <v>702</v>
      </c>
      <c r="B511" t="s">
        <v>191</v>
      </c>
      <c r="C511">
        <v>1</v>
      </c>
    </row>
    <row r="512" spans="1:3" x14ac:dyDescent="0.25">
      <c r="A512" t="s">
        <v>703</v>
      </c>
      <c r="B512" t="s">
        <v>191</v>
      </c>
      <c r="C512">
        <v>1</v>
      </c>
    </row>
    <row r="513" spans="1:3" x14ac:dyDescent="0.25">
      <c r="A513" t="s">
        <v>704</v>
      </c>
      <c r="B513" t="s">
        <v>191</v>
      </c>
      <c r="C513">
        <v>1</v>
      </c>
    </row>
    <row r="514" spans="1:3" x14ac:dyDescent="0.25">
      <c r="A514" t="s">
        <v>705</v>
      </c>
      <c r="B514" t="s">
        <v>191</v>
      </c>
      <c r="C514">
        <v>1</v>
      </c>
    </row>
    <row r="515" spans="1:3" x14ac:dyDescent="0.25">
      <c r="A515" t="s">
        <v>706</v>
      </c>
      <c r="B515" t="s">
        <v>191</v>
      </c>
      <c r="C515">
        <v>1</v>
      </c>
    </row>
    <row r="516" spans="1:3" x14ac:dyDescent="0.25">
      <c r="A516" t="s">
        <v>707</v>
      </c>
      <c r="B516" t="s">
        <v>191</v>
      </c>
      <c r="C516">
        <v>1</v>
      </c>
    </row>
    <row r="517" spans="1:3" x14ac:dyDescent="0.25">
      <c r="A517" t="s">
        <v>708</v>
      </c>
      <c r="B517" t="s">
        <v>191</v>
      </c>
      <c r="C517">
        <v>1</v>
      </c>
    </row>
    <row r="518" spans="1:3" x14ac:dyDescent="0.25">
      <c r="A518" t="s">
        <v>709</v>
      </c>
      <c r="B518" t="s">
        <v>191</v>
      </c>
      <c r="C518">
        <v>1</v>
      </c>
    </row>
    <row r="519" spans="1:3" x14ac:dyDescent="0.25">
      <c r="A519" t="s">
        <v>710</v>
      </c>
      <c r="B519" t="s">
        <v>191</v>
      </c>
      <c r="C519">
        <v>1</v>
      </c>
    </row>
    <row r="520" spans="1:3" x14ac:dyDescent="0.25">
      <c r="A520" t="s">
        <v>711</v>
      </c>
      <c r="B520" t="s">
        <v>191</v>
      </c>
      <c r="C520">
        <v>1</v>
      </c>
    </row>
    <row r="521" spans="1:3" x14ac:dyDescent="0.25">
      <c r="A521" t="s">
        <v>712</v>
      </c>
      <c r="B521" t="s">
        <v>191</v>
      </c>
      <c r="C521">
        <v>1</v>
      </c>
    </row>
    <row r="522" spans="1:3" x14ac:dyDescent="0.25">
      <c r="A522" t="s">
        <v>713</v>
      </c>
      <c r="B522" t="s">
        <v>191</v>
      </c>
      <c r="C522">
        <v>1</v>
      </c>
    </row>
    <row r="523" spans="1:3" x14ac:dyDescent="0.25">
      <c r="A523" t="s">
        <v>714</v>
      </c>
      <c r="B523" t="s">
        <v>191</v>
      </c>
      <c r="C523">
        <v>1</v>
      </c>
    </row>
    <row r="524" spans="1:3" x14ac:dyDescent="0.25">
      <c r="A524" t="s">
        <v>715</v>
      </c>
      <c r="B524" t="s">
        <v>191</v>
      </c>
      <c r="C524">
        <v>3</v>
      </c>
    </row>
    <row r="525" spans="1:3" x14ac:dyDescent="0.25">
      <c r="A525" t="s">
        <v>716</v>
      </c>
      <c r="B525" t="s">
        <v>213</v>
      </c>
      <c r="C525">
        <v>1</v>
      </c>
    </row>
    <row r="526" spans="1:3" x14ac:dyDescent="0.25">
      <c r="A526" t="s">
        <v>717</v>
      </c>
      <c r="B526" t="s">
        <v>191</v>
      </c>
      <c r="C526">
        <v>1</v>
      </c>
    </row>
    <row r="527" spans="1:3" x14ac:dyDescent="0.25">
      <c r="A527" t="s">
        <v>718</v>
      </c>
      <c r="B527" t="s">
        <v>719</v>
      </c>
      <c r="C527">
        <v>4</v>
      </c>
    </row>
    <row r="528" spans="1:3" x14ac:dyDescent="0.25">
      <c r="A528" t="s">
        <v>720</v>
      </c>
      <c r="B528" t="s">
        <v>191</v>
      </c>
      <c r="C528">
        <v>1</v>
      </c>
    </row>
    <row r="529" spans="1:3" x14ac:dyDescent="0.25">
      <c r="A529" t="s">
        <v>721</v>
      </c>
      <c r="B529" t="s">
        <v>191</v>
      </c>
      <c r="C529">
        <v>1</v>
      </c>
    </row>
    <row r="530" spans="1:3" x14ac:dyDescent="0.25">
      <c r="A530" t="s">
        <v>722</v>
      </c>
      <c r="B530" t="s">
        <v>191</v>
      </c>
      <c r="C530">
        <v>1</v>
      </c>
    </row>
    <row r="531" spans="1:3" x14ac:dyDescent="0.25">
      <c r="A531" t="s">
        <v>723</v>
      </c>
      <c r="B531" t="s">
        <v>195</v>
      </c>
      <c r="C531">
        <v>1</v>
      </c>
    </row>
    <row r="532" spans="1:3" x14ac:dyDescent="0.25">
      <c r="A532" t="s">
        <v>724</v>
      </c>
      <c r="B532" t="s">
        <v>191</v>
      </c>
      <c r="C532">
        <v>1</v>
      </c>
    </row>
    <row r="533" spans="1:3" x14ac:dyDescent="0.25">
      <c r="A533" t="s">
        <v>725</v>
      </c>
      <c r="B533" t="s">
        <v>191</v>
      </c>
      <c r="C533">
        <v>1</v>
      </c>
    </row>
    <row r="534" spans="1:3" x14ac:dyDescent="0.25">
      <c r="A534" t="s">
        <v>726</v>
      </c>
      <c r="B534" t="s">
        <v>191</v>
      </c>
      <c r="C534">
        <v>1</v>
      </c>
    </row>
    <row r="535" spans="1:3" x14ac:dyDescent="0.25">
      <c r="A535" t="s">
        <v>727</v>
      </c>
      <c r="B535" t="s">
        <v>191</v>
      </c>
      <c r="C535">
        <v>1</v>
      </c>
    </row>
    <row r="536" spans="1:3" x14ac:dyDescent="0.25">
      <c r="A536" t="s">
        <v>728</v>
      </c>
      <c r="B536" t="s">
        <v>195</v>
      </c>
      <c r="C536">
        <v>1</v>
      </c>
    </row>
    <row r="537" spans="1:3" x14ac:dyDescent="0.25">
      <c r="A537" t="s">
        <v>729</v>
      </c>
      <c r="B537" t="s">
        <v>195</v>
      </c>
      <c r="C537">
        <v>1</v>
      </c>
    </row>
    <row r="538" spans="1:3" x14ac:dyDescent="0.25">
      <c r="A538" t="s">
        <v>730</v>
      </c>
      <c r="B538" t="s">
        <v>191</v>
      </c>
      <c r="C538">
        <v>1</v>
      </c>
    </row>
    <row r="539" spans="1:3" x14ac:dyDescent="0.25">
      <c r="A539" t="s">
        <v>731</v>
      </c>
      <c r="B539" t="s">
        <v>191</v>
      </c>
      <c r="C539">
        <v>1</v>
      </c>
    </row>
    <row r="540" spans="1:3" x14ac:dyDescent="0.25">
      <c r="A540" t="s">
        <v>732</v>
      </c>
      <c r="B540" t="s">
        <v>191</v>
      </c>
      <c r="C540">
        <v>1</v>
      </c>
    </row>
    <row r="541" spans="1:3" x14ac:dyDescent="0.25">
      <c r="A541" t="s">
        <v>733</v>
      </c>
      <c r="B541" t="s">
        <v>195</v>
      </c>
      <c r="C541">
        <v>1</v>
      </c>
    </row>
    <row r="542" spans="1:3" x14ac:dyDescent="0.25">
      <c r="A542" t="s">
        <v>734</v>
      </c>
      <c r="B542" t="s">
        <v>191</v>
      </c>
      <c r="C542">
        <v>1</v>
      </c>
    </row>
    <row r="543" spans="1:3" x14ac:dyDescent="0.25">
      <c r="A543" t="s">
        <v>735</v>
      </c>
      <c r="B543" t="s">
        <v>195</v>
      </c>
      <c r="C543">
        <v>1</v>
      </c>
    </row>
    <row r="544" spans="1:3" x14ac:dyDescent="0.25">
      <c r="A544" t="s">
        <v>736</v>
      </c>
      <c r="B544" t="s">
        <v>191</v>
      </c>
      <c r="C544">
        <v>1</v>
      </c>
    </row>
    <row r="545" spans="1:3" x14ac:dyDescent="0.25">
      <c r="A545" t="s">
        <v>737</v>
      </c>
      <c r="B545" t="s">
        <v>191</v>
      </c>
      <c r="C545">
        <v>1</v>
      </c>
    </row>
    <row r="546" spans="1:3" x14ac:dyDescent="0.25">
      <c r="A546" t="s">
        <v>738</v>
      </c>
      <c r="B546" t="s">
        <v>191</v>
      </c>
      <c r="C546">
        <v>1</v>
      </c>
    </row>
    <row r="547" spans="1:3" x14ac:dyDescent="0.25">
      <c r="A547" t="s">
        <v>739</v>
      </c>
      <c r="B547" t="s">
        <v>191</v>
      </c>
      <c r="C547">
        <v>1</v>
      </c>
    </row>
    <row r="548" spans="1:3" x14ac:dyDescent="0.25">
      <c r="A548" t="s">
        <v>740</v>
      </c>
      <c r="B548" t="s">
        <v>195</v>
      </c>
      <c r="C548">
        <v>1</v>
      </c>
    </row>
    <row r="549" spans="1:3" x14ac:dyDescent="0.25">
      <c r="A549" t="s">
        <v>741</v>
      </c>
      <c r="B549" t="s">
        <v>191</v>
      </c>
      <c r="C549">
        <v>1</v>
      </c>
    </row>
    <row r="550" spans="1:3" x14ac:dyDescent="0.25">
      <c r="A550" t="s">
        <v>742</v>
      </c>
      <c r="B550" t="s">
        <v>191</v>
      </c>
      <c r="C550">
        <v>1</v>
      </c>
    </row>
    <row r="551" spans="1:3" x14ac:dyDescent="0.25">
      <c r="A551" t="s">
        <v>743</v>
      </c>
      <c r="B551" t="s">
        <v>191</v>
      </c>
      <c r="C551">
        <v>1</v>
      </c>
    </row>
    <row r="552" spans="1:3" x14ac:dyDescent="0.25">
      <c r="A552" t="s">
        <v>744</v>
      </c>
      <c r="B552" t="s">
        <v>191</v>
      </c>
      <c r="C552">
        <v>1</v>
      </c>
    </row>
    <row r="553" spans="1:3" x14ac:dyDescent="0.25">
      <c r="A553" t="s">
        <v>745</v>
      </c>
      <c r="B553" t="s">
        <v>191</v>
      </c>
      <c r="C553">
        <v>1</v>
      </c>
    </row>
    <row r="554" spans="1:3" x14ac:dyDescent="0.25">
      <c r="A554" t="s">
        <v>746</v>
      </c>
      <c r="B554" t="s">
        <v>191</v>
      </c>
      <c r="C554">
        <v>2</v>
      </c>
    </row>
    <row r="555" spans="1:3" x14ac:dyDescent="0.25">
      <c r="A555" t="s">
        <v>747</v>
      </c>
      <c r="B555" t="s">
        <v>191</v>
      </c>
      <c r="C555">
        <v>1</v>
      </c>
    </row>
    <row r="556" spans="1:3" x14ac:dyDescent="0.25">
      <c r="A556" t="s">
        <v>748</v>
      </c>
      <c r="B556" t="s">
        <v>191</v>
      </c>
      <c r="C556">
        <v>1</v>
      </c>
    </row>
    <row r="557" spans="1:3" x14ac:dyDescent="0.25">
      <c r="A557" t="s">
        <v>749</v>
      </c>
      <c r="B557" t="s">
        <v>195</v>
      </c>
      <c r="C557">
        <v>1</v>
      </c>
    </row>
    <row r="558" spans="1:3" x14ac:dyDescent="0.25">
      <c r="A558" t="s">
        <v>750</v>
      </c>
      <c r="B558" t="s">
        <v>191</v>
      </c>
      <c r="C558">
        <v>1</v>
      </c>
    </row>
    <row r="559" spans="1:3" x14ac:dyDescent="0.25">
      <c r="A559" t="s">
        <v>751</v>
      </c>
      <c r="B559" t="s">
        <v>191</v>
      </c>
      <c r="C559">
        <v>1</v>
      </c>
    </row>
    <row r="560" spans="1:3" x14ac:dyDescent="0.25">
      <c r="A560" t="s">
        <v>752</v>
      </c>
      <c r="B560" t="s">
        <v>195</v>
      </c>
      <c r="C560">
        <v>1</v>
      </c>
    </row>
    <row r="561" spans="1:3" x14ac:dyDescent="0.25">
      <c r="A561" t="s">
        <v>753</v>
      </c>
      <c r="B561" t="s">
        <v>213</v>
      </c>
      <c r="C561">
        <v>1</v>
      </c>
    </row>
    <row r="562" spans="1:3" x14ac:dyDescent="0.25">
      <c r="A562" t="s">
        <v>754</v>
      </c>
      <c r="B562" t="s">
        <v>191</v>
      </c>
      <c r="C562">
        <v>1</v>
      </c>
    </row>
    <row r="563" spans="1:3" x14ac:dyDescent="0.25">
      <c r="A563" t="s">
        <v>755</v>
      </c>
      <c r="B563" t="s">
        <v>191</v>
      </c>
      <c r="C563">
        <v>1</v>
      </c>
    </row>
    <row r="564" spans="1:3" x14ac:dyDescent="0.25">
      <c r="A564" t="s">
        <v>756</v>
      </c>
      <c r="B564" t="s">
        <v>191</v>
      </c>
      <c r="C564">
        <v>1</v>
      </c>
    </row>
    <row r="565" spans="1:3" x14ac:dyDescent="0.25">
      <c r="A565" t="s">
        <v>757</v>
      </c>
      <c r="B565" t="s">
        <v>191</v>
      </c>
      <c r="C565">
        <v>1</v>
      </c>
    </row>
    <row r="566" spans="1:3" x14ac:dyDescent="0.25">
      <c r="A566" t="s">
        <v>758</v>
      </c>
      <c r="B566" t="s">
        <v>191</v>
      </c>
      <c r="C566">
        <v>2</v>
      </c>
    </row>
    <row r="567" spans="1:3" x14ac:dyDescent="0.25">
      <c r="A567" t="s">
        <v>759</v>
      </c>
      <c r="B567" t="s">
        <v>191</v>
      </c>
      <c r="C567">
        <v>1</v>
      </c>
    </row>
    <row r="568" spans="1:3" x14ac:dyDescent="0.25">
      <c r="A568" t="s">
        <v>760</v>
      </c>
      <c r="B568" t="s">
        <v>195</v>
      </c>
      <c r="C568">
        <v>6</v>
      </c>
    </row>
    <row r="569" spans="1:3" x14ac:dyDescent="0.25">
      <c r="A569" t="s">
        <v>761</v>
      </c>
      <c r="B569" t="s">
        <v>191</v>
      </c>
      <c r="C569">
        <v>1</v>
      </c>
    </row>
    <row r="570" spans="1:3" x14ac:dyDescent="0.25">
      <c r="A570" t="s">
        <v>762</v>
      </c>
      <c r="B570" t="s">
        <v>195</v>
      </c>
      <c r="C570">
        <v>1</v>
      </c>
    </row>
    <row r="571" spans="1:3" x14ac:dyDescent="0.25">
      <c r="A571" t="s">
        <v>763</v>
      </c>
      <c r="B571" t="s">
        <v>191</v>
      </c>
      <c r="C571">
        <v>1</v>
      </c>
    </row>
    <row r="572" spans="1:3" x14ac:dyDescent="0.25">
      <c r="A572" t="s">
        <v>764</v>
      </c>
      <c r="B572" t="s">
        <v>191</v>
      </c>
      <c r="C572">
        <v>1</v>
      </c>
    </row>
    <row r="573" spans="1:3" x14ac:dyDescent="0.25">
      <c r="A573" t="s">
        <v>765</v>
      </c>
      <c r="B573" t="s">
        <v>191</v>
      </c>
      <c r="C573">
        <v>1</v>
      </c>
    </row>
    <row r="574" spans="1:3" x14ac:dyDescent="0.25">
      <c r="A574" t="s">
        <v>766</v>
      </c>
      <c r="B574" t="s">
        <v>191</v>
      </c>
      <c r="C574">
        <v>1</v>
      </c>
    </row>
    <row r="575" spans="1:3" x14ac:dyDescent="0.25">
      <c r="A575" t="s">
        <v>767</v>
      </c>
      <c r="B575" t="s">
        <v>191</v>
      </c>
      <c r="C575">
        <v>1</v>
      </c>
    </row>
    <row r="576" spans="1:3" x14ac:dyDescent="0.25">
      <c r="A576" t="s">
        <v>768</v>
      </c>
      <c r="B576" t="s">
        <v>191</v>
      </c>
      <c r="C576">
        <v>1</v>
      </c>
    </row>
    <row r="577" spans="1:3" x14ac:dyDescent="0.25">
      <c r="A577" t="s">
        <v>769</v>
      </c>
      <c r="B577" t="s">
        <v>213</v>
      </c>
      <c r="C577">
        <v>1</v>
      </c>
    </row>
    <row r="578" spans="1:3" x14ac:dyDescent="0.25">
      <c r="A578" t="s">
        <v>770</v>
      </c>
      <c r="B578" t="s">
        <v>191</v>
      </c>
      <c r="C578">
        <v>6</v>
      </c>
    </row>
    <row r="579" spans="1:3" x14ac:dyDescent="0.25">
      <c r="A579" t="s">
        <v>771</v>
      </c>
      <c r="B579" t="s">
        <v>191</v>
      </c>
      <c r="C579">
        <v>1</v>
      </c>
    </row>
    <row r="580" spans="1:3" x14ac:dyDescent="0.25">
      <c r="A580" t="s">
        <v>772</v>
      </c>
      <c r="B580" t="s">
        <v>191</v>
      </c>
      <c r="C580">
        <v>1</v>
      </c>
    </row>
    <row r="581" spans="1:3" x14ac:dyDescent="0.25">
      <c r="A581" t="s">
        <v>773</v>
      </c>
      <c r="B581" t="s">
        <v>191</v>
      </c>
      <c r="C581">
        <v>1</v>
      </c>
    </row>
    <row r="582" spans="1:3" x14ac:dyDescent="0.25">
      <c r="A582" t="s">
        <v>774</v>
      </c>
      <c r="B582" t="s">
        <v>195</v>
      </c>
      <c r="C582">
        <v>1</v>
      </c>
    </row>
    <row r="583" spans="1:3" x14ac:dyDescent="0.25">
      <c r="A583" t="s">
        <v>775</v>
      </c>
      <c r="B583" t="s">
        <v>191</v>
      </c>
      <c r="C583">
        <v>1</v>
      </c>
    </row>
    <row r="584" spans="1:3" x14ac:dyDescent="0.25">
      <c r="A584" t="s">
        <v>776</v>
      </c>
      <c r="B584" t="s">
        <v>191</v>
      </c>
      <c r="C584">
        <v>1</v>
      </c>
    </row>
    <row r="585" spans="1:3" x14ac:dyDescent="0.25">
      <c r="A585" t="s">
        <v>777</v>
      </c>
      <c r="B585" t="s">
        <v>195</v>
      </c>
      <c r="C585">
        <v>1</v>
      </c>
    </row>
    <row r="586" spans="1:3" x14ac:dyDescent="0.25">
      <c r="A586" t="s">
        <v>778</v>
      </c>
      <c r="B586" t="s">
        <v>191</v>
      </c>
      <c r="C586">
        <v>1</v>
      </c>
    </row>
    <row r="587" spans="1:3" x14ac:dyDescent="0.25">
      <c r="A587" t="s">
        <v>779</v>
      </c>
      <c r="B587" t="s">
        <v>191</v>
      </c>
      <c r="C587">
        <v>1</v>
      </c>
    </row>
    <row r="588" spans="1:3" x14ac:dyDescent="0.25">
      <c r="A588" t="s">
        <v>780</v>
      </c>
      <c r="B588" t="s">
        <v>191</v>
      </c>
      <c r="C588">
        <v>1</v>
      </c>
    </row>
    <row r="589" spans="1:3" x14ac:dyDescent="0.25">
      <c r="A589" t="s">
        <v>781</v>
      </c>
      <c r="B589" t="s">
        <v>191</v>
      </c>
      <c r="C589">
        <v>1</v>
      </c>
    </row>
    <row r="590" spans="1:3" x14ac:dyDescent="0.25">
      <c r="A590" t="s">
        <v>782</v>
      </c>
      <c r="B590" t="s">
        <v>213</v>
      </c>
      <c r="C590">
        <v>2</v>
      </c>
    </row>
    <row r="591" spans="1:3" x14ac:dyDescent="0.25">
      <c r="A591" t="s">
        <v>783</v>
      </c>
      <c r="B591" t="s">
        <v>195</v>
      </c>
      <c r="C591">
        <v>2</v>
      </c>
    </row>
    <row r="592" spans="1:3" x14ac:dyDescent="0.25">
      <c r="A592" t="s">
        <v>784</v>
      </c>
      <c r="B592" t="s">
        <v>195</v>
      </c>
      <c r="C592">
        <v>1</v>
      </c>
    </row>
    <row r="593" spans="1:3" x14ac:dyDescent="0.25">
      <c r="A593" t="s">
        <v>785</v>
      </c>
      <c r="B593" t="s">
        <v>191</v>
      </c>
      <c r="C593">
        <v>1</v>
      </c>
    </row>
    <row r="594" spans="1:3" x14ac:dyDescent="0.25">
      <c r="A594" t="s">
        <v>786</v>
      </c>
      <c r="B594" t="s">
        <v>191</v>
      </c>
      <c r="C594">
        <v>1</v>
      </c>
    </row>
    <row r="595" spans="1:3" x14ac:dyDescent="0.25">
      <c r="A595" t="s">
        <v>787</v>
      </c>
      <c r="B595" t="s">
        <v>191</v>
      </c>
      <c r="C595">
        <v>1</v>
      </c>
    </row>
    <row r="596" spans="1:3" x14ac:dyDescent="0.25">
      <c r="A596" t="s">
        <v>788</v>
      </c>
      <c r="B596" t="s">
        <v>191</v>
      </c>
      <c r="C596">
        <v>1</v>
      </c>
    </row>
    <row r="597" spans="1:3" x14ac:dyDescent="0.25">
      <c r="A597" t="s">
        <v>789</v>
      </c>
      <c r="B597" t="s">
        <v>191</v>
      </c>
      <c r="C597">
        <v>1</v>
      </c>
    </row>
    <row r="598" spans="1:3" x14ac:dyDescent="0.25">
      <c r="A598" t="s">
        <v>790</v>
      </c>
      <c r="B598" t="s">
        <v>191</v>
      </c>
      <c r="C598">
        <v>1</v>
      </c>
    </row>
    <row r="599" spans="1:3" x14ac:dyDescent="0.25">
      <c r="A599" t="s">
        <v>791</v>
      </c>
      <c r="B599" t="s">
        <v>195</v>
      </c>
      <c r="C599">
        <v>1</v>
      </c>
    </row>
    <row r="600" spans="1:3" x14ac:dyDescent="0.25">
      <c r="A600" t="s">
        <v>792</v>
      </c>
      <c r="B600" t="s">
        <v>195</v>
      </c>
      <c r="C600">
        <v>1</v>
      </c>
    </row>
    <row r="601" spans="1:3" x14ac:dyDescent="0.25">
      <c r="A601" t="s">
        <v>793</v>
      </c>
      <c r="B601" t="s">
        <v>213</v>
      </c>
      <c r="C601">
        <v>1</v>
      </c>
    </row>
    <row r="602" spans="1:3" x14ac:dyDescent="0.25">
      <c r="A602" t="s">
        <v>794</v>
      </c>
      <c r="B602" t="s">
        <v>191</v>
      </c>
      <c r="C602">
        <v>1</v>
      </c>
    </row>
    <row r="603" spans="1:3" x14ac:dyDescent="0.25">
      <c r="A603" t="s">
        <v>795</v>
      </c>
      <c r="B603" t="s">
        <v>195</v>
      </c>
      <c r="C603">
        <v>1</v>
      </c>
    </row>
    <row r="604" spans="1:3" x14ac:dyDescent="0.25">
      <c r="A604" t="s">
        <v>796</v>
      </c>
      <c r="B604" t="s">
        <v>191</v>
      </c>
      <c r="C604">
        <v>1</v>
      </c>
    </row>
    <row r="605" spans="1:3" x14ac:dyDescent="0.25">
      <c r="A605" t="s">
        <v>797</v>
      </c>
      <c r="B605" t="s">
        <v>191</v>
      </c>
      <c r="C605">
        <v>1</v>
      </c>
    </row>
    <row r="606" spans="1:3" x14ac:dyDescent="0.25">
      <c r="A606" t="s">
        <v>798</v>
      </c>
      <c r="B606" t="s">
        <v>191</v>
      </c>
      <c r="C606">
        <v>1</v>
      </c>
    </row>
    <row r="607" spans="1:3" x14ac:dyDescent="0.25">
      <c r="A607" t="s">
        <v>799</v>
      </c>
      <c r="B607" t="s">
        <v>191</v>
      </c>
      <c r="C607">
        <v>1</v>
      </c>
    </row>
    <row r="608" spans="1:3" x14ac:dyDescent="0.25">
      <c r="A608" t="s">
        <v>800</v>
      </c>
      <c r="B608" t="s">
        <v>191</v>
      </c>
      <c r="C608">
        <v>1</v>
      </c>
    </row>
    <row r="609" spans="1:3" x14ac:dyDescent="0.25">
      <c r="A609" t="s">
        <v>801</v>
      </c>
      <c r="B609" t="s">
        <v>213</v>
      </c>
      <c r="C609">
        <v>1</v>
      </c>
    </row>
    <row r="610" spans="1:3" x14ac:dyDescent="0.25">
      <c r="A610" t="s">
        <v>802</v>
      </c>
      <c r="B610" t="s">
        <v>191</v>
      </c>
      <c r="C610">
        <v>1</v>
      </c>
    </row>
    <row r="611" spans="1:3" x14ac:dyDescent="0.25">
      <c r="A611" t="s">
        <v>803</v>
      </c>
      <c r="B611" t="s">
        <v>191</v>
      </c>
      <c r="C611">
        <v>1</v>
      </c>
    </row>
    <row r="612" spans="1:3" x14ac:dyDescent="0.25">
      <c r="A612" t="s">
        <v>804</v>
      </c>
      <c r="B612" t="s">
        <v>191</v>
      </c>
      <c r="C612">
        <v>1</v>
      </c>
    </row>
    <row r="613" spans="1:3" x14ac:dyDescent="0.25">
      <c r="A613" t="s">
        <v>805</v>
      </c>
      <c r="B613" t="s">
        <v>191</v>
      </c>
      <c r="C613">
        <v>1</v>
      </c>
    </row>
    <row r="614" spans="1:3" x14ac:dyDescent="0.25">
      <c r="A614" t="s">
        <v>806</v>
      </c>
      <c r="B614" t="s">
        <v>191</v>
      </c>
      <c r="C614">
        <v>1</v>
      </c>
    </row>
    <row r="615" spans="1:3" x14ac:dyDescent="0.25">
      <c r="A615" t="s">
        <v>807</v>
      </c>
      <c r="B615" t="s">
        <v>195</v>
      </c>
      <c r="C615">
        <v>1</v>
      </c>
    </row>
    <row r="616" spans="1:3" x14ac:dyDescent="0.25">
      <c r="A616" t="s">
        <v>808</v>
      </c>
      <c r="B616" t="s">
        <v>191</v>
      </c>
      <c r="C616">
        <v>1</v>
      </c>
    </row>
    <row r="617" spans="1:3" x14ac:dyDescent="0.25">
      <c r="A617" t="s">
        <v>809</v>
      </c>
      <c r="B617" t="s">
        <v>195</v>
      </c>
      <c r="C617">
        <v>1</v>
      </c>
    </row>
    <row r="618" spans="1:3" x14ac:dyDescent="0.25">
      <c r="A618" t="s">
        <v>810</v>
      </c>
      <c r="B618" t="s">
        <v>195</v>
      </c>
      <c r="C618">
        <v>1</v>
      </c>
    </row>
    <row r="619" spans="1:3" x14ac:dyDescent="0.25">
      <c r="A619" t="s">
        <v>811</v>
      </c>
      <c r="B619" t="s">
        <v>195</v>
      </c>
      <c r="C619">
        <v>1</v>
      </c>
    </row>
    <row r="620" spans="1:3" x14ac:dyDescent="0.25">
      <c r="A620" t="s">
        <v>812</v>
      </c>
      <c r="B620" t="s">
        <v>195</v>
      </c>
      <c r="C620">
        <v>1</v>
      </c>
    </row>
    <row r="621" spans="1:3" x14ac:dyDescent="0.25">
      <c r="A621" t="s">
        <v>813</v>
      </c>
      <c r="B621" t="s">
        <v>195</v>
      </c>
      <c r="C621">
        <v>1</v>
      </c>
    </row>
    <row r="622" spans="1:3" x14ac:dyDescent="0.25">
      <c r="A622" t="s">
        <v>814</v>
      </c>
      <c r="B622" t="s">
        <v>191</v>
      </c>
      <c r="C622">
        <v>1</v>
      </c>
    </row>
    <row r="623" spans="1:3" x14ac:dyDescent="0.25">
      <c r="A623" t="s">
        <v>815</v>
      </c>
      <c r="B623" t="s">
        <v>191</v>
      </c>
      <c r="C623">
        <v>1</v>
      </c>
    </row>
    <row r="624" spans="1:3" x14ac:dyDescent="0.25">
      <c r="A624" t="s">
        <v>816</v>
      </c>
      <c r="B624" t="s">
        <v>195</v>
      </c>
      <c r="C624">
        <v>1</v>
      </c>
    </row>
    <row r="625" spans="1:3" x14ac:dyDescent="0.25">
      <c r="A625" t="s">
        <v>817</v>
      </c>
      <c r="B625" t="s">
        <v>195</v>
      </c>
      <c r="C625">
        <v>1</v>
      </c>
    </row>
    <row r="626" spans="1:3" x14ac:dyDescent="0.25">
      <c r="A626" t="s">
        <v>818</v>
      </c>
      <c r="B626" t="s">
        <v>191</v>
      </c>
      <c r="C626">
        <v>1</v>
      </c>
    </row>
    <row r="627" spans="1:3" x14ac:dyDescent="0.25">
      <c r="A627" t="s">
        <v>819</v>
      </c>
      <c r="B627" t="s">
        <v>195</v>
      </c>
      <c r="C627">
        <v>1</v>
      </c>
    </row>
    <row r="628" spans="1:3" x14ac:dyDescent="0.25">
      <c r="A628" t="s">
        <v>820</v>
      </c>
      <c r="B628" t="s">
        <v>195</v>
      </c>
      <c r="C628">
        <v>1</v>
      </c>
    </row>
    <row r="629" spans="1:3" x14ac:dyDescent="0.25">
      <c r="A629" t="s">
        <v>821</v>
      </c>
      <c r="B629" t="s">
        <v>191</v>
      </c>
      <c r="C629">
        <v>1</v>
      </c>
    </row>
    <row r="630" spans="1:3" x14ac:dyDescent="0.25">
      <c r="A630" t="s">
        <v>822</v>
      </c>
      <c r="B630" t="s">
        <v>195</v>
      </c>
      <c r="C630">
        <v>1</v>
      </c>
    </row>
    <row r="631" spans="1:3" x14ac:dyDescent="0.25">
      <c r="A631" t="s">
        <v>823</v>
      </c>
      <c r="B631" t="s">
        <v>191</v>
      </c>
      <c r="C631">
        <v>1</v>
      </c>
    </row>
    <row r="632" spans="1:3" x14ac:dyDescent="0.25">
      <c r="A632" t="s">
        <v>824</v>
      </c>
      <c r="B632" t="s">
        <v>191</v>
      </c>
      <c r="C632">
        <v>1</v>
      </c>
    </row>
    <row r="633" spans="1:3" x14ac:dyDescent="0.25">
      <c r="A633" t="s">
        <v>825</v>
      </c>
      <c r="B633" t="s">
        <v>191</v>
      </c>
      <c r="C633">
        <v>1</v>
      </c>
    </row>
    <row r="634" spans="1:3" x14ac:dyDescent="0.25">
      <c r="A634" t="s">
        <v>826</v>
      </c>
      <c r="B634" t="s">
        <v>191</v>
      </c>
      <c r="C634">
        <v>1</v>
      </c>
    </row>
    <row r="635" spans="1:3" x14ac:dyDescent="0.25">
      <c r="A635" t="s">
        <v>827</v>
      </c>
      <c r="B635" t="s">
        <v>191</v>
      </c>
      <c r="C635">
        <v>1</v>
      </c>
    </row>
    <row r="636" spans="1:3" x14ac:dyDescent="0.25">
      <c r="A636" t="s">
        <v>828</v>
      </c>
      <c r="B636" t="s">
        <v>195</v>
      </c>
      <c r="C636">
        <v>1</v>
      </c>
    </row>
    <row r="637" spans="1:3" x14ac:dyDescent="0.25">
      <c r="A637" t="s">
        <v>829</v>
      </c>
      <c r="B637" t="s">
        <v>195</v>
      </c>
      <c r="C637">
        <v>7</v>
      </c>
    </row>
    <row r="638" spans="1:3" x14ac:dyDescent="0.25">
      <c r="A638" t="s">
        <v>830</v>
      </c>
      <c r="B638" t="s">
        <v>191</v>
      </c>
      <c r="C638">
        <v>1</v>
      </c>
    </row>
    <row r="639" spans="1:3" x14ac:dyDescent="0.25">
      <c r="A639" t="s">
        <v>831</v>
      </c>
      <c r="B639" t="s">
        <v>195</v>
      </c>
      <c r="C639">
        <v>1</v>
      </c>
    </row>
    <row r="640" spans="1:3" x14ac:dyDescent="0.25">
      <c r="A640" t="s">
        <v>832</v>
      </c>
      <c r="B640" t="s">
        <v>191</v>
      </c>
      <c r="C640">
        <v>1</v>
      </c>
    </row>
    <row r="641" spans="1:3" x14ac:dyDescent="0.25">
      <c r="A641" t="s">
        <v>833</v>
      </c>
      <c r="B641" t="s">
        <v>191</v>
      </c>
      <c r="C641">
        <v>1</v>
      </c>
    </row>
    <row r="642" spans="1:3" x14ac:dyDescent="0.25">
      <c r="A642" t="s">
        <v>834</v>
      </c>
      <c r="B642" t="s">
        <v>195</v>
      </c>
      <c r="C642">
        <v>5</v>
      </c>
    </row>
    <row r="643" spans="1:3" x14ac:dyDescent="0.25">
      <c r="A643" t="s">
        <v>835</v>
      </c>
      <c r="B643" t="s">
        <v>195</v>
      </c>
      <c r="C643">
        <v>1</v>
      </c>
    </row>
    <row r="644" spans="1:3" x14ac:dyDescent="0.25">
      <c r="A644" t="s">
        <v>836</v>
      </c>
      <c r="B644" t="s">
        <v>191</v>
      </c>
      <c r="C644">
        <v>1</v>
      </c>
    </row>
    <row r="645" spans="1:3" x14ac:dyDescent="0.25">
      <c r="A645" t="s">
        <v>837</v>
      </c>
      <c r="B645" t="s">
        <v>195</v>
      </c>
      <c r="C645">
        <v>1</v>
      </c>
    </row>
    <row r="646" spans="1:3" x14ac:dyDescent="0.25">
      <c r="A646" t="s">
        <v>838</v>
      </c>
      <c r="B646" t="s">
        <v>213</v>
      </c>
      <c r="C646">
        <v>2</v>
      </c>
    </row>
    <row r="647" spans="1:3" x14ac:dyDescent="0.25">
      <c r="A647" t="s">
        <v>839</v>
      </c>
      <c r="B647" t="s">
        <v>191</v>
      </c>
      <c r="C647">
        <v>1</v>
      </c>
    </row>
    <row r="648" spans="1:3" x14ac:dyDescent="0.25">
      <c r="A648" t="s">
        <v>840</v>
      </c>
      <c r="B648" t="s">
        <v>191</v>
      </c>
      <c r="C648">
        <v>1</v>
      </c>
    </row>
    <row r="649" spans="1:3" x14ac:dyDescent="0.25">
      <c r="A649" t="s">
        <v>841</v>
      </c>
      <c r="B649" t="s">
        <v>191</v>
      </c>
      <c r="C649">
        <v>1</v>
      </c>
    </row>
    <row r="650" spans="1:3" x14ac:dyDescent="0.25">
      <c r="A650" t="s">
        <v>842</v>
      </c>
      <c r="B650" t="s">
        <v>191</v>
      </c>
      <c r="C650">
        <v>1</v>
      </c>
    </row>
    <row r="651" spans="1:3" x14ac:dyDescent="0.25">
      <c r="A651" t="s">
        <v>843</v>
      </c>
      <c r="B651" t="s">
        <v>191</v>
      </c>
      <c r="C651">
        <v>1</v>
      </c>
    </row>
    <row r="652" spans="1:3" x14ac:dyDescent="0.25">
      <c r="A652" t="s">
        <v>844</v>
      </c>
      <c r="B652" t="s">
        <v>191</v>
      </c>
      <c r="C652">
        <v>1</v>
      </c>
    </row>
    <row r="653" spans="1:3" x14ac:dyDescent="0.25">
      <c r="A653" t="s">
        <v>845</v>
      </c>
      <c r="B653" t="s">
        <v>191</v>
      </c>
      <c r="C653">
        <v>2</v>
      </c>
    </row>
    <row r="654" spans="1:3" x14ac:dyDescent="0.25">
      <c r="A654" t="s">
        <v>846</v>
      </c>
      <c r="B654" t="s">
        <v>213</v>
      </c>
      <c r="C654">
        <v>2</v>
      </c>
    </row>
    <row r="655" spans="1:3" x14ac:dyDescent="0.25">
      <c r="A655" t="s">
        <v>847</v>
      </c>
      <c r="B655" t="s">
        <v>191</v>
      </c>
      <c r="C655">
        <v>1</v>
      </c>
    </row>
    <row r="656" spans="1:3" x14ac:dyDescent="0.25">
      <c r="A656" t="s">
        <v>848</v>
      </c>
      <c r="B656" t="s">
        <v>191</v>
      </c>
      <c r="C656">
        <v>2</v>
      </c>
    </row>
    <row r="657" spans="1:3" x14ac:dyDescent="0.25">
      <c r="A657" t="s">
        <v>849</v>
      </c>
      <c r="B657" t="s">
        <v>191</v>
      </c>
      <c r="C657">
        <v>1</v>
      </c>
    </row>
    <row r="658" spans="1:3" x14ac:dyDescent="0.25">
      <c r="A658" t="s">
        <v>850</v>
      </c>
      <c r="B658" t="s">
        <v>191</v>
      </c>
      <c r="C658">
        <v>1</v>
      </c>
    </row>
    <row r="659" spans="1:3" x14ac:dyDescent="0.25">
      <c r="A659" t="s">
        <v>851</v>
      </c>
      <c r="B659" t="s">
        <v>191</v>
      </c>
      <c r="C659">
        <v>1</v>
      </c>
    </row>
    <row r="660" spans="1:3" x14ac:dyDescent="0.25">
      <c r="A660" t="s">
        <v>852</v>
      </c>
      <c r="B660" t="s">
        <v>213</v>
      </c>
      <c r="C660">
        <v>2</v>
      </c>
    </row>
    <row r="661" spans="1:3" x14ac:dyDescent="0.25">
      <c r="A661" t="s">
        <v>853</v>
      </c>
      <c r="B661" t="s">
        <v>191</v>
      </c>
      <c r="C661">
        <v>1</v>
      </c>
    </row>
    <row r="662" spans="1:3" x14ac:dyDescent="0.25">
      <c r="A662" t="s">
        <v>854</v>
      </c>
      <c r="B662" t="s">
        <v>195</v>
      </c>
      <c r="C662">
        <v>1</v>
      </c>
    </row>
    <row r="663" spans="1:3" x14ac:dyDescent="0.25">
      <c r="A663" t="s">
        <v>855</v>
      </c>
      <c r="B663" t="s">
        <v>195</v>
      </c>
      <c r="C663">
        <v>1</v>
      </c>
    </row>
    <row r="664" spans="1:3" x14ac:dyDescent="0.25">
      <c r="A664" t="s">
        <v>856</v>
      </c>
      <c r="B664" t="s">
        <v>191</v>
      </c>
      <c r="C664">
        <v>1</v>
      </c>
    </row>
    <row r="665" spans="1:3" x14ac:dyDescent="0.25">
      <c r="A665" t="s">
        <v>857</v>
      </c>
      <c r="B665" t="s">
        <v>191</v>
      </c>
      <c r="C665">
        <v>1</v>
      </c>
    </row>
    <row r="666" spans="1:3" x14ac:dyDescent="0.25">
      <c r="A666" t="s">
        <v>858</v>
      </c>
      <c r="B666" t="s">
        <v>195</v>
      </c>
      <c r="C666">
        <v>1</v>
      </c>
    </row>
    <row r="667" spans="1:3" x14ac:dyDescent="0.25">
      <c r="A667" t="s">
        <v>859</v>
      </c>
      <c r="B667" t="s">
        <v>195</v>
      </c>
      <c r="C667">
        <v>1</v>
      </c>
    </row>
    <row r="668" spans="1:3" x14ac:dyDescent="0.25">
      <c r="A668" t="s">
        <v>860</v>
      </c>
      <c r="B668" t="s">
        <v>191</v>
      </c>
      <c r="C668">
        <v>1</v>
      </c>
    </row>
    <row r="669" spans="1:3" x14ac:dyDescent="0.25">
      <c r="A669" t="s">
        <v>861</v>
      </c>
      <c r="B669" t="s">
        <v>195</v>
      </c>
      <c r="C669">
        <v>2</v>
      </c>
    </row>
    <row r="670" spans="1:3" x14ac:dyDescent="0.25">
      <c r="A670" t="s">
        <v>862</v>
      </c>
      <c r="B670" t="s">
        <v>191</v>
      </c>
      <c r="C670">
        <v>1</v>
      </c>
    </row>
    <row r="671" spans="1:3" x14ac:dyDescent="0.25">
      <c r="A671" t="s">
        <v>863</v>
      </c>
      <c r="B671" t="s">
        <v>195</v>
      </c>
      <c r="C671">
        <v>1</v>
      </c>
    </row>
    <row r="672" spans="1:3" x14ac:dyDescent="0.25">
      <c r="A672" t="s">
        <v>864</v>
      </c>
      <c r="B672" t="s">
        <v>191</v>
      </c>
      <c r="C672">
        <v>1</v>
      </c>
    </row>
    <row r="673" spans="1:3" x14ac:dyDescent="0.25">
      <c r="A673" t="s">
        <v>865</v>
      </c>
      <c r="B673" t="s">
        <v>191</v>
      </c>
      <c r="C673">
        <v>1</v>
      </c>
    </row>
    <row r="674" spans="1:3" x14ac:dyDescent="0.25">
      <c r="A674" t="s">
        <v>866</v>
      </c>
      <c r="B674" t="s">
        <v>191</v>
      </c>
      <c r="C674">
        <v>1</v>
      </c>
    </row>
    <row r="675" spans="1:3" x14ac:dyDescent="0.25">
      <c r="A675" t="s">
        <v>867</v>
      </c>
      <c r="B675" t="s">
        <v>195</v>
      </c>
      <c r="C675">
        <v>2</v>
      </c>
    </row>
    <row r="676" spans="1:3" x14ac:dyDescent="0.25">
      <c r="A676" t="s">
        <v>868</v>
      </c>
      <c r="B676" t="s">
        <v>191</v>
      </c>
      <c r="C676">
        <v>1</v>
      </c>
    </row>
    <row r="677" spans="1:3" x14ac:dyDescent="0.25">
      <c r="A677" t="s">
        <v>869</v>
      </c>
      <c r="B677" t="s">
        <v>195</v>
      </c>
      <c r="C677">
        <v>1</v>
      </c>
    </row>
    <row r="678" spans="1:3" x14ac:dyDescent="0.25">
      <c r="A678" t="s">
        <v>870</v>
      </c>
      <c r="B678" t="s">
        <v>191</v>
      </c>
      <c r="C678">
        <v>1</v>
      </c>
    </row>
    <row r="679" spans="1:3" x14ac:dyDescent="0.25">
      <c r="A679" t="s">
        <v>871</v>
      </c>
      <c r="B679" t="s">
        <v>195</v>
      </c>
      <c r="C679">
        <v>1</v>
      </c>
    </row>
    <row r="680" spans="1:3" x14ac:dyDescent="0.25">
      <c r="A680" t="s">
        <v>872</v>
      </c>
      <c r="B680" t="s">
        <v>719</v>
      </c>
      <c r="C680">
        <v>1</v>
      </c>
    </row>
    <row r="681" spans="1:3" x14ac:dyDescent="0.25">
      <c r="A681" t="s">
        <v>873</v>
      </c>
      <c r="B681" t="s">
        <v>191</v>
      </c>
      <c r="C681">
        <v>1</v>
      </c>
    </row>
    <row r="682" spans="1:3" x14ac:dyDescent="0.25">
      <c r="A682" t="s">
        <v>874</v>
      </c>
      <c r="B682" t="s">
        <v>191</v>
      </c>
      <c r="C682">
        <v>1</v>
      </c>
    </row>
    <row r="683" spans="1:3" x14ac:dyDescent="0.25">
      <c r="A683" t="s">
        <v>875</v>
      </c>
      <c r="B683" t="s">
        <v>191</v>
      </c>
      <c r="C683">
        <v>1</v>
      </c>
    </row>
    <row r="684" spans="1:3" x14ac:dyDescent="0.25">
      <c r="A684" t="s">
        <v>876</v>
      </c>
      <c r="B684" t="s">
        <v>195</v>
      </c>
      <c r="C684">
        <v>1</v>
      </c>
    </row>
    <row r="685" spans="1:3" x14ac:dyDescent="0.25">
      <c r="A685" t="s">
        <v>877</v>
      </c>
      <c r="B685" t="s">
        <v>195</v>
      </c>
      <c r="C685">
        <v>1</v>
      </c>
    </row>
    <row r="686" spans="1:3" x14ac:dyDescent="0.25">
      <c r="A686" t="s">
        <v>878</v>
      </c>
      <c r="B686" t="s">
        <v>191</v>
      </c>
      <c r="C686">
        <v>1</v>
      </c>
    </row>
    <row r="687" spans="1:3" x14ac:dyDescent="0.25">
      <c r="A687" t="s">
        <v>879</v>
      </c>
      <c r="B687" t="s">
        <v>191</v>
      </c>
      <c r="C687">
        <v>1</v>
      </c>
    </row>
    <row r="688" spans="1:3" x14ac:dyDescent="0.25">
      <c r="A688" t="s">
        <v>880</v>
      </c>
      <c r="B688" t="s">
        <v>195</v>
      </c>
      <c r="C688">
        <v>1</v>
      </c>
    </row>
    <row r="689" spans="1:3" x14ac:dyDescent="0.25">
      <c r="A689" t="s">
        <v>881</v>
      </c>
      <c r="B689" t="s">
        <v>191</v>
      </c>
      <c r="C689">
        <v>1</v>
      </c>
    </row>
    <row r="690" spans="1:3" x14ac:dyDescent="0.25">
      <c r="A690" t="s">
        <v>882</v>
      </c>
      <c r="B690" t="s">
        <v>191</v>
      </c>
      <c r="C690">
        <v>1</v>
      </c>
    </row>
    <row r="691" spans="1:3" x14ac:dyDescent="0.25">
      <c r="A691" t="s">
        <v>883</v>
      </c>
      <c r="B691" t="s">
        <v>191</v>
      </c>
      <c r="C691">
        <v>1</v>
      </c>
    </row>
    <row r="692" spans="1:3" x14ac:dyDescent="0.25">
      <c r="A692" t="s">
        <v>884</v>
      </c>
      <c r="B692" t="s">
        <v>191</v>
      </c>
      <c r="C692">
        <v>1</v>
      </c>
    </row>
    <row r="693" spans="1:3" x14ac:dyDescent="0.25">
      <c r="A693" t="s">
        <v>885</v>
      </c>
      <c r="B693" t="s">
        <v>191</v>
      </c>
      <c r="C693">
        <v>1</v>
      </c>
    </row>
    <row r="694" spans="1:3" x14ac:dyDescent="0.25">
      <c r="A694" t="s">
        <v>886</v>
      </c>
      <c r="B694" t="s">
        <v>195</v>
      </c>
      <c r="C694">
        <v>4</v>
      </c>
    </row>
    <row r="695" spans="1:3" x14ac:dyDescent="0.25">
      <c r="A695" t="s">
        <v>887</v>
      </c>
      <c r="B695" t="s">
        <v>195</v>
      </c>
      <c r="C695">
        <v>1</v>
      </c>
    </row>
    <row r="696" spans="1:3" x14ac:dyDescent="0.25">
      <c r="A696" t="s">
        <v>888</v>
      </c>
      <c r="B696" t="s">
        <v>195</v>
      </c>
      <c r="C696">
        <v>1</v>
      </c>
    </row>
    <row r="697" spans="1:3" x14ac:dyDescent="0.25">
      <c r="A697" t="s">
        <v>889</v>
      </c>
      <c r="B697" t="s">
        <v>195</v>
      </c>
      <c r="C697">
        <v>1</v>
      </c>
    </row>
    <row r="698" spans="1:3" x14ac:dyDescent="0.25">
      <c r="A698" t="s">
        <v>890</v>
      </c>
      <c r="B698" t="s">
        <v>191</v>
      </c>
      <c r="C698">
        <v>1</v>
      </c>
    </row>
    <row r="699" spans="1:3" x14ac:dyDescent="0.25">
      <c r="A699" t="s">
        <v>891</v>
      </c>
      <c r="B699" t="s">
        <v>191</v>
      </c>
      <c r="C699">
        <v>1</v>
      </c>
    </row>
    <row r="700" spans="1:3" x14ac:dyDescent="0.25">
      <c r="A700" t="s">
        <v>892</v>
      </c>
      <c r="B700" t="s">
        <v>195</v>
      </c>
      <c r="C700">
        <v>2</v>
      </c>
    </row>
    <row r="701" spans="1:3" x14ac:dyDescent="0.25">
      <c r="A701" t="s">
        <v>893</v>
      </c>
      <c r="B701" t="s">
        <v>191</v>
      </c>
      <c r="C701">
        <v>1</v>
      </c>
    </row>
    <row r="702" spans="1:3" x14ac:dyDescent="0.25">
      <c r="A702" t="s">
        <v>894</v>
      </c>
      <c r="B702" t="s">
        <v>191</v>
      </c>
      <c r="C702">
        <v>2</v>
      </c>
    </row>
    <row r="703" spans="1:3" x14ac:dyDescent="0.25">
      <c r="A703" t="s">
        <v>895</v>
      </c>
      <c r="B703" t="s">
        <v>191</v>
      </c>
      <c r="C703">
        <v>1</v>
      </c>
    </row>
    <row r="704" spans="1:3" x14ac:dyDescent="0.25">
      <c r="A704" t="s">
        <v>896</v>
      </c>
      <c r="B704" t="s">
        <v>191</v>
      </c>
      <c r="C704">
        <v>1</v>
      </c>
    </row>
    <row r="705" spans="1:3" x14ac:dyDescent="0.25">
      <c r="A705" t="s">
        <v>897</v>
      </c>
      <c r="B705" t="s">
        <v>191</v>
      </c>
      <c r="C705">
        <v>1</v>
      </c>
    </row>
    <row r="706" spans="1:3" x14ac:dyDescent="0.25">
      <c r="A706" t="s">
        <v>898</v>
      </c>
      <c r="B706" t="s">
        <v>191</v>
      </c>
      <c r="C706">
        <v>1</v>
      </c>
    </row>
    <row r="707" spans="1:3" x14ac:dyDescent="0.25">
      <c r="A707" t="s">
        <v>899</v>
      </c>
      <c r="B707" t="s">
        <v>191</v>
      </c>
      <c r="C707">
        <v>2</v>
      </c>
    </row>
    <row r="708" spans="1:3" x14ac:dyDescent="0.25">
      <c r="A708" t="s">
        <v>900</v>
      </c>
      <c r="B708" t="s">
        <v>213</v>
      </c>
      <c r="C708">
        <v>2</v>
      </c>
    </row>
    <row r="709" spans="1:3" x14ac:dyDescent="0.25">
      <c r="A709" t="s">
        <v>901</v>
      </c>
      <c r="B709" t="s">
        <v>195</v>
      </c>
      <c r="C709">
        <v>1</v>
      </c>
    </row>
    <row r="710" spans="1:3" x14ac:dyDescent="0.25">
      <c r="A710" t="s">
        <v>902</v>
      </c>
      <c r="B710" t="s">
        <v>191</v>
      </c>
      <c r="C710">
        <v>1</v>
      </c>
    </row>
    <row r="711" spans="1:3" x14ac:dyDescent="0.25">
      <c r="A711" t="s">
        <v>903</v>
      </c>
      <c r="B711" t="s">
        <v>191</v>
      </c>
      <c r="C711">
        <v>1</v>
      </c>
    </row>
    <row r="712" spans="1:3" x14ac:dyDescent="0.25">
      <c r="A712" t="s">
        <v>904</v>
      </c>
      <c r="B712" t="s">
        <v>191</v>
      </c>
      <c r="C712">
        <v>1</v>
      </c>
    </row>
    <row r="713" spans="1:3" x14ac:dyDescent="0.25">
      <c r="A713" t="s">
        <v>905</v>
      </c>
      <c r="B713" t="s">
        <v>191</v>
      </c>
      <c r="C713">
        <v>1</v>
      </c>
    </row>
    <row r="714" spans="1:3" x14ac:dyDescent="0.25">
      <c r="A714" t="s">
        <v>906</v>
      </c>
      <c r="B714" t="s">
        <v>191</v>
      </c>
      <c r="C714">
        <v>1</v>
      </c>
    </row>
    <row r="715" spans="1:3" x14ac:dyDescent="0.25">
      <c r="A715" t="s">
        <v>907</v>
      </c>
      <c r="B715" t="s">
        <v>191</v>
      </c>
      <c r="C715">
        <v>1</v>
      </c>
    </row>
    <row r="716" spans="1:3" x14ac:dyDescent="0.25">
      <c r="A716" t="s">
        <v>908</v>
      </c>
      <c r="B716" t="s">
        <v>191</v>
      </c>
      <c r="C716">
        <v>1</v>
      </c>
    </row>
    <row r="717" spans="1:3" x14ac:dyDescent="0.25">
      <c r="A717" t="s">
        <v>909</v>
      </c>
      <c r="B717" t="s">
        <v>191</v>
      </c>
      <c r="C717">
        <v>1</v>
      </c>
    </row>
    <row r="718" spans="1:3" x14ac:dyDescent="0.25">
      <c r="A718" t="s">
        <v>910</v>
      </c>
      <c r="B718" t="s">
        <v>191</v>
      </c>
      <c r="C718">
        <v>1</v>
      </c>
    </row>
    <row r="719" spans="1:3" x14ac:dyDescent="0.25">
      <c r="A719" t="s">
        <v>911</v>
      </c>
      <c r="B719" t="s">
        <v>191</v>
      </c>
      <c r="C719">
        <v>1</v>
      </c>
    </row>
    <row r="720" spans="1:3" x14ac:dyDescent="0.25">
      <c r="A720" t="s">
        <v>912</v>
      </c>
      <c r="B720" t="s">
        <v>191</v>
      </c>
      <c r="C720">
        <v>1</v>
      </c>
    </row>
    <row r="721" spans="1:3" x14ac:dyDescent="0.25">
      <c r="A721" t="s">
        <v>913</v>
      </c>
      <c r="B721" t="s">
        <v>191</v>
      </c>
      <c r="C721">
        <v>1</v>
      </c>
    </row>
    <row r="722" spans="1:3" x14ac:dyDescent="0.25">
      <c r="A722" t="s">
        <v>914</v>
      </c>
      <c r="B722" t="s">
        <v>213</v>
      </c>
      <c r="C722">
        <v>1</v>
      </c>
    </row>
    <row r="723" spans="1:3" x14ac:dyDescent="0.25">
      <c r="A723" t="s">
        <v>915</v>
      </c>
      <c r="B723" t="s">
        <v>195</v>
      </c>
      <c r="C72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opLeftCell="V1" workbookViewId="0">
      <selection activeCell="AL2" sqref="AL1:AM1048576"/>
    </sheetView>
  </sheetViews>
  <sheetFormatPr defaultRowHeight="15" x14ac:dyDescent="0.25"/>
  <cols>
    <col min="1" max="1" width="19" bestFit="1" customWidth="1" collapsed="1"/>
    <col min="2" max="2" width="20.42578125" bestFit="1" customWidth="1" collapsed="1"/>
    <col min="3" max="3" width="20" bestFit="1" customWidth="1" collapsed="1"/>
    <col min="4" max="4" width="25" bestFit="1" customWidth="1" collapsed="1"/>
    <col min="5" max="5" width="18" bestFit="1" customWidth="1" collapsed="1"/>
    <col min="6" max="6" width="12.42578125" bestFit="1" customWidth="1" collapsed="1"/>
    <col min="7" max="7" width="16.28515625" bestFit="1" customWidth="1" collapsed="1"/>
    <col min="8" max="8" width="16" bestFit="1" customWidth="1" collapsed="1"/>
    <col min="9" max="9" width="19.5703125" bestFit="1" customWidth="1" collapsed="1"/>
    <col min="10" max="10" width="10.5703125" bestFit="1" customWidth="1" collapsed="1"/>
    <col min="11" max="11" width="10.140625" bestFit="1" customWidth="1" collapsed="1"/>
    <col min="12" max="12" width="15.140625" bestFit="1" customWidth="1" collapsed="1"/>
    <col min="13" max="13" width="19.42578125" customWidth="1" collapsed="1"/>
    <col min="14" max="14" width="9.42578125" bestFit="1" customWidth="1" collapsed="1"/>
    <col min="15" max="15" width="13.85546875" bestFit="1" customWidth="1" collapsed="1"/>
    <col min="16" max="16" width="15.7109375" bestFit="1" customWidth="1" collapsed="1"/>
    <col min="17" max="17" width="10.7109375" bestFit="1" customWidth="1" collapsed="1"/>
    <col min="18" max="18" width="14.140625" bestFit="1" customWidth="1" collapsed="1"/>
    <col min="19" max="19" width="21.7109375" bestFit="1" customWidth="1" collapsed="1"/>
    <col min="20" max="20" width="38.5703125" bestFit="1" customWidth="1" collapsed="1"/>
    <col min="21" max="21" width="10.28515625" bestFit="1" customWidth="1" collapsed="1"/>
    <col min="22" max="22" width="5.7109375" bestFit="1" customWidth="1" collapsed="1"/>
    <col min="23" max="23" width="20.85546875" bestFit="1" customWidth="1" collapsed="1"/>
    <col min="24" max="24" width="4.7109375" bestFit="1" customWidth="1" collapsed="1"/>
    <col min="25" max="25" width="5.85546875" bestFit="1" customWidth="1" collapsed="1"/>
    <col min="26" max="26" width="12.5703125" bestFit="1" customWidth="1" collapsed="1"/>
    <col min="27" max="27" width="13.28515625" bestFit="1" customWidth="1" collapsed="1"/>
    <col min="28" max="28" width="9.85546875" bestFit="1" customWidth="1" collapsed="1"/>
    <col min="29" max="29" width="10.28515625" bestFit="1" customWidth="1" collapsed="1"/>
    <col min="30" max="30" width="21.5703125" bestFit="1" customWidth="1" collapsed="1"/>
    <col min="31" max="31" width="18.28515625" bestFit="1" customWidth="1" collapsed="1"/>
    <col min="32" max="32" width="18.140625" bestFit="1" customWidth="1" collapsed="1"/>
    <col min="33" max="33" width="17.85546875" bestFit="1" customWidth="1" collapsed="1"/>
    <col min="34" max="34" width="18.28515625" bestFit="1" customWidth="1" collapsed="1"/>
    <col min="35" max="35" width="18.140625" bestFit="1" customWidth="1" collapsed="1"/>
    <col min="36" max="36" width="12.5703125" bestFit="1" customWidth="1" collapsed="1"/>
    <col min="37" max="37" width="11.140625" bestFit="1" customWidth="1" collapsed="1"/>
  </cols>
  <sheetData>
    <row r="1" spans="1:37" ht="19.5" thickBot="1" x14ac:dyDescent="0.35">
      <c r="A1" s="65" t="s">
        <v>73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7"/>
      <c r="AD1" s="65" t="s">
        <v>74</v>
      </c>
      <c r="AE1" s="66"/>
      <c r="AF1" s="66"/>
      <c r="AG1" s="65" t="s">
        <v>75</v>
      </c>
      <c r="AH1" s="66"/>
      <c r="AI1" s="66"/>
      <c r="AJ1" s="65" t="s">
        <v>76</v>
      </c>
      <c r="AK1" s="66"/>
    </row>
    <row r="2" spans="1:37" x14ac:dyDescent="0.25">
      <c r="A2" s="12" t="s">
        <v>51</v>
      </c>
      <c r="B2" s="13" t="s">
        <v>25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37</v>
      </c>
      <c r="O2" s="13" t="s">
        <v>59</v>
      </c>
      <c r="P2" s="13" t="s">
        <v>58</v>
      </c>
      <c r="Q2" s="13" t="s">
        <v>39</v>
      </c>
      <c r="R2" s="13" t="s">
        <v>40</v>
      </c>
      <c r="S2" s="51" t="s">
        <v>41</v>
      </c>
      <c r="T2" s="51" t="s">
        <v>42</v>
      </c>
      <c r="U2" s="51" t="s">
        <v>38</v>
      </c>
      <c r="V2" s="13" t="s">
        <v>43</v>
      </c>
      <c r="W2" s="13" t="s">
        <v>44</v>
      </c>
      <c r="X2" s="13" t="s">
        <v>45</v>
      </c>
      <c r="Y2" s="13" t="s">
        <v>46</v>
      </c>
      <c r="Z2" s="13" t="s">
        <v>47</v>
      </c>
      <c r="AA2" s="13" t="s">
        <v>48</v>
      </c>
      <c r="AB2" s="13" t="s">
        <v>49</v>
      </c>
      <c r="AC2" s="14" t="s">
        <v>50</v>
      </c>
      <c r="AD2" s="14" t="s">
        <v>63</v>
      </c>
      <c r="AE2" s="14" t="s">
        <v>64</v>
      </c>
      <c r="AF2" s="14" t="s">
        <v>65</v>
      </c>
      <c r="AG2" s="14" t="s">
        <v>63</v>
      </c>
      <c r="AH2" s="14" t="s">
        <v>64</v>
      </c>
      <c r="AI2" s="14" t="s">
        <v>65</v>
      </c>
      <c r="AJ2" s="14" t="s">
        <v>66</v>
      </c>
      <c r="AK2" s="14" t="s">
        <v>67</v>
      </c>
    </row>
    <row r="3" spans="1:37" ht="15.75" thickBot="1" x14ac:dyDescent="0.3">
      <c r="A3" s="5" t="s">
        <v>142</v>
      </c>
      <c r="B3" s="5" t="s">
        <v>52</v>
      </c>
      <c r="C3" s="5" t="s">
        <v>53</v>
      </c>
      <c r="D3" s="5">
        <v>1234568</v>
      </c>
      <c r="E3" s="15" t="s">
        <v>54</v>
      </c>
      <c r="F3" s="52">
        <v>2</v>
      </c>
      <c r="G3" s="52" t="s">
        <v>145</v>
      </c>
      <c r="H3" s="52" t="s">
        <v>55</v>
      </c>
      <c r="I3" s="5" t="s">
        <v>955</v>
      </c>
      <c r="J3" s="5" t="s">
        <v>56</v>
      </c>
      <c r="K3" s="5" t="s">
        <v>56</v>
      </c>
      <c r="L3" s="5">
        <v>125623</v>
      </c>
      <c r="M3" s="15" t="s">
        <v>62</v>
      </c>
      <c r="N3" s="5">
        <v>2000</v>
      </c>
      <c r="O3" s="5">
        <v>15</v>
      </c>
      <c r="P3" s="5">
        <v>5</v>
      </c>
      <c r="Q3" s="5">
        <v>0</v>
      </c>
      <c r="R3" s="40" t="s">
        <v>57</v>
      </c>
      <c r="S3" s="40" t="s">
        <v>94</v>
      </c>
      <c r="T3" s="40" t="s">
        <v>95</v>
      </c>
      <c r="U3" s="40" t="s">
        <v>96</v>
      </c>
      <c r="V3" s="50">
        <v>1</v>
      </c>
      <c r="W3" s="5">
        <v>10000</v>
      </c>
      <c r="X3" s="5">
        <v>1</v>
      </c>
      <c r="Y3" s="5">
        <v>0</v>
      </c>
      <c r="Z3" s="5" t="s">
        <v>140</v>
      </c>
      <c r="AA3" s="5">
        <v>0</v>
      </c>
      <c r="AB3" s="5" t="s">
        <v>161</v>
      </c>
      <c r="AC3" s="6">
        <v>1200000</v>
      </c>
      <c r="AD3" s="6" t="s">
        <v>70</v>
      </c>
      <c r="AE3" s="17">
        <f>Base!G3+10</f>
        <v>43505</v>
      </c>
      <c r="AF3" s="6">
        <v>1500000</v>
      </c>
      <c r="AG3" s="6" t="s">
        <v>71</v>
      </c>
      <c r="AH3" s="17">
        <f>AE3+10</f>
        <v>43515</v>
      </c>
      <c r="AI3" s="6">
        <v>1000000</v>
      </c>
      <c r="AJ3" s="6" t="s">
        <v>72</v>
      </c>
      <c r="AK3" s="6">
        <v>1234587</v>
      </c>
    </row>
    <row r="4" spans="1:37" x14ac:dyDescent="0.25">
      <c r="E4" s="10"/>
      <c r="M4" s="10"/>
      <c r="S4" s="11"/>
      <c r="T4" s="11"/>
      <c r="U4" s="11"/>
    </row>
    <row r="5" spans="1:37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</row>
    <row r="9" spans="1:37" ht="15.75" thickBot="1" x14ac:dyDescent="0.3">
      <c r="F9" s="52">
        <v>2</v>
      </c>
      <c r="G9" s="52" t="s">
        <v>145</v>
      </c>
      <c r="H9" s="52" t="s">
        <v>55</v>
      </c>
      <c r="I9" s="52" t="s">
        <v>156</v>
      </c>
      <c r="L9" s="9"/>
    </row>
    <row r="10" spans="1:37" x14ac:dyDescent="0.25">
      <c r="F10" s="52">
        <v>41</v>
      </c>
      <c r="G10" s="52" t="s">
        <v>144</v>
      </c>
      <c r="H10" s="52" t="s">
        <v>146</v>
      </c>
      <c r="I10" s="52" t="s">
        <v>157</v>
      </c>
    </row>
    <row r="11" spans="1:37" x14ac:dyDescent="0.25">
      <c r="F11" s="52">
        <v>23</v>
      </c>
      <c r="G11" s="52" t="s">
        <v>147</v>
      </c>
      <c r="H11" s="52" t="s">
        <v>148</v>
      </c>
      <c r="I11" s="52" t="s">
        <v>158</v>
      </c>
    </row>
    <row r="12" spans="1:37" x14ac:dyDescent="0.25">
      <c r="F12" s="52">
        <v>11</v>
      </c>
      <c r="G12" s="52" t="s">
        <v>149</v>
      </c>
      <c r="H12" s="52" t="s">
        <v>150</v>
      </c>
      <c r="I12" s="52" t="s">
        <v>151</v>
      </c>
    </row>
    <row r="13" spans="1:37" x14ac:dyDescent="0.25">
      <c r="F13" s="52">
        <v>343</v>
      </c>
      <c r="G13" s="52" t="s">
        <v>159</v>
      </c>
      <c r="H13" s="52" t="s">
        <v>160</v>
      </c>
      <c r="I13" s="52" t="s">
        <v>152</v>
      </c>
    </row>
    <row r="14" spans="1:37" x14ac:dyDescent="0.25">
      <c r="F14" s="52">
        <v>3</v>
      </c>
      <c r="G14" s="52" t="s">
        <v>153</v>
      </c>
      <c r="H14" s="52" t="s">
        <v>154</v>
      </c>
      <c r="I14" s="52" t="s">
        <v>155</v>
      </c>
    </row>
    <row r="15" spans="1:37" x14ac:dyDescent="0.25">
      <c r="F15" s="58">
        <v>34</v>
      </c>
      <c r="G15" s="58" t="s">
        <v>180</v>
      </c>
      <c r="H15" s="58" t="s">
        <v>181</v>
      </c>
      <c r="I15" s="58" t="s">
        <v>182</v>
      </c>
    </row>
  </sheetData>
  <mergeCells count="4">
    <mergeCell ref="A1:AC1"/>
    <mergeCell ref="AD1:AF1"/>
    <mergeCell ref="AG1:AI1"/>
    <mergeCell ref="AJ1:AK1"/>
  </mergeCells>
  <hyperlinks>
    <hyperlink ref="E3" r:id="rId1"/>
    <hyperlink ref="M3" r:id="rId2"/>
  </hyperlinks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topLeftCell="AI1" workbookViewId="0">
      <selection activeCell="AS1" sqref="AS1:AS1048576"/>
    </sheetView>
  </sheetViews>
  <sheetFormatPr defaultRowHeight="15" x14ac:dyDescent="0.25"/>
  <cols>
    <col min="1" max="1" width="19" bestFit="1" customWidth="1" collapsed="1"/>
    <col min="2" max="2" width="20.42578125" bestFit="1" customWidth="1" collapsed="1"/>
    <col min="3" max="3" width="20" bestFit="1" customWidth="1" collapsed="1"/>
    <col min="4" max="4" width="25" bestFit="1" customWidth="1" collapsed="1"/>
    <col min="5" max="5" width="18" bestFit="1" customWidth="1" collapsed="1"/>
    <col min="6" max="6" width="12.42578125" bestFit="1" customWidth="1" collapsed="1"/>
    <col min="7" max="7" width="12.140625" bestFit="1" customWidth="1" collapsed="1"/>
    <col min="8" max="8" width="16" bestFit="1" customWidth="1" collapsed="1"/>
    <col min="9" max="9" width="19.5703125" bestFit="1" customWidth="1" collapsed="1"/>
    <col min="10" max="10" width="10.5703125" bestFit="1" customWidth="1" collapsed="1"/>
    <col min="11" max="11" width="10.140625" bestFit="1" customWidth="1" collapsed="1"/>
    <col min="12" max="12" width="15.140625" bestFit="1" customWidth="1" collapsed="1"/>
    <col min="13" max="13" width="19.42578125" customWidth="1" collapsed="1"/>
    <col min="14" max="14" width="9.42578125" bestFit="1" customWidth="1" collapsed="1"/>
    <col min="15" max="15" width="13.85546875" bestFit="1" customWidth="1" collapsed="1"/>
    <col min="16" max="16" width="15.7109375" bestFit="1" customWidth="1" collapsed="1"/>
    <col min="17" max="17" width="10.7109375" bestFit="1" customWidth="1" collapsed="1"/>
    <col min="18" max="18" width="14.140625" bestFit="1" customWidth="1" collapsed="1"/>
    <col min="19" max="19" width="21.7109375" bestFit="1" customWidth="1" collapsed="1"/>
    <col min="20" max="20" width="38.5703125" bestFit="1" customWidth="1" collapsed="1"/>
    <col min="21" max="21" width="10.28515625" bestFit="1" customWidth="1" collapsed="1"/>
    <col min="22" max="22" width="5.7109375" bestFit="1" customWidth="1" collapsed="1"/>
    <col min="23" max="23" width="20.85546875" bestFit="1" customWidth="1" collapsed="1"/>
    <col min="24" max="24" width="4.7109375" bestFit="1" customWidth="1" collapsed="1"/>
    <col min="25" max="25" width="5.85546875" bestFit="1" customWidth="1" collapsed="1"/>
    <col min="26" max="26" width="12.5703125" bestFit="1" customWidth="1" collapsed="1"/>
    <col min="27" max="27" width="13.28515625" bestFit="1" customWidth="1" collapsed="1"/>
    <col min="28" max="28" width="9.85546875" bestFit="1" customWidth="1" collapsed="1"/>
    <col min="29" max="29" width="10.28515625" bestFit="1" customWidth="1" collapsed="1"/>
    <col min="30" max="30" width="21.5703125" bestFit="1" customWidth="1" collapsed="1"/>
    <col min="31" max="31" width="18.28515625" bestFit="1" customWidth="1" collapsed="1"/>
    <col min="32" max="32" width="18.140625" bestFit="1" customWidth="1" collapsed="1"/>
    <col min="33" max="33" width="17.85546875" bestFit="1" customWidth="1" collapsed="1"/>
    <col min="34" max="34" width="18.28515625" bestFit="1" customWidth="1" collapsed="1"/>
    <col min="35" max="35" width="18.140625" bestFit="1" customWidth="1" collapsed="1"/>
    <col min="36" max="36" width="12.5703125" bestFit="1" customWidth="1" collapsed="1"/>
    <col min="37" max="37" width="11.140625" bestFit="1" customWidth="1" collapsed="1"/>
    <col min="38" max="38" width="19.28515625" bestFit="1" customWidth="1" collapsed="1"/>
    <col min="39" max="39" width="17" bestFit="1" customWidth="1" collapsed="1"/>
    <col min="40" max="40" width="16" bestFit="1" customWidth="1" collapsed="1"/>
    <col min="41" max="41" width="15.7109375" bestFit="1" customWidth="1" collapsed="1"/>
    <col min="42" max="42" width="23.140625" bestFit="1" customWidth="1" collapsed="1"/>
    <col min="43" max="43" width="22" bestFit="1" customWidth="1" collapsed="1"/>
    <col min="44" max="44" width="22.85546875" bestFit="1" customWidth="1" collapsed="1"/>
    <col min="45" max="45" width="24.85546875" bestFit="1" customWidth="1"/>
  </cols>
  <sheetData>
    <row r="1" spans="1:45" ht="19.5" thickBot="1" x14ac:dyDescent="0.35">
      <c r="A1" s="65" t="s">
        <v>73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7"/>
      <c r="AD1" s="65" t="s">
        <v>74</v>
      </c>
      <c r="AE1" s="66"/>
      <c r="AF1" s="66"/>
      <c r="AG1" s="65" t="s">
        <v>75</v>
      </c>
      <c r="AH1" s="66"/>
      <c r="AI1" s="66"/>
      <c r="AJ1" s="65" t="s">
        <v>76</v>
      </c>
      <c r="AK1" s="66"/>
      <c r="AL1" s="41" t="s">
        <v>77</v>
      </c>
      <c r="AM1" s="68" t="s">
        <v>134</v>
      </c>
      <c r="AN1" s="69"/>
      <c r="AO1" s="69"/>
      <c r="AP1" s="69"/>
      <c r="AQ1" s="70"/>
      <c r="AR1" s="47"/>
    </row>
    <row r="2" spans="1:45" x14ac:dyDescent="0.25">
      <c r="A2" s="12" t="s">
        <v>51</v>
      </c>
      <c r="B2" s="13" t="s">
        <v>25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37</v>
      </c>
      <c r="O2" s="13" t="s">
        <v>59</v>
      </c>
      <c r="P2" s="13" t="s">
        <v>58</v>
      </c>
      <c r="Q2" s="13" t="s">
        <v>39</v>
      </c>
      <c r="R2" s="13" t="s">
        <v>40</v>
      </c>
      <c r="S2" s="13" t="s">
        <v>41</v>
      </c>
      <c r="T2" s="13" t="s">
        <v>42</v>
      </c>
      <c r="U2" s="13" t="s">
        <v>38</v>
      </c>
      <c r="V2" s="13" t="s">
        <v>43</v>
      </c>
      <c r="W2" s="13" t="s">
        <v>44</v>
      </c>
      <c r="X2" s="13" t="s">
        <v>45</v>
      </c>
      <c r="Y2" s="13" t="s">
        <v>46</v>
      </c>
      <c r="Z2" s="13" t="s">
        <v>47</v>
      </c>
      <c r="AA2" s="13" t="s">
        <v>48</v>
      </c>
      <c r="AB2" s="13" t="s">
        <v>49</v>
      </c>
      <c r="AC2" s="14" t="s">
        <v>50</v>
      </c>
      <c r="AD2" s="14" t="s">
        <v>63</v>
      </c>
      <c r="AE2" s="14" t="s">
        <v>64</v>
      </c>
      <c r="AF2" s="14" t="s">
        <v>65</v>
      </c>
      <c r="AG2" s="14" t="s">
        <v>63</v>
      </c>
      <c r="AH2" s="14" t="s">
        <v>64</v>
      </c>
      <c r="AI2" s="42" t="s">
        <v>65</v>
      </c>
      <c r="AJ2" s="14" t="s">
        <v>66</v>
      </c>
      <c r="AK2" s="14" t="s">
        <v>67</v>
      </c>
      <c r="AL2" s="14" t="s">
        <v>68</v>
      </c>
      <c r="AM2" s="12" t="s">
        <v>135</v>
      </c>
      <c r="AN2" s="13" t="s">
        <v>136</v>
      </c>
      <c r="AO2" s="13" t="s">
        <v>137</v>
      </c>
      <c r="AP2" s="13" t="s">
        <v>138</v>
      </c>
      <c r="AQ2" s="46" t="s">
        <v>139</v>
      </c>
      <c r="AR2" s="48" t="s">
        <v>141</v>
      </c>
      <c r="AS2" s="14" t="s">
        <v>953</v>
      </c>
    </row>
    <row r="3" spans="1:45" ht="15.75" thickBot="1" x14ac:dyDescent="0.3">
      <c r="A3" s="5" t="s">
        <v>133</v>
      </c>
      <c r="B3" s="5" t="s">
        <v>52</v>
      </c>
      <c r="C3" s="5" t="s">
        <v>53</v>
      </c>
      <c r="D3" s="5">
        <v>1234568</v>
      </c>
      <c r="E3" s="15" t="s">
        <v>54</v>
      </c>
      <c r="F3" s="5">
        <v>2</v>
      </c>
      <c r="G3" s="5" t="s">
        <v>61</v>
      </c>
      <c r="H3" s="5" t="s">
        <v>55</v>
      </c>
      <c r="I3" s="5" t="s">
        <v>954</v>
      </c>
      <c r="J3" s="5" t="s">
        <v>56</v>
      </c>
      <c r="K3" s="5" t="s">
        <v>56</v>
      </c>
      <c r="L3" s="5">
        <v>125623</v>
      </c>
      <c r="M3" s="15" t="s">
        <v>62</v>
      </c>
      <c r="N3" s="5">
        <v>1920</v>
      </c>
      <c r="O3" s="5">
        <v>15</v>
      </c>
      <c r="P3" s="5">
        <v>5</v>
      </c>
      <c r="Q3" s="5">
        <v>0</v>
      </c>
      <c r="R3" s="5" t="s">
        <v>57</v>
      </c>
      <c r="S3" s="40" t="s">
        <v>94</v>
      </c>
      <c r="T3" s="40" t="s">
        <v>95</v>
      </c>
      <c r="U3" s="40" t="s">
        <v>96</v>
      </c>
      <c r="V3" s="5">
        <v>1</v>
      </c>
      <c r="W3" s="5">
        <v>10000</v>
      </c>
      <c r="X3" s="5">
        <v>1</v>
      </c>
      <c r="Y3" s="5">
        <v>0</v>
      </c>
      <c r="Z3" s="5" t="s">
        <v>140</v>
      </c>
      <c r="AA3" s="5">
        <v>0</v>
      </c>
      <c r="AB3" s="5" t="s">
        <v>161</v>
      </c>
      <c r="AC3" s="6">
        <v>1200000</v>
      </c>
      <c r="AD3" s="6" t="s">
        <v>70</v>
      </c>
      <c r="AE3" s="17">
        <f>Base!G3+10</f>
        <v>43505</v>
      </c>
      <c r="AF3" s="6">
        <v>1500000</v>
      </c>
      <c r="AG3" s="6" t="s">
        <v>71</v>
      </c>
      <c r="AH3" s="17">
        <f>AE3+10</f>
        <v>43515</v>
      </c>
      <c r="AI3" s="43">
        <v>1000000</v>
      </c>
      <c r="AJ3" s="6" t="s">
        <v>72</v>
      </c>
      <c r="AK3" s="6">
        <v>1234587</v>
      </c>
      <c r="AL3" s="6" t="s">
        <v>69</v>
      </c>
      <c r="AM3" s="44">
        <v>10</v>
      </c>
      <c r="AN3" s="40">
        <v>5000</v>
      </c>
      <c r="AO3" s="45">
        <v>20000000</v>
      </c>
      <c r="AP3" s="45">
        <v>500000</v>
      </c>
      <c r="AQ3" s="40" t="s">
        <v>184</v>
      </c>
      <c r="AR3" s="49">
        <v>2000</v>
      </c>
      <c r="AS3" s="17">
        <f>AH3+10</f>
        <v>43525</v>
      </c>
    </row>
    <row r="4" spans="1:45" x14ac:dyDescent="0.25">
      <c r="E4" s="10"/>
      <c r="M4" s="10"/>
      <c r="S4" s="11"/>
      <c r="T4" s="11"/>
      <c r="U4" s="11"/>
    </row>
    <row r="5" spans="1:45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  <c r="AM5" s="7">
        <v>38</v>
      </c>
      <c r="AN5" s="7">
        <v>39</v>
      </c>
      <c r="AO5" s="7">
        <v>40</v>
      </c>
      <c r="AP5" s="7">
        <v>41</v>
      </c>
      <c r="AQ5" s="7">
        <v>42</v>
      </c>
      <c r="AR5" s="7">
        <v>43</v>
      </c>
      <c r="AS5" s="7">
        <v>44</v>
      </c>
    </row>
    <row r="8" spans="1:45" ht="15.75" thickBot="1" x14ac:dyDescent="0.3">
      <c r="AO8" s="45">
        <v>20000000</v>
      </c>
      <c r="AP8" s="45">
        <v>500000</v>
      </c>
    </row>
    <row r="9" spans="1:45" ht="15.75" thickBot="1" x14ac:dyDescent="0.3">
      <c r="L9" s="9"/>
      <c r="AO9" s="45">
        <v>500000</v>
      </c>
      <c r="AP9" s="45">
        <v>20000</v>
      </c>
    </row>
    <row r="11" spans="1:45" x14ac:dyDescent="0.25">
      <c r="F11" s="52">
        <v>2</v>
      </c>
      <c r="G11" s="52" t="s">
        <v>145</v>
      </c>
      <c r="H11" s="52" t="s">
        <v>55</v>
      </c>
      <c r="I11" s="52" t="s">
        <v>156</v>
      </c>
    </row>
    <row r="12" spans="1:45" x14ac:dyDescent="0.25">
      <c r="F12" s="52">
        <v>41</v>
      </c>
      <c r="G12" s="52" t="s">
        <v>144</v>
      </c>
      <c r="H12" s="52" t="s">
        <v>146</v>
      </c>
      <c r="I12" s="52" t="s">
        <v>157</v>
      </c>
    </row>
    <row r="13" spans="1:45" x14ac:dyDescent="0.25">
      <c r="F13" s="52">
        <v>23</v>
      </c>
      <c r="G13" s="52" t="s">
        <v>147</v>
      </c>
      <c r="H13" s="52" t="s">
        <v>148</v>
      </c>
      <c r="I13" s="52" t="s">
        <v>158</v>
      </c>
    </row>
    <row r="14" spans="1:45" x14ac:dyDescent="0.25">
      <c r="F14" s="52">
        <v>11</v>
      </c>
      <c r="G14" s="52" t="s">
        <v>149</v>
      </c>
      <c r="H14" s="52" t="s">
        <v>150</v>
      </c>
      <c r="I14" s="52" t="s">
        <v>151</v>
      </c>
    </row>
    <row r="15" spans="1:45" x14ac:dyDescent="0.25">
      <c r="F15" s="52">
        <v>343</v>
      </c>
      <c r="G15" s="52" t="s">
        <v>159</v>
      </c>
      <c r="H15" s="52" t="s">
        <v>160</v>
      </c>
      <c r="I15" s="52" t="s">
        <v>152</v>
      </c>
    </row>
    <row r="16" spans="1:45" x14ac:dyDescent="0.25">
      <c r="F16" s="52">
        <v>3</v>
      </c>
      <c r="G16" s="52" t="s">
        <v>153</v>
      </c>
      <c r="H16" s="52" t="s">
        <v>154</v>
      </c>
      <c r="I16" s="52" t="s">
        <v>155</v>
      </c>
    </row>
    <row r="17" spans="6:9" x14ac:dyDescent="0.25">
      <c r="F17" s="58">
        <v>34</v>
      </c>
      <c r="G17" s="58" t="s">
        <v>180</v>
      </c>
      <c r="H17" s="58" t="s">
        <v>181</v>
      </c>
      <c r="I17" s="58" t="s">
        <v>182</v>
      </c>
    </row>
  </sheetData>
  <mergeCells count="5">
    <mergeCell ref="A1:AC1"/>
    <mergeCell ref="AD1:AF1"/>
    <mergeCell ref="AG1:AI1"/>
    <mergeCell ref="AJ1:AK1"/>
    <mergeCell ref="AM1:AQ1"/>
  </mergeCells>
  <hyperlinks>
    <hyperlink ref="E3" r:id="rId1"/>
    <hyperlink ref="M3" r:id="rId2"/>
  </hyperlinks>
  <pageMargins left="0.7" right="0.7" top="0.75" bottom="0.75" header="0.3" footer="0.3"/>
  <pageSetup paperSize="9"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"/>
  <sheetViews>
    <sheetView topLeftCell="V1" workbookViewId="0">
      <selection activeCell="AM2" sqref="AM2:AM5"/>
    </sheetView>
  </sheetViews>
  <sheetFormatPr defaultRowHeight="15" x14ac:dyDescent="0.25"/>
  <cols>
    <col min="1" max="1" width="19" bestFit="1" customWidth="1" collapsed="1"/>
    <col min="2" max="2" width="20.42578125" bestFit="1" customWidth="1" collapsed="1"/>
    <col min="3" max="3" width="20" bestFit="1" customWidth="1" collapsed="1"/>
    <col min="4" max="4" width="25" bestFit="1" customWidth="1" collapsed="1"/>
    <col min="5" max="5" width="18" bestFit="1" customWidth="1" collapsed="1"/>
    <col min="6" max="6" width="12.42578125" bestFit="1" customWidth="1" collapsed="1"/>
    <col min="7" max="7" width="12.140625" bestFit="1" customWidth="1" collapsed="1"/>
    <col min="8" max="8" width="16" bestFit="1" customWidth="1" collapsed="1"/>
    <col min="9" max="9" width="19.5703125" bestFit="1" customWidth="1" collapsed="1"/>
    <col min="10" max="10" width="10.5703125" bestFit="1" customWidth="1" collapsed="1"/>
    <col min="11" max="11" width="10.140625" bestFit="1" customWidth="1" collapsed="1"/>
    <col min="12" max="12" width="15.140625" bestFit="1" customWidth="1" collapsed="1"/>
    <col min="13" max="13" width="19.42578125" customWidth="1" collapsed="1"/>
    <col min="14" max="14" width="9.42578125" bestFit="1" customWidth="1" collapsed="1"/>
    <col min="15" max="15" width="13.85546875" bestFit="1" customWidth="1" collapsed="1"/>
    <col min="16" max="16" width="15.7109375" bestFit="1" customWidth="1" collapsed="1"/>
    <col min="17" max="17" width="10.7109375" bestFit="1" customWidth="1" collapsed="1"/>
    <col min="18" max="18" width="14.140625" bestFit="1" customWidth="1" collapsed="1"/>
    <col min="19" max="19" width="21.7109375" bestFit="1" customWidth="1" collapsed="1"/>
    <col min="20" max="20" width="38.5703125" bestFit="1" customWidth="1" collapsed="1"/>
    <col min="21" max="21" width="10.28515625" bestFit="1" customWidth="1" collapsed="1"/>
    <col min="22" max="22" width="5.7109375" bestFit="1" customWidth="1" collapsed="1"/>
    <col min="23" max="23" width="20.85546875" bestFit="1" customWidth="1" collapsed="1"/>
    <col min="24" max="24" width="4.7109375" bestFit="1" customWidth="1" collapsed="1"/>
    <col min="25" max="25" width="5.85546875" bestFit="1" customWidth="1" collapsed="1"/>
    <col min="26" max="26" width="12.5703125" bestFit="1" customWidth="1" collapsed="1"/>
    <col min="27" max="27" width="13.28515625" bestFit="1" customWidth="1" collapsed="1"/>
    <col min="28" max="28" width="9.85546875" bestFit="1" customWidth="1" collapsed="1"/>
    <col min="29" max="29" width="10.28515625" bestFit="1" customWidth="1" collapsed="1"/>
    <col min="30" max="30" width="21.5703125" bestFit="1" customWidth="1" collapsed="1"/>
    <col min="31" max="31" width="18.28515625" bestFit="1" customWidth="1" collapsed="1"/>
    <col min="32" max="32" width="18.140625" bestFit="1" customWidth="1" collapsed="1"/>
    <col min="33" max="33" width="17.85546875" bestFit="1" customWidth="1" collapsed="1"/>
    <col min="34" max="34" width="18.28515625" bestFit="1" customWidth="1" collapsed="1"/>
    <col min="35" max="35" width="18.140625" bestFit="1" customWidth="1" collapsed="1"/>
    <col min="36" max="36" width="12.5703125" bestFit="1" customWidth="1" collapsed="1"/>
    <col min="37" max="37" width="11.140625" bestFit="1" customWidth="1" collapsed="1"/>
    <col min="38" max="38" width="19.28515625" bestFit="1" customWidth="1" collapsed="1"/>
    <col min="39" max="39" width="24.85546875" bestFit="1" customWidth="1"/>
  </cols>
  <sheetData>
    <row r="1" spans="1:39" ht="19.5" thickBot="1" x14ac:dyDescent="0.35">
      <c r="A1" s="65" t="s">
        <v>73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7"/>
      <c r="AD1" s="65" t="s">
        <v>78</v>
      </c>
      <c r="AE1" s="66"/>
      <c r="AF1" s="66"/>
      <c r="AG1" s="65" t="s">
        <v>75</v>
      </c>
      <c r="AH1" s="66"/>
      <c r="AI1" s="66"/>
      <c r="AJ1" s="65" t="s">
        <v>76</v>
      </c>
      <c r="AK1" s="66"/>
      <c r="AL1" s="71" t="s">
        <v>77</v>
      </c>
      <c r="AM1" s="72"/>
    </row>
    <row r="2" spans="1:39" x14ac:dyDescent="0.25">
      <c r="A2" s="12" t="s">
        <v>51</v>
      </c>
      <c r="B2" s="13" t="s">
        <v>25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37</v>
      </c>
      <c r="O2" s="13" t="s">
        <v>59</v>
      </c>
      <c r="P2" s="13" t="s">
        <v>58</v>
      </c>
      <c r="Q2" s="13" t="s">
        <v>39</v>
      </c>
      <c r="R2" s="13" t="s">
        <v>40</v>
      </c>
      <c r="S2" s="13" t="s">
        <v>41</v>
      </c>
      <c r="T2" s="13" t="s">
        <v>42</v>
      </c>
      <c r="U2" s="13" t="s">
        <v>38</v>
      </c>
      <c r="V2" s="13" t="s">
        <v>43</v>
      </c>
      <c r="W2" s="13" t="s">
        <v>44</v>
      </c>
      <c r="X2" s="13" t="s">
        <v>45</v>
      </c>
      <c r="Y2" s="13" t="s">
        <v>46</v>
      </c>
      <c r="Z2" s="13" t="s">
        <v>47</v>
      </c>
      <c r="AA2" s="13" t="s">
        <v>48</v>
      </c>
      <c r="AB2" s="13" t="s">
        <v>49</v>
      </c>
      <c r="AC2" s="14" t="s">
        <v>50</v>
      </c>
      <c r="AD2" s="14" t="s">
        <v>79</v>
      </c>
      <c r="AE2" s="14" t="s">
        <v>80</v>
      </c>
      <c r="AF2" s="14" t="s">
        <v>81</v>
      </c>
      <c r="AG2" s="14" t="s">
        <v>63</v>
      </c>
      <c r="AH2" s="14" t="s">
        <v>64</v>
      </c>
      <c r="AI2" s="14" t="s">
        <v>65</v>
      </c>
      <c r="AJ2" s="14" t="s">
        <v>66</v>
      </c>
      <c r="AK2" s="14" t="s">
        <v>67</v>
      </c>
      <c r="AL2" s="14" t="s">
        <v>68</v>
      </c>
      <c r="AM2" s="14" t="s">
        <v>953</v>
      </c>
    </row>
    <row r="3" spans="1:39" ht="15.75" thickBot="1" x14ac:dyDescent="0.3">
      <c r="A3" s="5" t="s">
        <v>142</v>
      </c>
      <c r="B3" s="5" t="s">
        <v>52</v>
      </c>
      <c r="C3" s="5" t="s">
        <v>53</v>
      </c>
      <c r="D3" s="5">
        <v>1234568</v>
      </c>
      <c r="E3" s="15" t="s">
        <v>54</v>
      </c>
      <c r="F3" s="5">
        <v>2</v>
      </c>
      <c r="G3" s="5" t="s">
        <v>61</v>
      </c>
      <c r="H3" s="5" t="s">
        <v>55</v>
      </c>
      <c r="I3" s="5" t="s">
        <v>959</v>
      </c>
      <c r="J3" s="5" t="s">
        <v>56</v>
      </c>
      <c r="K3" s="5" t="s">
        <v>56</v>
      </c>
      <c r="L3" s="5">
        <v>125623</v>
      </c>
      <c r="M3" s="15" t="s">
        <v>62</v>
      </c>
      <c r="N3" s="5">
        <v>2000</v>
      </c>
      <c r="O3" s="5">
        <v>15</v>
      </c>
      <c r="P3" s="5">
        <v>5</v>
      </c>
      <c r="Q3" s="5">
        <v>0</v>
      </c>
      <c r="R3" s="5" t="s">
        <v>57</v>
      </c>
      <c r="S3" s="40" t="s">
        <v>94</v>
      </c>
      <c r="T3" s="40" t="s">
        <v>95</v>
      </c>
      <c r="U3" s="40" t="s">
        <v>96</v>
      </c>
      <c r="V3" s="5">
        <v>1</v>
      </c>
      <c r="W3" s="5">
        <v>10000</v>
      </c>
      <c r="X3" s="5">
        <v>1</v>
      </c>
      <c r="Y3" s="5">
        <v>0</v>
      </c>
      <c r="Z3" s="5" t="s">
        <v>140</v>
      </c>
      <c r="AA3" s="5">
        <v>0</v>
      </c>
      <c r="AB3" s="5" t="s">
        <v>161</v>
      </c>
      <c r="AC3" s="6">
        <v>1200000</v>
      </c>
      <c r="AD3" s="6"/>
      <c r="AE3" s="17"/>
      <c r="AF3" s="6">
        <v>1500000</v>
      </c>
      <c r="AG3" s="6" t="s">
        <v>71</v>
      </c>
      <c r="AH3" s="17">
        <f>Base!G3+375</f>
        <v>43870</v>
      </c>
      <c r="AI3" s="6">
        <v>1000000</v>
      </c>
      <c r="AJ3" s="6" t="s">
        <v>72</v>
      </c>
      <c r="AK3" s="6">
        <v>1234587</v>
      </c>
      <c r="AL3" s="6" t="s">
        <v>69</v>
      </c>
      <c r="AM3" s="17">
        <f>AH3+10</f>
        <v>43880</v>
      </c>
    </row>
    <row r="4" spans="1:39" x14ac:dyDescent="0.25">
      <c r="E4" s="10"/>
      <c r="M4" s="10"/>
      <c r="S4" s="11"/>
      <c r="T4" s="11"/>
      <c r="U4" s="11"/>
    </row>
    <row r="5" spans="1:39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  <c r="AM5" s="7">
        <v>38</v>
      </c>
    </row>
    <row r="9" spans="1:39" ht="15.75" thickBot="1" x14ac:dyDescent="0.3">
      <c r="L9" s="9"/>
    </row>
    <row r="12" spans="1:39" x14ac:dyDescent="0.25">
      <c r="F12" s="52">
        <v>2</v>
      </c>
      <c r="G12" s="52" t="s">
        <v>145</v>
      </c>
      <c r="H12" s="52" t="s">
        <v>55</v>
      </c>
      <c r="I12" s="52" t="s">
        <v>156</v>
      </c>
    </row>
    <row r="13" spans="1:39" x14ac:dyDescent="0.25">
      <c r="F13" s="52">
        <v>41</v>
      </c>
      <c r="G13" s="52" t="s">
        <v>144</v>
      </c>
      <c r="H13" s="52" t="s">
        <v>146</v>
      </c>
      <c r="I13" s="52" t="s">
        <v>157</v>
      </c>
    </row>
    <row r="14" spans="1:39" x14ac:dyDescent="0.25">
      <c r="F14" s="52">
        <v>23</v>
      </c>
      <c r="G14" s="52" t="s">
        <v>147</v>
      </c>
      <c r="H14" s="52" t="s">
        <v>148</v>
      </c>
      <c r="I14" s="52" t="s">
        <v>158</v>
      </c>
    </row>
    <row r="15" spans="1:39" x14ac:dyDescent="0.25">
      <c r="F15" s="52">
        <v>11</v>
      </c>
      <c r="G15" s="52" t="s">
        <v>149</v>
      </c>
      <c r="H15" s="52" t="s">
        <v>150</v>
      </c>
      <c r="I15" s="52" t="s">
        <v>151</v>
      </c>
    </row>
    <row r="16" spans="1:39" x14ac:dyDescent="0.25">
      <c r="F16" s="52">
        <v>343</v>
      </c>
      <c r="G16" s="52" t="s">
        <v>159</v>
      </c>
      <c r="H16" s="52" t="s">
        <v>160</v>
      </c>
      <c r="I16" s="52" t="s">
        <v>152</v>
      </c>
    </row>
    <row r="17" spans="6:9" x14ac:dyDescent="0.25">
      <c r="F17" s="52">
        <v>3</v>
      </c>
      <c r="G17" s="52" t="s">
        <v>153</v>
      </c>
      <c r="H17" s="52" t="s">
        <v>154</v>
      </c>
      <c r="I17" s="52" t="s">
        <v>155</v>
      </c>
    </row>
    <row r="18" spans="6:9" x14ac:dyDescent="0.25">
      <c r="F18" s="58">
        <v>34</v>
      </c>
      <c r="G18" s="58" t="s">
        <v>180</v>
      </c>
      <c r="H18" s="58" t="s">
        <v>181</v>
      </c>
      <c r="I18" s="58" t="s">
        <v>182</v>
      </c>
    </row>
  </sheetData>
  <mergeCells count="5">
    <mergeCell ref="A1:AC1"/>
    <mergeCell ref="AD1:AF1"/>
    <mergeCell ref="AG1:AI1"/>
    <mergeCell ref="AJ1:AK1"/>
    <mergeCell ref="AL1:AM1"/>
  </mergeCells>
  <hyperlinks>
    <hyperlink ref="E3" r:id="rId1"/>
    <hyperlink ref="M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opLeftCell="X1" workbookViewId="0">
      <selection activeCell="AD1" sqref="AD1:AF3"/>
    </sheetView>
  </sheetViews>
  <sheetFormatPr defaultRowHeight="15" x14ac:dyDescent="0.25"/>
  <cols>
    <col min="1" max="1" width="19" bestFit="1" customWidth="1" collapsed="1"/>
    <col min="2" max="2" width="20.42578125" bestFit="1" customWidth="1" collapsed="1"/>
    <col min="3" max="3" width="20" bestFit="1" customWidth="1" collapsed="1"/>
    <col min="4" max="4" width="25" bestFit="1" customWidth="1" collapsed="1"/>
    <col min="5" max="5" width="18" bestFit="1" customWidth="1" collapsed="1"/>
    <col min="6" max="6" width="12.42578125" bestFit="1" customWidth="1" collapsed="1"/>
    <col min="7" max="7" width="12.140625" bestFit="1" customWidth="1" collapsed="1"/>
    <col min="8" max="8" width="16" bestFit="1" customWidth="1" collapsed="1"/>
    <col min="9" max="9" width="19.5703125" bestFit="1" customWidth="1" collapsed="1"/>
    <col min="10" max="10" width="10.5703125" bestFit="1" customWidth="1" collapsed="1"/>
    <col min="11" max="11" width="10.140625" bestFit="1" customWidth="1" collapsed="1"/>
    <col min="12" max="12" width="15.140625" bestFit="1" customWidth="1" collapsed="1"/>
    <col min="13" max="13" width="19.42578125" customWidth="1" collapsed="1"/>
    <col min="14" max="14" width="9.42578125" bestFit="1" customWidth="1" collapsed="1"/>
    <col min="15" max="15" width="13.85546875" bestFit="1" customWidth="1" collapsed="1"/>
    <col min="16" max="16" width="15.7109375" bestFit="1" customWidth="1" collapsed="1"/>
    <col min="17" max="17" width="10.7109375" bestFit="1" customWidth="1" collapsed="1"/>
    <col min="18" max="18" width="14.140625" bestFit="1" customWidth="1" collapsed="1"/>
    <col min="19" max="19" width="21.7109375" bestFit="1" customWidth="1" collapsed="1"/>
    <col min="20" max="20" width="38.5703125" bestFit="1" customWidth="1" collapsed="1"/>
    <col min="21" max="21" width="10.28515625" bestFit="1" customWidth="1" collapsed="1"/>
    <col min="22" max="22" width="5.7109375" bestFit="1" customWidth="1" collapsed="1"/>
    <col min="23" max="23" width="20.85546875" bestFit="1" customWidth="1" collapsed="1"/>
    <col min="24" max="24" width="4.7109375" bestFit="1" customWidth="1" collapsed="1"/>
    <col min="25" max="25" width="5.85546875" bestFit="1" customWidth="1" collapsed="1"/>
    <col min="26" max="26" width="12.5703125" bestFit="1" customWidth="1" collapsed="1"/>
    <col min="27" max="27" width="13.28515625" bestFit="1" customWidth="1" collapsed="1"/>
    <col min="28" max="28" width="9.85546875" bestFit="1" customWidth="1" collapsed="1"/>
    <col min="29" max="29" width="10.28515625" bestFit="1" customWidth="1" collapsed="1"/>
    <col min="30" max="30" width="21.5703125" bestFit="1" customWidth="1" collapsed="1"/>
    <col min="31" max="31" width="18.28515625" bestFit="1" customWidth="1" collapsed="1"/>
    <col min="32" max="32" width="18.140625" bestFit="1" customWidth="1" collapsed="1"/>
    <col min="33" max="33" width="17.85546875" bestFit="1" customWidth="1" collapsed="1"/>
    <col min="34" max="34" width="18.28515625" bestFit="1" customWidth="1" collapsed="1"/>
    <col min="35" max="35" width="18.140625" bestFit="1" customWidth="1" collapsed="1"/>
    <col min="36" max="36" width="12.5703125" bestFit="1" customWidth="1" collapsed="1"/>
    <col min="37" max="37" width="11.140625" bestFit="1" customWidth="1" collapsed="1"/>
    <col min="38" max="38" width="19.28515625" bestFit="1" customWidth="1" collapsed="1"/>
    <col min="39" max="39" width="17" bestFit="1" customWidth="1" collapsed="1"/>
    <col min="40" max="40" width="16" bestFit="1" customWidth="1" collapsed="1"/>
    <col min="41" max="41" width="15.7109375" bestFit="1" customWidth="1" collapsed="1"/>
    <col min="42" max="42" width="23.140625" bestFit="1" customWidth="1" collapsed="1"/>
    <col min="43" max="43" width="23.85546875" bestFit="1" customWidth="1" collapsed="1"/>
    <col min="44" max="44" width="22.85546875" bestFit="1" customWidth="1" collapsed="1"/>
    <col min="45" max="45" width="24.85546875" bestFit="1" customWidth="1"/>
  </cols>
  <sheetData>
    <row r="1" spans="1:45" ht="19.5" thickBot="1" x14ac:dyDescent="0.35">
      <c r="A1" s="65" t="s">
        <v>73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7"/>
      <c r="AD1" s="65" t="s">
        <v>78</v>
      </c>
      <c r="AE1" s="66"/>
      <c r="AF1" s="66"/>
      <c r="AG1" s="65" t="s">
        <v>75</v>
      </c>
      <c r="AH1" s="66"/>
      <c r="AI1" s="66"/>
      <c r="AJ1" s="65" t="s">
        <v>76</v>
      </c>
      <c r="AK1" s="66"/>
      <c r="AL1" s="16" t="s">
        <v>77</v>
      </c>
      <c r="AM1" s="68" t="s">
        <v>134</v>
      </c>
      <c r="AN1" s="69"/>
      <c r="AO1" s="69"/>
      <c r="AP1" s="69"/>
      <c r="AQ1" s="70"/>
      <c r="AR1" s="47"/>
    </row>
    <row r="2" spans="1:45" x14ac:dyDescent="0.25">
      <c r="A2" s="12" t="s">
        <v>51</v>
      </c>
      <c r="B2" s="13" t="s">
        <v>25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37</v>
      </c>
      <c r="O2" s="13" t="s">
        <v>59</v>
      </c>
      <c r="P2" s="13" t="s">
        <v>58</v>
      </c>
      <c r="Q2" s="13" t="s">
        <v>39</v>
      </c>
      <c r="R2" s="13" t="s">
        <v>40</v>
      </c>
      <c r="S2" s="13" t="s">
        <v>41</v>
      </c>
      <c r="T2" s="13" t="s">
        <v>42</v>
      </c>
      <c r="U2" s="13" t="s">
        <v>38</v>
      </c>
      <c r="V2" s="13" t="s">
        <v>43</v>
      </c>
      <c r="W2" s="13" t="s">
        <v>44</v>
      </c>
      <c r="X2" s="13" t="s">
        <v>45</v>
      </c>
      <c r="Y2" s="13" t="s">
        <v>46</v>
      </c>
      <c r="Z2" s="13" t="s">
        <v>47</v>
      </c>
      <c r="AA2" s="13" t="s">
        <v>48</v>
      </c>
      <c r="AB2" s="13" t="s">
        <v>49</v>
      </c>
      <c r="AC2" s="14" t="s">
        <v>50</v>
      </c>
      <c r="AD2" s="14" t="s">
        <v>79</v>
      </c>
      <c r="AE2" s="14" t="s">
        <v>80</v>
      </c>
      <c r="AF2" s="14" t="s">
        <v>81</v>
      </c>
      <c r="AG2" s="14" t="s">
        <v>63</v>
      </c>
      <c r="AH2" s="14" t="s">
        <v>64</v>
      </c>
      <c r="AI2" s="14" t="s">
        <v>65</v>
      </c>
      <c r="AJ2" s="14" t="s">
        <v>66</v>
      </c>
      <c r="AK2" s="14" t="s">
        <v>67</v>
      </c>
      <c r="AL2" s="14" t="s">
        <v>68</v>
      </c>
      <c r="AM2" s="12" t="s">
        <v>135</v>
      </c>
      <c r="AN2" s="13" t="s">
        <v>136</v>
      </c>
      <c r="AO2" s="13" t="s">
        <v>137</v>
      </c>
      <c r="AP2" s="13" t="s">
        <v>138</v>
      </c>
      <c r="AQ2" s="46" t="s">
        <v>139</v>
      </c>
      <c r="AR2" s="48" t="s">
        <v>141</v>
      </c>
      <c r="AS2" s="14" t="s">
        <v>953</v>
      </c>
    </row>
    <row r="3" spans="1:45" ht="15.75" thickBot="1" x14ac:dyDescent="0.3">
      <c r="A3" s="5" t="s">
        <v>133</v>
      </c>
      <c r="B3" s="5" t="s">
        <v>52</v>
      </c>
      <c r="C3" s="5" t="s">
        <v>53</v>
      </c>
      <c r="D3" s="5">
        <v>1234568</v>
      </c>
      <c r="E3" s="15" t="s">
        <v>54</v>
      </c>
      <c r="F3" s="5">
        <v>2</v>
      </c>
      <c r="G3" s="5" t="s">
        <v>61</v>
      </c>
      <c r="H3" s="5" t="s">
        <v>55</v>
      </c>
      <c r="I3" s="5" t="s">
        <v>956</v>
      </c>
      <c r="J3" s="5" t="s">
        <v>56</v>
      </c>
      <c r="K3" s="5" t="s">
        <v>56</v>
      </c>
      <c r="L3" s="5">
        <v>125623</v>
      </c>
      <c r="M3" s="15" t="s">
        <v>62</v>
      </c>
      <c r="N3" s="5">
        <v>1920</v>
      </c>
      <c r="O3" s="5">
        <v>15</v>
      </c>
      <c r="P3" s="5">
        <v>5</v>
      </c>
      <c r="Q3" s="5">
        <v>0</v>
      </c>
      <c r="R3" s="5" t="s">
        <v>57</v>
      </c>
      <c r="S3" s="40" t="s">
        <v>94</v>
      </c>
      <c r="T3" s="40" t="s">
        <v>95</v>
      </c>
      <c r="U3" s="40" t="s">
        <v>96</v>
      </c>
      <c r="V3" s="5">
        <v>1</v>
      </c>
      <c r="W3" s="5">
        <v>10000</v>
      </c>
      <c r="X3" s="5">
        <v>1</v>
      </c>
      <c r="Y3" s="5">
        <v>0</v>
      </c>
      <c r="Z3" s="5" t="s">
        <v>140</v>
      </c>
      <c r="AA3" s="5">
        <v>0</v>
      </c>
      <c r="AB3" s="5" t="s">
        <v>161</v>
      </c>
      <c r="AC3" s="6">
        <v>1200000</v>
      </c>
      <c r="AD3" s="6"/>
      <c r="AE3" s="17"/>
      <c r="AF3" s="6">
        <v>1500000</v>
      </c>
      <c r="AG3" s="6" t="s">
        <v>71</v>
      </c>
      <c r="AH3" s="17">
        <f>Base!G3+375</f>
        <v>43870</v>
      </c>
      <c r="AI3" s="6">
        <v>1000000</v>
      </c>
      <c r="AJ3" s="6" t="s">
        <v>72</v>
      </c>
      <c r="AK3" s="6">
        <v>1234587</v>
      </c>
      <c r="AL3" s="6" t="s">
        <v>69</v>
      </c>
      <c r="AM3" s="44">
        <v>10</v>
      </c>
      <c r="AN3" s="40">
        <v>5000</v>
      </c>
      <c r="AO3" s="45">
        <v>20000000</v>
      </c>
      <c r="AP3" s="45">
        <v>500000</v>
      </c>
      <c r="AQ3" s="40" t="s">
        <v>184</v>
      </c>
      <c r="AR3" s="49">
        <v>2000</v>
      </c>
      <c r="AS3" s="17">
        <f>AH3+10</f>
        <v>43880</v>
      </c>
    </row>
    <row r="4" spans="1:45" x14ac:dyDescent="0.25">
      <c r="E4" s="10"/>
      <c r="M4" s="10"/>
      <c r="S4" s="11"/>
      <c r="T4" s="11"/>
      <c r="U4" s="11"/>
    </row>
    <row r="5" spans="1:45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  <c r="AM5" s="7">
        <v>38</v>
      </c>
      <c r="AN5" s="7">
        <v>39</v>
      </c>
      <c r="AO5" s="7">
        <v>40</v>
      </c>
      <c r="AP5" s="7">
        <v>41</v>
      </c>
      <c r="AQ5" s="7">
        <v>42</v>
      </c>
      <c r="AR5" s="7">
        <v>43</v>
      </c>
      <c r="AS5" s="7">
        <v>44</v>
      </c>
    </row>
    <row r="9" spans="1:45" ht="15.75" thickBot="1" x14ac:dyDescent="0.3">
      <c r="AO9" s="45">
        <v>20000000</v>
      </c>
      <c r="AP9" s="45">
        <v>500000</v>
      </c>
    </row>
    <row r="10" spans="1:45" ht="15.75" thickBot="1" x14ac:dyDescent="0.3">
      <c r="AO10" s="45">
        <v>500000</v>
      </c>
      <c r="AP10" s="45">
        <v>20000</v>
      </c>
    </row>
    <row r="12" spans="1:45" x14ac:dyDescent="0.25">
      <c r="F12" s="52">
        <v>2</v>
      </c>
      <c r="G12" s="52" t="s">
        <v>145</v>
      </c>
      <c r="H12" s="52" t="s">
        <v>55</v>
      </c>
      <c r="I12" s="52" t="s">
        <v>156</v>
      </c>
    </row>
    <row r="13" spans="1:45" x14ac:dyDescent="0.25">
      <c r="F13" s="52">
        <v>41</v>
      </c>
      <c r="G13" s="52" t="s">
        <v>144</v>
      </c>
      <c r="H13" s="52" t="s">
        <v>146</v>
      </c>
      <c r="I13" s="52" t="s">
        <v>157</v>
      </c>
    </row>
    <row r="14" spans="1:45" x14ac:dyDescent="0.25">
      <c r="F14" s="52">
        <v>23</v>
      </c>
      <c r="G14" s="52" t="s">
        <v>147</v>
      </c>
      <c r="H14" s="52" t="s">
        <v>148</v>
      </c>
      <c r="I14" s="52" t="s">
        <v>158</v>
      </c>
    </row>
    <row r="15" spans="1:45" x14ac:dyDescent="0.25">
      <c r="F15" s="52">
        <v>11</v>
      </c>
      <c r="G15" s="52" t="s">
        <v>149</v>
      </c>
      <c r="H15" s="52" t="s">
        <v>150</v>
      </c>
      <c r="I15" s="52" t="s">
        <v>151</v>
      </c>
    </row>
    <row r="16" spans="1:45" x14ac:dyDescent="0.25">
      <c r="F16" s="52">
        <v>343</v>
      </c>
      <c r="G16" s="52" t="s">
        <v>159</v>
      </c>
      <c r="H16" s="52" t="s">
        <v>160</v>
      </c>
      <c r="I16" s="52" t="s">
        <v>152</v>
      </c>
    </row>
    <row r="17" spans="6:9" x14ac:dyDescent="0.25">
      <c r="F17" s="52">
        <v>3</v>
      </c>
      <c r="G17" s="52" t="s">
        <v>153</v>
      </c>
      <c r="H17" s="52" t="s">
        <v>154</v>
      </c>
      <c r="I17" s="52" t="s">
        <v>155</v>
      </c>
    </row>
    <row r="18" spans="6:9" x14ac:dyDescent="0.25">
      <c r="F18" s="58">
        <v>34</v>
      </c>
      <c r="G18" s="58" t="s">
        <v>180</v>
      </c>
      <c r="H18" s="58" t="s">
        <v>181</v>
      </c>
      <c r="I18" s="58" t="s">
        <v>182</v>
      </c>
    </row>
  </sheetData>
  <mergeCells count="5">
    <mergeCell ref="A1:AC1"/>
    <mergeCell ref="AD1:AF1"/>
    <mergeCell ref="AG1:AI1"/>
    <mergeCell ref="AJ1:AK1"/>
    <mergeCell ref="AM1:AQ1"/>
  </mergeCells>
  <hyperlinks>
    <hyperlink ref="E3" r:id="rId1"/>
    <hyperlink ref="M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"/>
  <sheetViews>
    <sheetView workbookViewId="0">
      <selection activeCell="J11" sqref="J11"/>
    </sheetView>
  </sheetViews>
  <sheetFormatPr defaultRowHeight="15" x14ac:dyDescent="0.25"/>
  <cols>
    <col min="1" max="1" width="19" bestFit="1" customWidth="1" collapsed="1"/>
    <col min="2" max="2" width="20.42578125" bestFit="1" customWidth="1" collapsed="1"/>
    <col min="3" max="3" width="20" bestFit="1" customWidth="1" collapsed="1"/>
    <col min="4" max="4" width="25" bestFit="1" customWidth="1" collapsed="1"/>
    <col min="5" max="5" width="18" bestFit="1" customWidth="1" collapsed="1"/>
    <col min="6" max="6" width="12.42578125" bestFit="1" customWidth="1" collapsed="1"/>
    <col min="7" max="7" width="12.140625" bestFit="1" customWidth="1" collapsed="1"/>
    <col min="8" max="8" width="16" bestFit="1" customWidth="1" collapsed="1"/>
    <col min="9" max="9" width="19.5703125" bestFit="1" customWidth="1" collapsed="1"/>
    <col min="10" max="10" width="10.5703125" bestFit="1" customWidth="1" collapsed="1"/>
    <col min="11" max="11" width="10.140625" bestFit="1" customWidth="1" collapsed="1"/>
    <col min="12" max="12" width="15.140625" bestFit="1" customWidth="1" collapsed="1"/>
    <col min="13" max="13" width="19.42578125" customWidth="1" collapsed="1"/>
    <col min="14" max="14" width="9.42578125" bestFit="1" customWidth="1" collapsed="1"/>
    <col min="15" max="15" width="13.85546875" bestFit="1" customWidth="1" collapsed="1"/>
    <col min="16" max="16" width="15.7109375" bestFit="1" customWidth="1" collapsed="1"/>
    <col min="17" max="17" width="10.7109375" bestFit="1" customWidth="1" collapsed="1"/>
    <col min="18" max="18" width="14.140625" bestFit="1" customWidth="1" collapsed="1"/>
    <col min="19" max="19" width="21.7109375" bestFit="1" customWidth="1" collapsed="1"/>
    <col min="20" max="20" width="38.5703125" bestFit="1" customWidth="1" collapsed="1"/>
    <col min="21" max="21" width="10.28515625" bestFit="1" customWidth="1" collapsed="1"/>
    <col min="22" max="22" width="5.7109375" bestFit="1" customWidth="1" collapsed="1"/>
    <col min="23" max="23" width="20.85546875" bestFit="1" customWidth="1" collapsed="1"/>
    <col min="24" max="24" width="4.7109375" bestFit="1" customWidth="1" collapsed="1"/>
    <col min="25" max="25" width="5.85546875" bestFit="1" customWidth="1" collapsed="1"/>
    <col min="26" max="26" width="12.5703125" bestFit="1" customWidth="1" collapsed="1"/>
    <col min="27" max="27" width="13.28515625" bestFit="1" customWidth="1" collapsed="1"/>
    <col min="28" max="28" width="9.85546875" bestFit="1" customWidth="1" collapsed="1"/>
    <col min="29" max="29" width="10.28515625" bestFit="1" customWidth="1" collapsed="1"/>
    <col min="30" max="30" width="21.5703125" bestFit="1" customWidth="1" collapsed="1"/>
    <col min="31" max="31" width="18.28515625" bestFit="1" customWidth="1" collapsed="1"/>
    <col min="32" max="32" width="18.140625" bestFit="1" customWidth="1" collapsed="1"/>
    <col min="33" max="33" width="17.85546875" bestFit="1" customWidth="1" collapsed="1"/>
    <col min="34" max="34" width="18.28515625" bestFit="1" customWidth="1" collapsed="1"/>
    <col min="35" max="35" width="18.140625" bestFit="1" customWidth="1" collapsed="1"/>
    <col min="36" max="36" width="12.5703125" bestFit="1" customWidth="1" collapsed="1"/>
    <col min="37" max="37" width="11.140625" bestFit="1" customWidth="1" collapsed="1"/>
    <col min="38" max="38" width="19.28515625" bestFit="1" customWidth="1" collapsed="1"/>
    <col min="39" max="39" width="24.85546875" bestFit="1" customWidth="1" collapsed="1"/>
  </cols>
  <sheetData>
    <row r="1" spans="1:39" ht="19.5" thickBot="1" x14ac:dyDescent="0.35">
      <c r="A1" s="65" t="s">
        <v>73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7"/>
      <c r="AD1" s="65" t="s">
        <v>74</v>
      </c>
      <c r="AE1" s="66"/>
      <c r="AF1" s="66"/>
      <c r="AG1" s="65" t="s">
        <v>75</v>
      </c>
      <c r="AH1" s="66"/>
      <c r="AI1" s="66"/>
      <c r="AJ1" s="65" t="s">
        <v>76</v>
      </c>
      <c r="AK1" s="66"/>
      <c r="AL1" s="73" t="s">
        <v>77</v>
      </c>
      <c r="AM1" s="74"/>
    </row>
    <row r="2" spans="1:39" x14ac:dyDescent="0.25">
      <c r="A2" s="12" t="s">
        <v>51</v>
      </c>
      <c r="B2" s="13" t="s">
        <v>25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37</v>
      </c>
      <c r="O2" s="13" t="s">
        <v>59</v>
      </c>
      <c r="P2" s="13" t="s">
        <v>58</v>
      </c>
      <c r="Q2" s="13" t="s">
        <v>39</v>
      </c>
      <c r="R2" s="13" t="s">
        <v>40</v>
      </c>
      <c r="S2" s="13" t="s">
        <v>41</v>
      </c>
      <c r="T2" s="13" t="s">
        <v>42</v>
      </c>
      <c r="U2" s="13" t="s">
        <v>38</v>
      </c>
      <c r="V2" s="13" t="s">
        <v>43</v>
      </c>
      <c r="W2" s="13" t="s">
        <v>44</v>
      </c>
      <c r="X2" s="13" t="s">
        <v>45</v>
      </c>
      <c r="Y2" s="13" t="s">
        <v>46</v>
      </c>
      <c r="Z2" s="13" t="s">
        <v>47</v>
      </c>
      <c r="AA2" s="13" t="s">
        <v>48</v>
      </c>
      <c r="AB2" s="13" t="s">
        <v>49</v>
      </c>
      <c r="AC2" s="14" t="s">
        <v>50</v>
      </c>
      <c r="AD2" s="14" t="s">
        <v>63</v>
      </c>
      <c r="AE2" s="14" t="s">
        <v>64</v>
      </c>
      <c r="AF2" s="14" t="s">
        <v>65</v>
      </c>
      <c r="AG2" s="14" t="s">
        <v>63</v>
      </c>
      <c r="AH2" s="14" t="s">
        <v>64</v>
      </c>
      <c r="AI2" s="14" t="s">
        <v>65</v>
      </c>
      <c r="AJ2" s="14" t="s">
        <v>66</v>
      </c>
      <c r="AK2" s="14" t="s">
        <v>67</v>
      </c>
      <c r="AL2" s="14" t="s">
        <v>68</v>
      </c>
      <c r="AM2" s="14" t="s">
        <v>953</v>
      </c>
    </row>
    <row r="3" spans="1:39" ht="15.75" thickBot="1" x14ac:dyDescent="0.3">
      <c r="A3" s="5" t="s">
        <v>142</v>
      </c>
      <c r="B3" s="5" t="s">
        <v>52</v>
      </c>
      <c r="C3" s="5" t="s">
        <v>53</v>
      </c>
      <c r="D3" s="5">
        <v>1234568</v>
      </c>
      <c r="E3" s="15" t="s">
        <v>54</v>
      </c>
      <c r="F3" s="52">
        <v>2</v>
      </c>
      <c r="G3" s="52" t="s">
        <v>145</v>
      </c>
      <c r="H3" s="52" t="s">
        <v>55</v>
      </c>
      <c r="I3" s="5" t="s">
        <v>957</v>
      </c>
      <c r="J3" s="5" t="s">
        <v>56</v>
      </c>
      <c r="K3" s="5" t="s">
        <v>56</v>
      </c>
      <c r="L3" s="5">
        <v>125623</v>
      </c>
      <c r="M3" s="15" t="s">
        <v>62</v>
      </c>
      <c r="N3" s="5">
        <v>2000</v>
      </c>
      <c r="O3" s="5">
        <v>15</v>
      </c>
      <c r="P3" s="5">
        <v>5</v>
      </c>
      <c r="Q3" s="5">
        <v>0</v>
      </c>
      <c r="R3" s="5" t="s">
        <v>57</v>
      </c>
      <c r="S3" s="40" t="s">
        <v>94</v>
      </c>
      <c r="T3" s="40" t="s">
        <v>95</v>
      </c>
      <c r="U3" s="40" t="s">
        <v>96</v>
      </c>
      <c r="V3" s="5">
        <v>1</v>
      </c>
      <c r="W3" s="5">
        <v>10000</v>
      </c>
      <c r="X3" s="5">
        <v>1</v>
      </c>
      <c r="Y3" s="5">
        <v>0</v>
      </c>
      <c r="Z3" s="5" t="s">
        <v>140</v>
      </c>
      <c r="AA3" s="5">
        <v>0</v>
      </c>
      <c r="AB3" s="5" t="s">
        <v>161</v>
      </c>
      <c r="AC3" s="6">
        <v>1200000</v>
      </c>
      <c r="AD3" s="6" t="s">
        <v>70</v>
      </c>
      <c r="AE3" s="17">
        <f>Base!G3+10</f>
        <v>43505</v>
      </c>
      <c r="AF3" s="6">
        <v>1500000</v>
      </c>
      <c r="AG3" s="6" t="s">
        <v>71</v>
      </c>
      <c r="AH3" s="17">
        <f>AE3+10</f>
        <v>43515</v>
      </c>
      <c r="AI3" s="6">
        <v>1000000</v>
      </c>
      <c r="AJ3" s="6" t="s">
        <v>72</v>
      </c>
      <c r="AK3" s="6">
        <v>1234587</v>
      </c>
      <c r="AL3" s="6" t="s">
        <v>69</v>
      </c>
      <c r="AM3" s="17">
        <f>AH3+20</f>
        <v>43535</v>
      </c>
    </row>
    <row r="4" spans="1:39" x14ac:dyDescent="0.25">
      <c r="E4" s="10"/>
      <c r="M4" s="10"/>
      <c r="S4" s="11"/>
      <c r="T4" s="11"/>
      <c r="U4" s="11"/>
    </row>
    <row r="5" spans="1:39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  <c r="AM5" s="7">
        <v>38</v>
      </c>
    </row>
    <row r="9" spans="1:39" ht="15.75" thickBot="1" x14ac:dyDescent="0.3">
      <c r="L9" s="9"/>
    </row>
    <row r="12" spans="1:39" x14ac:dyDescent="0.25">
      <c r="F12" s="52">
        <v>2</v>
      </c>
      <c r="G12" s="52" t="s">
        <v>145</v>
      </c>
      <c r="H12" s="52" t="s">
        <v>55</v>
      </c>
      <c r="I12" s="52" t="s">
        <v>156</v>
      </c>
    </row>
    <row r="13" spans="1:39" x14ac:dyDescent="0.25">
      <c r="F13" s="52">
        <v>41</v>
      </c>
      <c r="G13" s="52" t="s">
        <v>144</v>
      </c>
      <c r="H13" s="52" t="s">
        <v>146</v>
      </c>
      <c r="I13" s="52" t="s">
        <v>157</v>
      </c>
    </row>
    <row r="14" spans="1:39" x14ac:dyDescent="0.25">
      <c r="F14" s="52">
        <v>23</v>
      </c>
      <c r="G14" s="52" t="s">
        <v>147</v>
      </c>
      <c r="H14" s="52" t="s">
        <v>148</v>
      </c>
      <c r="I14" s="52" t="s">
        <v>158</v>
      </c>
    </row>
    <row r="15" spans="1:39" x14ac:dyDescent="0.25">
      <c r="F15" s="52">
        <v>11</v>
      </c>
      <c r="G15" s="52" t="s">
        <v>149</v>
      </c>
      <c r="H15" s="52" t="s">
        <v>150</v>
      </c>
      <c r="I15" s="52" t="s">
        <v>151</v>
      </c>
    </row>
    <row r="16" spans="1:39" x14ac:dyDescent="0.25">
      <c r="F16" s="52">
        <v>343</v>
      </c>
      <c r="G16" s="52" t="s">
        <v>159</v>
      </c>
      <c r="H16" s="52" t="s">
        <v>160</v>
      </c>
      <c r="I16" s="52" t="s">
        <v>152</v>
      </c>
    </row>
    <row r="17" spans="6:9" x14ac:dyDescent="0.25">
      <c r="F17" s="52">
        <v>3</v>
      </c>
      <c r="G17" s="52" t="s">
        <v>153</v>
      </c>
      <c r="H17" s="52" t="s">
        <v>154</v>
      </c>
      <c r="I17" s="52" t="s">
        <v>155</v>
      </c>
    </row>
    <row r="18" spans="6:9" x14ac:dyDescent="0.25">
      <c r="F18" s="58">
        <v>34</v>
      </c>
      <c r="G18" s="58" t="s">
        <v>180</v>
      </c>
      <c r="H18" s="58" t="s">
        <v>181</v>
      </c>
      <c r="I18" s="58" t="s">
        <v>182</v>
      </c>
    </row>
  </sheetData>
  <mergeCells count="5">
    <mergeCell ref="A1:AC1"/>
    <mergeCell ref="AD1:AF1"/>
    <mergeCell ref="AG1:AI1"/>
    <mergeCell ref="AJ1:AK1"/>
    <mergeCell ref="AL1:AM1"/>
  </mergeCells>
  <hyperlinks>
    <hyperlink ref="E3" r:id="rId1"/>
    <hyperlink ref="M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opLeftCell="AF1" workbookViewId="0">
      <selection activeCell="AR13" sqref="AR13"/>
    </sheetView>
  </sheetViews>
  <sheetFormatPr defaultRowHeight="15" x14ac:dyDescent="0.25"/>
  <cols>
    <col min="1" max="1" width="19" bestFit="1" customWidth="1" collapsed="1"/>
    <col min="2" max="2" width="20.42578125" bestFit="1" customWidth="1" collapsed="1"/>
    <col min="3" max="3" width="20" bestFit="1" customWidth="1" collapsed="1"/>
    <col min="4" max="4" width="25" bestFit="1" customWidth="1" collapsed="1"/>
    <col min="5" max="5" width="18" bestFit="1" customWidth="1" collapsed="1"/>
    <col min="6" max="6" width="12.42578125" bestFit="1" customWidth="1" collapsed="1"/>
    <col min="7" max="7" width="12.140625" bestFit="1" customWidth="1" collapsed="1"/>
    <col min="8" max="8" width="16" bestFit="1" customWidth="1" collapsed="1"/>
    <col min="9" max="9" width="19.5703125" bestFit="1" customWidth="1" collapsed="1"/>
    <col min="10" max="10" width="10.5703125" bestFit="1" customWidth="1" collapsed="1"/>
    <col min="11" max="11" width="10.140625" bestFit="1" customWidth="1" collapsed="1"/>
    <col min="12" max="12" width="15.140625" bestFit="1" customWidth="1" collapsed="1"/>
    <col min="13" max="13" width="19.42578125" customWidth="1" collapsed="1"/>
    <col min="14" max="14" width="9.42578125" bestFit="1" customWidth="1" collapsed="1"/>
    <col min="15" max="15" width="13.85546875" bestFit="1" customWidth="1" collapsed="1"/>
    <col min="16" max="16" width="15.7109375" bestFit="1" customWidth="1" collapsed="1"/>
    <col min="17" max="17" width="10.7109375" bestFit="1" customWidth="1" collapsed="1"/>
    <col min="18" max="18" width="14.140625" bestFit="1" customWidth="1" collapsed="1"/>
    <col min="19" max="19" width="21.7109375" bestFit="1" customWidth="1" collapsed="1"/>
    <col min="20" max="20" width="38.5703125" bestFit="1" customWidth="1" collapsed="1"/>
    <col min="21" max="21" width="10.28515625" bestFit="1" customWidth="1" collapsed="1"/>
    <col min="22" max="22" width="5.7109375" bestFit="1" customWidth="1" collapsed="1"/>
    <col min="23" max="23" width="20.85546875" bestFit="1" customWidth="1" collapsed="1"/>
    <col min="24" max="24" width="4.7109375" bestFit="1" customWidth="1" collapsed="1"/>
    <col min="25" max="25" width="5.85546875" bestFit="1" customWidth="1" collapsed="1"/>
    <col min="26" max="26" width="12.5703125" bestFit="1" customWidth="1" collapsed="1"/>
    <col min="27" max="27" width="13.28515625" bestFit="1" customWidth="1" collapsed="1"/>
    <col min="28" max="28" width="13.140625" bestFit="1" customWidth="1" collapsed="1"/>
    <col min="29" max="29" width="10.28515625" bestFit="1" customWidth="1" collapsed="1"/>
    <col min="30" max="30" width="21.5703125" bestFit="1" customWidth="1" collapsed="1"/>
    <col min="31" max="31" width="18.28515625" bestFit="1" customWidth="1" collapsed="1"/>
    <col min="32" max="32" width="18.140625" bestFit="1" customWidth="1" collapsed="1"/>
    <col min="33" max="33" width="17.85546875" bestFit="1" customWidth="1" collapsed="1"/>
    <col min="34" max="34" width="18.28515625" bestFit="1" customWidth="1" collapsed="1"/>
    <col min="35" max="35" width="18.140625" bestFit="1" customWidth="1" collapsed="1"/>
    <col min="36" max="36" width="12.5703125" bestFit="1" customWidth="1" collapsed="1"/>
    <col min="37" max="37" width="11.140625" bestFit="1" customWidth="1" collapsed="1"/>
    <col min="38" max="38" width="19.28515625" bestFit="1" customWidth="1" collapsed="1"/>
    <col min="39" max="39" width="17" bestFit="1" customWidth="1" collapsed="1"/>
    <col min="40" max="40" width="16" bestFit="1" customWidth="1" collapsed="1"/>
    <col min="41" max="41" width="15.7109375" bestFit="1" customWidth="1" collapsed="1"/>
    <col min="42" max="42" width="23.140625" bestFit="1" customWidth="1" collapsed="1"/>
    <col min="43" max="43" width="22" bestFit="1" customWidth="1" collapsed="1"/>
    <col min="44" max="44" width="22.85546875" bestFit="1" customWidth="1" collapsed="1"/>
    <col min="45" max="45" width="24.85546875" bestFit="1" customWidth="1"/>
  </cols>
  <sheetData>
    <row r="1" spans="1:45" ht="19.5" thickBot="1" x14ac:dyDescent="0.35">
      <c r="A1" s="65" t="s">
        <v>73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7"/>
      <c r="AD1" s="65" t="s">
        <v>74</v>
      </c>
      <c r="AE1" s="66"/>
      <c r="AF1" s="66"/>
      <c r="AG1" s="65" t="s">
        <v>75</v>
      </c>
      <c r="AH1" s="66"/>
      <c r="AI1" s="66"/>
      <c r="AJ1" s="65" t="s">
        <v>76</v>
      </c>
      <c r="AK1" s="66"/>
      <c r="AL1" s="16" t="s">
        <v>77</v>
      </c>
      <c r="AM1" s="68" t="s">
        <v>134</v>
      </c>
      <c r="AN1" s="69"/>
      <c r="AO1" s="69"/>
      <c r="AP1" s="69"/>
      <c r="AQ1" s="70"/>
      <c r="AR1" s="47"/>
    </row>
    <row r="2" spans="1:45" x14ac:dyDescent="0.25">
      <c r="A2" s="12" t="s">
        <v>51</v>
      </c>
      <c r="B2" s="13" t="s">
        <v>25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37</v>
      </c>
      <c r="O2" s="13" t="s">
        <v>59</v>
      </c>
      <c r="P2" s="13" t="s">
        <v>58</v>
      </c>
      <c r="Q2" s="13" t="s">
        <v>39</v>
      </c>
      <c r="R2" s="13" t="s">
        <v>40</v>
      </c>
      <c r="S2" s="13" t="s">
        <v>41</v>
      </c>
      <c r="T2" s="13" t="s">
        <v>42</v>
      </c>
      <c r="U2" s="13" t="s">
        <v>38</v>
      </c>
      <c r="V2" s="13" t="s">
        <v>43</v>
      </c>
      <c r="W2" s="13" t="s">
        <v>44</v>
      </c>
      <c r="X2" s="13" t="s">
        <v>45</v>
      </c>
      <c r="Y2" s="13" t="s">
        <v>46</v>
      </c>
      <c r="Z2" s="13" t="s">
        <v>47</v>
      </c>
      <c r="AA2" s="13" t="s">
        <v>48</v>
      </c>
      <c r="AB2" s="13" t="s">
        <v>49</v>
      </c>
      <c r="AC2" s="14" t="s">
        <v>50</v>
      </c>
      <c r="AD2" s="14" t="s">
        <v>63</v>
      </c>
      <c r="AE2" s="14" t="s">
        <v>64</v>
      </c>
      <c r="AF2" s="14" t="s">
        <v>65</v>
      </c>
      <c r="AG2" s="14" t="s">
        <v>63</v>
      </c>
      <c r="AH2" s="14" t="s">
        <v>64</v>
      </c>
      <c r="AI2" s="14" t="s">
        <v>65</v>
      </c>
      <c r="AJ2" s="14" t="s">
        <v>66</v>
      </c>
      <c r="AK2" s="14" t="s">
        <v>67</v>
      </c>
      <c r="AL2" s="14" t="s">
        <v>68</v>
      </c>
      <c r="AM2" s="12" t="s">
        <v>135</v>
      </c>
      <c r="AN2" s="13" t="s">
        <v>136</v>
      </c>
      <c r="AO2" s="13" t="s">
        <v>137</v>
      </c>
      <c r="AP2" s="13" t="s">
        <v>138</v>
      </c>
      <c r="AQ2" s="46" t="s">
        <v>139</v>
      </c>
      <c r="AR2" s="48" t="s">
        <v>141</v>
      </c>
      <c r="AS2" s="14" t="s">
        <v>953</v>
      </c>
    </row>
    <row r="3" spans="1:45" ht="15.75" thickBot="1" x14ac:dyDescent="0.3">
      <c r="A3" s="53" t="s">
        <v>133</v>
      </c>
      <c r="B3" s="5" t="s">
        <v>52</v>
      </c>
      <c r="C3" s="5" t="s">
        <v>53</v>
      </c>
      <c r="D3" s="5">
        <v>1234568</v>
      </c>
      <c r="E3" s="15" t="s">
        <v>54</v>
      </c>
      <c r="F3" s="52">
        <v>2</v>
      </c>
      <c r="G3" s="52" t="s">
        <v>145</v>
      </c>
      <c r="H3" s="52" t="s">
        <v>55</v>
      </c>
      <c r="I3" s="5" t="s">
        <v>958</v>
      </c>
      <c r="J3" s="5" t="s">
        <v>56</v>
      </c>
      <c r="K3" s="5" t="s">
        <v>56</v>
      </c>
      <c r="L3" s="5">
        <v>125623</v>
      </c>
      <c r="M3" s="15" t="s">
        <v>62</v>
      </c>
      <c r="N3" s="5">
        <v>1920</v>
      </c>
      <c r="O3" s="5">
        <v>15</v>
      </c>
      <c r="P3" s="5">
        <v>5</v>
      </c>
      <c r="Q3" s="5">
        <v>0</v>
      </c>
      <c r="R3" s="5" t="s">
        <v>57</v>
      </c>
      <c r="S3" s="40" t="s">
        <v>94</v>
      </c>
      <c r="T3" s="40" t="s">
        <v>95</v>
      </c>
      <c r="U3" s="40" t="s">
        <v>96</v>
      </c>
      <c r="V3" s="5">
        <v>1</v>
      </c>
      <c r="W3" s="5">
        <v>10000</v>
      </c>
      <c r="X3" s="5">
        <v>1</v>
      </c>
      <c r="Y3" s="5">
        <v>0</v>
      </c>
      <c r="Z3" s="5" t="s">
        <v>140</v>
      </c>
      <c r="AA3" s="5">
        <v>0</v>
      </c>
      <c r="AB3" s="5" t="s">
        <v>161</v>
      </c>
      <c r="AC3" s="6">
        <v>1200000</v>
      </c>
      <c r="AD3" s="6" t="s">
        <v>70</v>
      </c>
      <c r="AE3" s="17">
        <f>Base!G3+10</f>
        <v>43505</v>
      </c>
      <c r="AF3" s="6">
        <v>1500000</v>
      </c>
      <c r="AG3" s="6" t="s">
        <v>71</v>
      </c>
      <c r="AH3" s="17">
        <f>AE3+10</f>
        <v>43515</v>
      </c>
      <c r="AI3" s="6">
        <v>1000000</v>
      </c>
      <c r="AJ3" s="6" t="s">
        <v>72</v>
      </c>
      <c r="AK3" s="6">
        <v>1234587</v>
      </c>
      <c r="AL3" s="6" t="s">
        <v>69</v>
      </c>
      <c r="AM3" s="44">
        <v>10</v>
      </c>
      <c r="AN3" s="40">
        <v>5000</v>
      </c>
      <c r="AO3" s="45">
        <v>20000000</v>
      </c>
      <c r="AP3" s="45">
        <v>500000</v>
      </c>
      <c r="AQ3" s="40" t="s">
        <v>184</v>
      </c>
      <c r="AR3" s="49">
        <v>2000</v>
      </c>
      <c r="AS3" s="17">
        <f>AH3+10</f>
        <v>43525</v>
      </c>
    </row>
    <row r="4" spans="1:45" x14ac:dyDescent="0.25">
      <c r="E4" s="10"/>
      <c r="M4" s="10"/>
      <c r="S4" s="11"/>
      <c r="T4" s="11"/>
      <c r="U4" s="11"/>
    </row>
    <row r="5" spans="1:45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  <c r="AM5" s="7">
        <v>38</v>
      </c>
      <c r="AN5" s="7">
        <v>39</v>
      </c>
      <c r="AO5" s="7">
        <v>40</v>
      </c>
      <c r="AP5" s="7">
        <v>41</v>
      </c>
      <c r="AQ5" s="7">
        <v>42</v>
      </c>
      <c r="AR5" s="7">
        <v>43</v>
      </c>
      <c r="AS5" s="7">
        <v>44</v>
      </c>
    </row>
    <row r="9" spans="1:45" ht="15.75" thickBot="1" x14ac:dyDescent="0.3">
      <c r="L9" s="9"/>
    </row>
    <row r="12" spans="1:45" x14ac:dyDescent="0.25">
      <c r="F12" s="52">
        <v>2</v>
      </c>
      <c r="G12" s="52" t="s">
        <v>145</v>
      </c>
      <c r="H12" s="52" t="s">
        <v>55</v>
      </c>
      <c r="I12" s="52" t="s">
        <v>156</v>
      </c>
    </row>
    <row r="13" spans="1:45" x14ac:dyDescent="0.25">
      <c r="F13" s="52">
        <v>41</v>
      </c>
      <c r="G13" s="52" t="s">
        <v>144</v>
      </c>
      <c r="H13" s="52" t="s">
        <v>146</v>
      </c>
      <c r="I13" s="52" t="s">
        <v>157</v>
      </c>
    </row>
    <row r="14" spans="1:45" x14ac:dyDescent="0.25">
      <c r="F14" s="52">
        <v>23</v>
      </c>
      <c r="G14" s="52" t="s">
        <v>147</v>
      </c>
      <c r="H14" s="52" t="s">
        <v>148</v>
      </c>
      <c r="I14" s="52" t="s">
        <v>158</v>
      </c>
    </row>
    <row r="15" spans="1:45" x14ac:dyDescent="0.25">
      <c r="F15" s="52">
        <v>11</v>
      </c>
      <c r="G15" s="52" t="s">
        <v>149</v>
      </c>
      <c r="H15" s="52" t="s">
        <v>150</v>
      </c>
      <c r="I15" s="52" t="s">
        <v>151</v>
      </c>
    </row>
    <row r="16" spans="1:45" x14ac:dyDescent="0.25">
      <c r="F16" s="52">
        <v>343</v>
      </c>
      <c r="G16" s="52" t="s">
        <v>159</v>
      </c>
      <c r="H16" s="52" t="s">
        <v>160</v>
      </c>
      <c r="I16" s="52" t="s">
        <v>152</v>
      </c>
    </row>
    <row r="17" spans="6:9" x14ac:dyDescent="0.25">
      <c r="F17" s="52">
        <v>3</v>
      </c>
      <c r="G17" s="52" t="s">
        <v>153</v>
      </c>
      <c r="H17" s="52" t="s">
        <v>154</v>
      </c>
      <c r="I17" s="52" t="s">
        <v>155</v>
      </c>
    </row>
    <row r="18" spans="6:9" x14ac:dyDescent="0.25">
      <c r="F18" s="58">
        <v>34</v>
      </c>
      <c r="G18" s="58" t="s">
        <v>180</v>
      </c>
      <c r="H18" s="58" t="s">
        <v>181</v>
      </c>
      <c r="I18" s="58" t="s">
        <v>182</v>
      </c>
    </row>
  </sheetData>
  <mergeCells count="5">
    <mergeCell ref="A1:AC1"/>
    <mergeCell ref="AD1:AF1"/>
    <mergeCell ref="AG1:AI1"/>
    <mergeCell ref="AJ1:AK1"/>
    <mergeCell ref="AM1:AQ1"/>
  </mergeCells>
  <hyperlinks>
    <hyperlink ref="E3" r:id="rId1"/>
    <hyperlink ref="M3" r:id="rId2"/>
  </hyperlinks>
  <pageMargins left="0.7" right="0.7" top="0.75" bottom="0.75" header="0.3" footer="0.3"/>
  <pageSetup paperSize="9" orientation="portrait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workbookViewId="0">
      <selection activeCell="C19" sqref="C19"/>
    </sheetView>
  </sheetViews>
  <sheetFormatPr defaultRowHeight="15" x14ac:dyDescent="0.25"/>
  <cols>
    <col min="1" max="1" width="19" bestFit="1" customWidth="1" collapsed="1"/>
    <col min="2" max="2" width="20.42578125" bestFit="1" customWidth="1" collapsed="1"/>
    <col min="3" max="3" width="20" bestFit="1" customWidth="1" collapsed="1"/>
    <col min="4" max="4" width="25" bestFit="1" customWidth="1" collapsed="1"/>
    <col min="5" max="5" width="18" bestFit="1" customWidth="1" collapsed="1"/>
    <col min="6" max="6" width="12.42578125" bestFit="1" customWidth="1" collapsed="1"/>
    <col min="7" max="7" width="12.140625" bestFit="1" customWidth="1" collapsed="1"/>
    <col min="8" max="8" width="8.7109375" bestFit="1" customWidth="1" collapsed="1"/>
    <col min="9" max="9" width="19.5703125" bestFit="1" customWidth="1" collapsed="1"/>
    <col min="10" max="10" width="10.5703125" bestFit="1" customWidth="1" collapsed="1"/>
    <col min="11" max="11" width="10.140625" bestFit="1" customWidth="1" collapsed="1"/>
    <col min="12" max="12" width="15.140625" bestFit="1" customWidth="1" collapsed="1"/>
    <col min="13" max="13" width="19.42578125" customWidth="1" collapsed="1"/>
    <col min="14" max="14" width="9.42578125" bestFit="1" customWidth="1" collapsed="1"/>
    <col min="15" max="15" width="13.85546875" bestFit="1" customWidth="1" collapsed="1"/>
    <col min="16" max="16" width="15.7109375" bestFit="1" customWidth="1" collapsed="1"/>
    <col min="17" max="17" width="10.7109375" bestFit="1" customWidth="1" collapsed="1"/>
    <col min="18" max="18" width="14.140625" bestFit="1" customWidth="1" collapsed="1"/>
    <col min="19" max="19" width="21.7109375" bestFit="1" customWidth="1" collapsed="1"/>
    <col min="20" max="20" width="38.5703125" bestFit="1" customWidth="1" collapsed="1"/>
    <col min="21" max="21" width="10.28515625" bestFit="1" customWidth="1" collapsed="1"/>
    <col min="22" max="22" width="5.7109375" bestFit="1" customWidth="1" collapsed="1"/>
    <col min="23" max="23" width="20.85546875" bestFit="1" customWidth="1" collapsed="1"/>
    <col min="24" max="24" width="4.7109375" bestFit="1" customWidth="1" collapsed="1"/>
    <col min="25" max="25" width="5.85546875" bestFit="1" customWidth="1" collapsed="1"/>
    <col min="26" max="26" width="12.5703125" bestFit="1" customWidth="1" collapsed="1"/>
    <col min="27" max="27" width="13.28515625" bestFit="1" customWidth="1" collapsed="1"/>
    <col min="28" max="28" width="12" bestFit="1" customWidth="1" collapsed="1"/>
    <col min="29" max="29" width="10.28515625" bestFit="1" customWidth="1" collapsed="1"/>
    <col min="30" max="30" width="21.5703125" bestFit="1" customWidth="1" collapsed="1"/>
    <col min="31" max="31" width="18.28515625" bestFit="1" customWidth="1" collapsed="1"/>
    <col min="32" max="32" width="18.140625" bestFit="1" customWidth="1" collapsed="1"/>
    <col min="33" max="33" width="17.85546875" bestFit="1" customWidth="1" collapsed="1"/>
    <col min="34" max="34" width="18.28515625" bestFit="1" customWidth="1" collapsed="1"/>
    <col min="35" max="35" width="18.140625" bestFit="1" customWidth="1" collapsed="1"/>
    <col min="36" max="36" width="12.5703125" bestFit="1" customWidth="1" collapsed="1"/>
    <col min="37" max="37" width="11.140625" bestFit="1" customWidth="1" collapsed="1"/>
    <col min="38" max="38" width="19.28515625" bestFit="1" customWidth="1" collapsed="1"/>
    <col min="39" max="39" width="24.85546875" bestFit="1" customWidth="1"/>
  </cols>
  <sheetData>
    <row r="1" spans="1:39" ht="19.5" thickBot="1" x14ac:dyDescent="0.35">
      <c r="A1" s="65" t="s">
        <v>73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7"/>
      <c r="AD1" s="65" t="s">
        <v>78</v>
      </c>
      <c r="AE1" s="66"/>
      <c r="AF1" s="66"/>
      <c r="AG1" s="65" t="s">
        <v>75</v>
      </c>
      <c r="AH1" s="66"/>
      <c r="AI1" s="66"/>
      <c r="AJ1" s="65" t="s">
        <v>76</v>
      </c>
      <c r="AK1" s="66"/>
      <c r="AL1" s="71" t="s">
        <v>77</v>
      </c>
      <c r="AM1" s="72"/>
    </row>
    <row r="2" spans="1:39" x14ac:dyDescent="0.25">
      <c r="A2" s="12" t="s">
        <v>51</v>
      </c>
      <c r="B2" s="13" t="s">
        <v>25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37</v>
      </c>
      <c r="O2" s="13" t="s">
        <v>59</v>
      </c>
      <c r="P2" s="13" t="s">
        <v>58</v>
      </c>
      <c r="Q2" s="13" t="s">
        <v>39</v>
      </c>
      <c r="R2" s="13" t="s">
        <v>40</v>
      </c>
      <c r="S2" s="13" t="s">
        <v>41</v>
      </c>
      <c r="T2" s="13" t="s">
        <v>42</v>
      </c>
      <c r="U2" s="13" t="s">
        <v>38</v>
      </c>
      <c r="V2" s="13" t="s">
        <v>43</v>
      </c>
      <c r="W2" s="13" t="s">
        <v>44</v>
      </c>
      <c r="X2" s="13" t="s">
        <v>45</v>
      </c>
      <c r="Y2" s="13" t="s">
        <v>46</v>
      </c>
      <c r="Z2" s="13" t="s">
        <v>47</v>
      </c>
      <c r="AA2" s="13" t="s">
        <v>48</v>
      </c>
      <c r="AB2" s="13" t="s">
        <v>49</v>
      </c>
      <c r="AC2" s="14" t="s">
        <v>50</v>
      </c>
      <c r="AD2" s="14" t="s">
        <v>79</v>
      </c>
      <c r="AE2" s="14" t="s">
        <v>80</v>
      </c>
      <c r="AF2" s="14" t="s">
        <v>81</v>
      </c>
      <c r="AG2" s="14" t="s">
        <v>63</v>
      </c>
      <c r="AH2" s="14" t="s">
        <v>64</v>
      </c>
      <c r="AI2" s="14" t="s">
        <v>65</v>
      </c>
      <c r="AJ2" s="14" t="s">
        <v>66</v>
      </c>
      <c r="AK2" s="14" t="s">
        <v>67</v>
      </c>
      <c r="AL2" s="14" t="s">
        <v>68</v>
      </c>
      <c r="AM2" s="14" t="s">
        <v>953</v>
      </c>
    </row>
    <row r="3" spans="1:39" ht="15.75" thickBot="1" x14ac:dyDescent="0.3">
      <c r="A3" s="5" t="s">
        <v>142</v>
      </c>
      <c r="B3" s="5" t="s">
        <v>52</v>
      </c>
      <c r="C3" s="5" t="s">
        <v>53</v>
      </c>
      <c r="D3" s="5">
        <v>1234568</v>
      </c>
      <c r="E3" s="15" t="s">
        <v>54</v>
      </c>
      <c r="F3" s="5">
        <v>2</v>
      </c>
      <c r="G3" s="5" t="s">
        <v>61</v>
      </c>
      <c r="H3" s="5" t="s">
        <v>55</v>
      </c>
      <c r="I3" s="5" t="s">
        <v>960</v>
      </c>
      <c r="J3" s="5" t="s">
        <v>56</v>
      </c>
      <c r="K3" s="5" t="s">
        <v>56</v>
      </c>
      <c r="L3" s="5">
        <v>125623</v>
      </c>
      <c r="M3" s="15" t="s">
        <v>62</v>
      </c>
      <c r="N3" s="5">
        <v>2000</v>
      </c>
      <c r="O3" s="5">
        <v>15</v>
      </c>
      <c r="P3" s="5">
        <v>5</v>
      </c>
      <c r="Q3" s="5">
        <v>0</v>
      </c>
      <c r="R3" s="5" t="s">
        <v>57</v>
      </c>
      <c r="S3" s="40" t="s">
        <v>94</v>
      </c>
      <c r="T3" s="40" t="s">
        <v>95</v>
      </c>
      <c r="U3" s="40" t="s">
        <v>96</v>
      </c>
      <c r="V3" s="5">
        <v>1</v>
      </c>
      <c r="W3" s="5">
        <v>10000</v>
      </c>
      <c r="X3" s="5">
        <v>1</v>
      </c>
      <c r="Y3" s="5">
        <v>0</v>
      </c>
      <c r="Z3" s="5" t="s">
        <v>140</v>
      </c>
      <c r="AA3" s="5">
        <v>0</v>
      </c>
      <c r="AB3" s="5" t="s">
        <v>161</v>
      </c>
      <c r="AC3" s="6">
        <v>1200000</v>
      </c>
      <c r="AD3" s="6"/>
      <c r="AE3" s="17"/>
      <c r="AF3" s="6">
        <v>1500000</v>
      </c>
      <c r="AG3" s="6" t="s">
        <v>71</v>
      </c>
      <c r="AH3" s="17">
        <f>Base!G3+375</f>
        <v>43870</v>
      </c>
      <c r="AI3" s="6">
        <v>1000000</v>
      </c>
      <c r="AJ3" s="6" t="s">
        <v>72</v>
      </c>
      <c r="AK3" s="6">
        <v>1234587</v>
      </c>
      <c r="AL3" s="6" t="s">
        <v>69</v>
      </c>
      <c r="AM3" s="17">
        <f>AH3+10</f>
        <v>43880</v>
      </c>
    </row>
    <row r="4" spans="1:39" x14ac:dyDescent="0.25">
      <c r="E4" s="10"/>
      <c r="M4" s="10"/>
      <c r="S4" s="11"/>
      <c r="T4" s="11"/>
      <c r="U4" s="11"/>
    </row>
    <row r="5" spans="1:39" x14ac:dyDescent="0.25">
      <c r="A5" s="7">
        <v>0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  <c r="AM5" s="7">
        <v>38</v>
      </c>
    </row>
    <row r="9" spans="1:39" ht="15.75" thickBot="1" x14ac:dyDescent="0.3">
      <c r="L9" s="9"/>
    </row>
    <row r="13" spans="1:39" x14ac:dyDescent="0.25">
      <c r="F13" s="52">
        <v>2</v>
      </c>
      <c r="G13" s="52" t="s">
        <v>145</v>
      </c>
      <c r="H13" s="52" t="s">
        <v>55</v>
      </c>
      <c r="I13" s="52" t="s">
        <v>156</v>
      </c>
    </row>
    <row r="14" spans="1:39" x14ac:dyDescent="0.25">
      <c r="F14" s="52">
        <v>41</v>
      </c>
      <c r="G14" s="52" t="s">
        <v>144</v>
      </c>
      <c r="H14" s="52" t="s">
        <v>146</v>
      </c>
      <c r="I14" s="52" t="s">
        <v>157</v>
      </c>
    </row>
    <row r="15" spans="1:39" x14ac:dyDescent="0.25">
      <c r="F15" s="52">
        <v>23</v>
      </c>
      <c r="G15" s="52" t="s">
        <v>147</v>
      </c>
      <c r="H15" s="52" t="s">
        <v>148</v>
      </c>
      <c r="I15" s="52" t="s">
        <v>158</v>
      </c>
    </row>
    <row r="16" spans="1:39" x14ac:dyDescent="0.25">
      <c r="F16" s="52">
        <v>11</v>
      </c>
      <c r="G16" s="52" t="s">
        <v>149</v>
      </c>
      <c r="H16" s="52" t="s">
        <v>150</v>
      </c>
      <c r="I16" s="52" t="s">
        <v>151</v>
      </c>
    </row>
    <row r="17" spans="6:9" x14ac:dyDescent="0.25">
      <c r="F17" s="52">
        <v>343</v>
      </c>
      <c r="G17" s="52" t="s">
        <v>159</v>
      </c>
      <c r="H17" s="52" t="s">
        <v>160</v>
      </c>
      <c r="I17" s="52" t="s">
        <v>152</v>
      </c>
    </row>
    <row r="18" spans="6:9" x14ac:dyDescent="0.25">
      <c r="F18" s="52">
        <v>3</v>
      </c>
      <c r="G18" s="52" t="s">
        <v>153</v>
      </c>
      <c r="H18" s="52" t="s">
        <v>154</v>
      </c>
      <c r="I18" s="52" t="s">
        <v>155</v>
      </c>
    </row>
    <row r="19" spans="6:9" x14ac:dyDescent="0.25">
      <c r="F19" s="58">
        <v>34</v>
      </c>
      <c r="G19" s="58" t="s">
        <v>180</v>
      </c>
      <c r="H19" s="58" t="s">
        <v>181</v>
      </c>
      <c r="I19" s="58" t="s">
        <v>182</v>
      </c>
    </row>
  </sheetData>
  <mergeCells count="5">
    <mergeCell ref="A1:AC1"/>
    <mergeCell ref="AD1:AF1"/>
    <mergeCell ref="AG1:AI1"/>
    <mergeCell ref="AJ1:AK1"/>
    <mergeCell ref="AL1:AM1"/>
  </mergeCells>
  <hyperlinks>
    <hyperlink ref="E3" r:id="rId1"/>
    <hyperlink ref="M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Base</vt:lpstr>
      <vt:lpstr>Landlords_Verify_Email</vt:lpstr>
      <vt:lpstr>iSaver_LC</vt:lpstr>
      <vt:lpstr>iSaver_LC_Referral</vt:lpstr>
      <vt:lpstr>iSaver_Renewal</vt:lpstr>
      <vt:lpstr>iSaver_Renewal_Referral</vt:lpstr>
      <vt:lpstr>Resi_LC</vt:lpstr>
      <vt:lpstr>Resi_LC_Referral</vt:lpstr>
      <vt:lpstr>Resi_Renewal</vt:lpstr>
      <vt:lpstr>Resi_Renewal_Referral</vt:lpstr>
      <vt:lpstr>Contents_LC</vt:lpstr>
      <vt:lpstr>Contents_LC_Referral</vt:lpstr>
      <vt:lpstr>Contents_Renewal</vt:lpstr>
      <vt:lpstr>Contents_Renewal_Referral</vt:lpstr>
      <vt:lpstr>Landlords_LC</vt:lpstr>
      <vt:lpstr>Landlords_LC_Referral</vt:lpstr>
      <vt:lpstr>Landlords_Renewal</vt:lpstr>
      <vt:lpstr>Landlords_Renewal_Referral</vt:lpstr>
      <vt:lpstr>Data</vt:lpstr>
      <vt:lpstr>Account</vt:lpstr>
      <vt:lpstr>Browser</vt:lpstr>
      <vt:lpstr>Login</vt:lpstr>
      <vt:lpstr>Password</vt:lpstr>
      <vt:lpstr>Product</vt:lpstr>
      <vt:lpstr>URL</vt:lpstr>
      <vt:lpstr>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2019-01-25T01:05:09Z</dcterms:modified>
</cp:coreProperties>
</file>