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4B8D72A1-DB2D-4541-A7DC-AF1E451D5D7B}" xr6:coauthVersionLast="47" xr6:coauthVersionMax="47" xr10:uidLastSave="{00000000-0000-0000-0000-000000000000}"/>
  <bookViews>
    <workbookView xWindow="-120" yWindow="-120" windowWidth="15600" windowHeight="11160" activeTab="2" xr2:uid="{00000000-000D-0000-FFFF-FFFF00000000}"/>
  </bookViews>
  <sheets>
    <sheet name="Data" sheetId="3" r:id="rId1"/>
    <sheet name="pivot tables" sheetId="2" r:id="rId2"/>
    <sheet name="Sheet1" sheetId="5" r:id="rId3"/>
  </sheets>
  <definedNames>
    <definedName name="_xlcn.WorksheetConnection_deliveries.csvA1N180791">Data!$A$1:$O$18079</definedName>
    <definedName name="pivottables">'pivot tables'!$B$14</definedName>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TwRL2oo2S3UluB71+nEPjTqGOkv4dvR+VOyDLyEn5X8="/>
    </ext>
  </extLst>
</workbook>
</file>

<file path=xl/calcChain.xml><?xml version="1.0" encoding="utf-8"?>
<calcChain xmlns="http://schemas.openxmlformats.org/spreadsheetml/2006/main">
  <c r="B14" i="2" l="1"/>
  <c r="B24" i="2"/>
  <c r="B25" i="2" s="1"/>
  <c r="B21" i="2"/>
  <c r="B22" i="2" s="1"/>
  <c r="B18" i="2"/>
  <c r="B19" i="2" s="1"/>
  <c r="B15" i="2"/>
  <c r="B13" i="2"/>
</calcChain>
</file>

<file path=xl/sharedStrings.xml><?xml version="1.0" encoding="utf-8"?>
<sst xmlns="http://schemas.openxmlformats.org/spreadsheetml/2006/main" count="166" uniqueCount="35">
  <si>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</si>
  <si>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</si>
  <si>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</si>
  <si>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</si>
  <si>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</si>
  <si>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</si>
  <si>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</si>
  <si>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</si>
  <si>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</si>
  <si>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</si>
  <si>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</si>
  <si>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</si>
  <si>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</si>
  <si>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</si>
  <si>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</si>
  <si>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</si>
  <si>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</si>
  <si>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</si>
  <si>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</si>
  <si>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</si>
  <si>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</si>
  <si>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</si>
  <si>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</si>
  <si>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Sum of Target Sales</t>
  </si>
  <si>
    <t>Average of Sales Completion Rate</t>
  </si>
  <si>
    <t>Average of Profit Completion Rate</t>
  </si>
  <si>
    <t>Grand Total</t>
  </si>
  <si>
    <t>Average of Customer Completion Rate</t>
  </si>
  <si>
    <t>Headers</t>
  </si>
  <si>
    <t>Sales Completion</t>
  </si>
  <si>
    <t>Sales Incompletion</t>
  </si>
  <si>
    <t>Profit Completion</t>
  </si>
  <si>
    <t>Profit Incompletion</t>
  </si>
  <si>
    <t>Customer Completion</t>
  </si>
  <si>
    <t>Customer Incompletion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</si>
</sst>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 #,##0_-;\-* #,##0_-;_-* &quot;-&quot;??_-;_-@"/>
  </numFmts>
  <fonts count="4" x14ac:knownFonts="1">
    <font>
      <sz val="12"/>
      <color theme="1"/>
      <name val="Calibri"/>
      <scheme val="minor"/>
    </font>
    <font>
      <sz val="12"/>
      <color theme="1"/>
      <name val="Calibri"/>
      <family val="2"/>
      <scheme val="minor"/>
    </font>
    <font>
      <sz val="12"/>
      <color theme="1"/>
      <name val="Calibri"/>
      <family val="2"/>
    </font>
    <font>
      <b/>
      <sz val="12"/>
      <color theme="1"/>
      <name val="Calibri"/>
      <family val="2"/>
    </font>
  </fonts>
  <fills count="3">
    <fill>
      <patternFill patternType="none"/>
    </fill>
    <fill>
      <patternFill patternType="gray125"/>
    </fill>
    <fill>
      <patternFill patternType="solid">
        <fgColor theme="8" tint="-0.49998474074526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right style="thin">
        <color rgb="FF999999"/>
      </right>
      <top/>
      <bottom/>
      <diagonal/>
    </border>
    <border>
      <left style="thin">
        <color rgb="FF999999"/>
      </left>
      <right style="thin">
        <color rgb="FF999999"/>
      </right>
      <top/>
      <bottom/>
      <diagonal/>
    </border>
  </borders>
  <cellStyleXfs count="1">
    <xf numFmtId="0" fontId="0" fillId="0" borderId="0"/>
  </cellStyleXfs>
  <cellXfs count="37">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3" fillId="0" borderId="1" xfId="0" applyFont="1" applyBorder="1"/>
    <xf numFmtId="0" fontId="2" fillId="0" borderId="1" xfId="0" applyFont="1" applyBorder="1"/>
    <xf numFmtId="164" fontId="2" fillId="0" borderId="1" xfId="0" applyNumberFormat="1" applyFont="1" applyBorder="1"/>
    <xf numFmtId="165" fontId="2" fillId="0" borderId="1" xfId="0" applyNumberFormat="1" applyFont="1" applyBorder="1"/>
    <xf numFmtId="9" fontId="2" fillId="0" borderId="1" xfId="0" applyNumberFormat="1" applyFont="1" applyBorder="1"/>
    <xf numFmtId="0" fontId="0" fillId="2" borderId="0" xfId="0" applyFill="1"/>
    <xf numFmtId="9" fontId="0" fillId="0" borderId="0" xfId="0" applyNumberFormat="1"/>
    <xf numFmtId="0" fontId="0" fillId="0" borderId="2" xfId="0" applyBorder="1"/>
    <xf numFmtId="0" fontId="0" fillId="0" borderId="3" xfId="0" applyBorder="1"/>
    <xf numFmtId="0" fontId="0" fillId="0" borderId="4" xfId="0" applyBorder="1"/>
    <xf numFmtId="1" fontId="0" fillId="0" borderId="5" xfId="0" applyNumberFormat="1" applyBorder="1"/>
    <xf numFmtId="1" fontId="0" fillId="0" borderId="6" xfId="0" applyNumberFormat="1" applyBorder="1"/>
    <xf numFmtId="1" fontId="0" fillId="0" borderId="7" xfId="0" applyNumberFormat="1" applyBorder="1"/>
    <xf numFmtId="0" fontId="0" fillId="0" borderId="8" xfId="0" applyBorder="1"/>
    <xf numFmtId="9" fontId="0" fillId="0" borderId="9" xfId="0" applyNumberFormat="1" applyBorder="1"/>
    <xf numFmtId="9" fontId="0" fillId="0" borderId="8" xfId="0" applyNumberFormat="1" applyBorder="1"/>
    <xf numFmtId="0" fontId="0" fillId="0" borderId="2" xfId="0" pivotButton="1" applyBorder="1"/>
    <xf numFmtId="17" fontId="0" fillId="0" borderId="2" xfId="0" applyNumberFormat="1" applyBorder="1"/>
    <xf numFmtId="17" fontId="0" fillId="0" borderId="10" xfId="0" applyNumberFormat="1" applyBorder="1"/>
    <xf numFmtId="17" fontId="0" fillId="0" borderId="5" xfId="0" applyNumberFormat="1" applyBorder="1"/>
    <xf numFmtId="3" fontId="0" fillId="0" borderId="2" xfId="0" applyNumberFormat="1" applyBorder="1"/>
    <xf numFmtId="3" fontId="0" fillId="0" borderId="4" xfId="0" applyNumberFormat="1" applyBorder="1"/>
    <xf numFmtId="3" fontId="0" fillId="0" borderId="10" xfId="0" applyNumberFormat="1" applyBorder="1"/>
    <xf numFmtId="3" fontId="0" fillId="0" borderId="11" xfId="0" applyNumberFormat="1" applyBorder="1"/>
    <xf numFmtId="3" fontId="0" fillId="0" borderId="5" xfId="0" applyNumberFormat="1" applyBorder="1"/>
    <xf numFmtId="3" fontId="0" fillId="0" borderId="7" xfId="0" applyNumberFormat="1" applyBorder="1"/>
    <xf numFmtId="3" fontId="0" fillId="0" borderId="8" xfId="0" applyNumberFormat="1" applyBorder="1"/>
    <xf numFmtId="3" fontId="0" fillId="0" borderId="12" xfId="0" applyNumberFormat="1" applyBorder="1"/>
    <xf numFmtId="3" fontId="0" fillId="0" borderId="9" xfId="0" applyNumberFormat="1" applyBorder="1"/>
    <xf numFmtId="0" fontId="0" fillId="0" borderId="5" xfId="0" applyBorder="1"/>
    <xf numFmtId="0" fontId="0" fillId="0" borderId="10" xfId="0" applyBorder="1"/>
  </cellXfs>
  <cellStyles count="1">
    <cellStyle name="Normal" xfId="0" builtinId="0"/>
  </cellStyles>
  <dxfs count="311">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1" formatCode="0"/>
    </dxf>
    <dxf>
      <numFmt numFmtId="13" formatCode="0%"/>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310"/>
      <tableStyleElement type="firstRowStripe" dxfId="309"/>
      <tableStyleElement type="secondRowStripe" dxfId="3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07280011051242E-2"/>
          <c:y val="1.1912735160578662E-2"/>
          <c:w val="0.80747478933554362"/>
          <c:h val="0.988087264839421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2B-40A9-BEDE-E2CDF8F63912}"/>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9F2B-40A9-BEDE-E2CDF8F63912}"/>
              </c:ext>
            </c:extLst>
          </c:dPt>
          <c:dLbls>
            <c:dLbl>
              <c:idx val="0"/>
              <c:layout>
                <c:manualLayout>
                  <c:x val="-8.6778935668362103E-2"/>
                  <c:y val="-0.43587952082724629"/>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912421248484359"/>
                      <c:h val="0.31496669973403674"/>
                    </c:manualLayout>
                  </c15:layout>
                </c:ext>
                <c:ext xmlns:c16="http://schemas.microsoft.com/office/drawing/2014/chart" uri="{C3380CC4-5D6E-409C-BE32-E72D297353CC}">
                  <c16:uniqueId val="{00000001-9F2B-40A9-BEDE-E2CDF8F63912}"/>
                </c:ext>
              </c:extLst>
            </c:dLbl>
            <c:dLbl>
              <c:idx val="1"/>
              <c:delete val="1"/>
              <c:extLst>
                <c:ext xmlns:c15="http://schemas.microsoft.com/office/drawing/2012/chart" uri="{CE6537A1-D6FC-4f65-9D91-7224C49458BB}"/>
                <c:ext xmlns:c16="http://schemas.microsoft.com/office/drawing/2014/chart" uri="{C3380CC4-5D6E-409C-BE32-E72D297353CC}">
                  <c16:uniqueId val="{00000003-9F2B-40A9-BEDE-E2CDF8F63912}"/>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tables'!$A$24:$A$25</c:f>
              <c:strCache>
                <c:ptCount val="2"/>
                <c:pt idx="0">
                  <c:v>Customer Completion</c:v>
                </c:pt>
                <c:pt idx="1">
                  <c:v>Customer Incompletion</c:v>
                </c:pt>
              </c:strCache>
            </c:strRef>
          </c:cat>
          <c:val>
            <c:numRef>
              <c:f>'pivot tables'!$B$24:$B$25</c:f>
              <c:numCache>
                <c:formatCode>0%</c:formatCode>
                <c:ptCount val="2"/>
                <c:pt idx="0">
                  <c:v>0.83722222222222231</c:v>
                </c:pt>
                <c:pt idx="1">
                  <c:v>0.16277777777777769</c:v>
                </c:pt>
              </c:numCache>
            </c:numRef>
          </c:val>
          <c:extLst>
            <c:ext xmlns:c16="http://schemas.microsoft.com/office/drawing/2014/chart" uri="{C3380CC4-5D6E-409C-BE32-E72D297353CC}">
              <c16:uniqueId val="{00000004-9F2B-40A9-BEDE-E2CDF8F6391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07280011051242E-2"/>
          <c:y val="1.1912735160578662E-2"/>
          <c:w val="0.80747478933554362"/>
          <c:h val="0.988087264839421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E1-47B0-8FED-FA7B4B960547}"/>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98E1-47B0-8FED-FA7B4B960547}"/>
              </c:ext>
            </c:extLst>
          </c:dPt>
          <c:dLbls>
            <c:dLbl>
              <c:idx val="0"/>
              <c:layout>
                <c:manualLayout>
                  <c:x val="-9.0305444887118141E-2"/>
                  <c:y val="-0.43410864489847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E1-47B0-8FED-FA7B4B960547}"/>
                </c:ext>
              </c:extLst>
            </c:dLbl>
            <c:dLbl>
              <c:idx val="1"/>
              <c:delete val="1"/>
              <c:extLst>
                <c:ext xmlns:c15="http://schemas.microsoft.com/office/drawing/2012/chart" uri="{CE6537A1-D6FC-4f65-9D91-7224C49458BB}"/>
                <c:ext xmlns:c16="http://schemas.microsoft.com/office/drawing/2014/chart" uri="{C3380CC4-5D6E-409C-BE32-E72D297353CC}">
                  <c16:uniqueId val="{00000003-98E1-47B0-8FED-FA7B4B960547}"/>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tables'!$A$21:$A$22</c:f>
              <c:strCache>
                <c:ptCount val="2"/>
                <c:pt idx="0">
                  <c:v>Profit Completion</c:v>
                </c:pt>
                <c:pt idx="1">
                  <c:v>Profit Incompletion</c:v>
                </c:pt>
              </c:strCache>
            </c:strRef>
          </c:cat>
          <c:val>
            <c:numRef>
              <c:f>'pivot tables'!$B$21:$B$22</c:f>
              <c:numCache>
                <c:formatCode>0%</c:formatCode>
                <c:ptCount val="2"/>
                <c:pt idx="0">
                  <c:v>0.85666666666666691</c:v>
                </c:pt>
                <c:pt idx="1">
                  <c:v>0.14333333333333309</c:v>
                </c:pt>
              </c:numCache>
            </c:numRef>
          </c:val>
          <c:extLst>
            <c:ext xmlns:c16="http://schemas.microsoft.com/office/drawing/2014/chart" uri="{C3380CC4-5D6E-409C-BE32-E72D297353CC}">
              <c16:uniqueId val="{00000004-98E1-47B0-8FED-FA7B4B960547}"/>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07280011051242E-2"/>
          <c:y val="1.1912735160578662E-2"/>
          <c:w val="0.80747478933554362"/>
          <c:h val="0.988087264839421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BE-4CCD-B345-4BDC8640CED0}"/>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80BE-4CCD-B345-4BDC8640CED0}"/>
              </c:ext>
            </c:extLst>
          </c:dPt>
          <c:dLbls>
            <c:dLbl>
              <c:idx val="0"/>
              <c:layout>
                <c:manualLayout>
                  <c:x val="-0.05"/>
                  <c:y val="-0.384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BE-4CCD-B345-4BDC8640CED0}"/>
                </c:ext>
              </c:extLst>
            </c:dLbl>
            <c:dLbl>
              <c:idx val="1"/>
              <c:delete val="1"/>
              <c:extLst>
                <c:ext xmlns:c15="http://schemas.microsoft.com/office/drawing/2012/chart" uri="{CE6537A1-D6FC-4f65-9D91-7224C49458BB}"/>
                <c:ext xmlns:c16="http://schemas.microsoft.com/office/drawing/2014/chart" uri="{C3380CC4-5D6E-409C-BE32-E72D297353CC}">
                  <c16:uniqueId val="{00000003-80BE-4CCD-B345-4BDC8640CED0}"/>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tables'!$A$18:$A$19</c:f>
              <c:strCache>
                <c:ptCount val="2"/>
                <c:pt idx="0">
                  <c:v>Sales Completion</c:v>
                </c:pt>
                <c:pt idx="1">
                  <c:v>Sales Incompletion</c:v>
                </c:pt>
              </c:strCache>
            </c:strRef>
          </c:cat>
          <c:val>
            <c:numRef>
              <c:f>'pivot tables'!$B$18:$B$19</c:f>
              <c:numCache>
                <c:formatCode>0%</c:formatCode>
                <c:ptCount val="2"/>
                <c:pt idx="0">
                  <c:v>0.84749999999999981</c:v>
                </c:pt>
                <c:pt idx="1">
                  <c:v>0.15250000000000019</c:v>
                </c:pt>
              </c:numCache>
            </c:numRef>
          </c:val>
          <c:extLst>
            <c:ext xmlns:c16="http://schemas.microsoft.com/office/drawing/2014/chart" uri="{C3380CC4-5D6E-409C-BE32-E72D297353CC}">
              <c16:uniqueId val="{00000004-80BE-4CCD-B345-4BDC8640CED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present.xlsx]pivot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tables'!$E$2:$E$11</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tables'!$F$2:$F$11</c:f>
              <c:numCache>
                <c:formatCode>#,##0</c:formatCode>
                <c:ptCount val="9"/>
                <c:pt idx="0">
                  <c:v>21000</c:v>
                </c:pt>
                <c:pt idx="1">
                  <c:v>34000</c:v>
                </c:pt>
                <c:pt idx="2">
                  <c:v>34285.714285714283</c:v>
                </c:pt>
                <c:pt idx="3">
                  <c:v>31428.571428571428</c:v>
                </c:pt>
                <c:pt idx="4">
                  <c:v>45714.285714285717</c:v>
                </c:pt>
                <c:pt idx="5">
                  <c:v>57142.857142857145</c:v>
                </c:pt>
                <c:pt idx="6">
                  <c:v>74251.828571428574</c:v>
                </c:pt>
                <c:pt idx="7">
                  <c:v>74285.71428571429</c:v>
                </c:pt>
                <c:pt idx="8">
                  <c:v>71428.571428571435</c:v>
                </c:pt>
              </c:numCache>
            </c:numRef>
          </c:val>
          <c:extLst>
            <c:ext xmlns:c16="http://schemas.microsoft.com/office/drawing/2014/chart" uri="{C3380CC4-5D6E-409C-BE32-E72D297353CC}">
              <c16:uniqueId val="{00000000-4A3D-4640-8191-A975C3B76C4D}"/>
            </c:ext>
          </c:extLst>
        </c:ser>
        <c:ser>
          <c:idx val="1"/>
          <c:order val="1"/>
          <c:tx>
            <c:strRef>
              <c:f>'pivot tables'!$G$1</c:f>
              <c:strCache>
                <c:ptCount val="1"/>
                <c:pt idx="0">
                  <c:v>Sum of Target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tables'!$E$2:$E$11</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tables'!$G$2:$G$11</c:f>
              <c:numCache>
                <c:formatCode>#,##0</c:formatCode>
                <c:ptCount val="9"/>
                <c:pt idx="0">
                  <c:v>11428.571428571429</c:v>
                </c:pt>
                <c:pt idx="1">
                  <c:v>5714.2857142857147</c:v>
                </c:pt>
                <c:pt idx="2">
                  <c:v>5714.2857142857147</c:v>
                </c:pt>
                <c:pt idx="3">
                  <c:v>22857.142857142859</c:v>
                </c:pt>
                <c:pt idx="4">
                  <c:v>11428.571428571429</c:v>
                </c:pt>
                <c:pt idx="5">
                  <c:v>3428.5714285714284</c:v>
                </c:pt>
                <c:pt idx="6">
                  <c:v>2857.1428571428573</c:v>
                </c:pt>
                <c:pt idx="7">
                  <c:v>2857.1428571428573</c:v>
                </c:pt>
                <c:pt idx="8">
                  <c:v>1142.8571428571429</c:v>
                </c:pt>
              </c:numCache>
            </c:numRef>
          </c:val>
          <c:extLst>
            <c:ext xmlns:c16="http://schemas.microsoft.com/office/drawing/2014/chart" uri="{C3380CC4-5D6E-409C-BE32-E72D297353CC}">
              <c16:uniqueId val="{00000001-4A3D-4640-8191-A975C3B76C4D}"/>
            </c:ext>
          </c:extLst>
        </c:ser>
        <c:dLbls>
          <c:dLblPos val="ctr"/>
          <c:showLegendKey val="0"/>
          <c:showVal val="1"/>
          <c:showCatName val="0"/>
          <c:showSerName val="0"/>
          <c:showPercent val="0"/>
          <c:showBubbleSize val="0"/>
        </c:dLbls>
        <c:gapWidth val="30"/>
        <c:overlap val="100"/>
        <c:axId val="-1058972656"/>
        <c:axId val="-1058977008"/>
      </c:barChart>
      <c:catAx>
        <c:axId val="-105897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77008"/>
        <c:crosses val="autoZero"/>
        <c:auto val="1"/>
        <c:lblAlgn val="ctr"/>
        <c:lblOffset val="100"/>
        <c:noMultiLvlLbl val="0"/>
      </c:catAx>
      <c:valAx>
        <c:axId val="-1058977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7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present.xlsx]pivot tables!PivotTable6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tables'!$I$2:$I$11</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tables'!$J$2:$J$11</c:f>
              <c:numCache>
                <c:formatCode>#,##0</c:formatCode>
                <c:ptCount val="9"/>
                <c:pt idx="0">
                  <c:v>145</c:v>
                </c:pt>
                <c:pt idx="1">
                  <c:v>155</c:v>
                </c:pt>
                <c:pt idx="2">
                  <c:v>171</c:v>
                </c:pt>
                <c:pt idx="3">
                  <c:v>400</c:v>
                </c:pt>
                <c:pt idx="4">
                  <c:v>360</c:v>
                </c:pt>
                <c:pt idx="5">
                  <c:v>906</c:v>
                </c:pt>
                <c:pt idx="6">
                  <c:v>1011</c:v>
                </c:pt>
                <c:pt idx="7">
                  <c:v>974</c:v>
                </c:pt>
                <c:pt idx="8">
                  <c:v>1115</c:v>
                </c:pt>
              </c:numCache>
            </c:numRef>
          </c:val>
          <c:smooth val="1"/>
          <c:extLst>
            <c:ext xmlns:c16="http://schemas.microsoft.com/office/drawing/2014/chart" uri="{C3380CC4-5D6E-409C-BE32-E72D297353CC}">
              <c16:uniqueId val="{00000000-3C79-4CCD-8A79-B381E03D3ACD}"/>
            </c:ext>
          </c:extLst>
        </c:ser>
        <c:dLbls>
          <c:dLblPos val="t"/>
          <c:showLegendKey val="0"/>
          <c:showVal val="1"/>
          <c:showCatName val="0"/>
          <c:showSerName val="0"/>
          <c:showPercent val="0"/>
          <c:showBubbleSize val="0"/>
        </c:dLbls>
        <c:smooth val="0"/>
        <c:axId val="-1064655936"/>
        <c:axId val="-1064653216"/>
      </c:lineChart>
      <c:catAx>
        <c:axId val="-10646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53216"/>
        <c:crosses val="autoZero"/>
        <c:auto val="1"/>
        <c:lblAlgn val="ctr"/>
        <c:lblOffset val="100"/>
        <c:noMultiLvlLbl val="0"/>
      </c:catAx>
      <c:valAx>
        <c:axId val="-106465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559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present.xlsx]pivot tables!PivotTable7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tables'!$L$2:$L$6</c:f>
              <c:strCache>
                <c:ptCount val="4"/>
                <c:pt idx="0">
                  <c:v>Argentina</c:v>
                </c:pt>
                <c:pt idx="1">
                  <c:v>Brazil</c:v>
                </c:pt>
                <c:pt idx="2">
                  <c:v>Los Angeles</c:v>
                </c:pt>
                <c:pt idx="3">
                  <c:v>Peru</c:v>
                </c:pt>
              </c:strCache>
            </c:strRef>
          </c:cat>
          <c:val>
            <c:numRef>
              <c:f>'pivot tables'!$M$2:$M$6</c:f>
              <c:numCache>
                <c:formatCode>#,##0</c:formatCode>
                <c:ptCount val="4"/>
                <c:pt idx="0">
                  <c:v>126081</c:v>
                </c:pt>
                <c:pt idx="1">
                  <c:v>129875</c:v>
                </c:pt>
                <c:pt idx="2">
                  <c:v>126209</c:v>
                </c:pt>
                <c:pt idx="3">
                  <c:v>127340</c:v>
                </c:pt>
              </c:numCache>
            </c:numRef>
          </c:val>
          <c:extLst>
            <c:ext xmlns:c16="http://schemas.microsoft.com/office/drawing/2014/chart" uri="{C3380CC4-5D6E-409C-BE32-E72D297353CC}">
              <c16:uniqueId val="{00000000-75A8-4D05-8DE5-8A2EAA8A79AF}"/>
            </c:ext>
          </c:extLst>
        </c:ser>
        <c:dLbls>
          <c:dLblPos val="outEnd"/>
          <c:showLegendKey val="0"/>
          <c:showVal val="1"/>
          <c:showCatName val="0"/>
          <c:showSerName val="0"/>
          <c:showPercent val="0"/>
          <c:showBubbleSize val="0"/>
        </c:dLbls>
        <c:gapWidth val="30"/>
        <c:axId val="-1058965584"/>
        <c:axId val="-1058978640"/>
      </c:barChart>
      <c:catAx>
        <c:axId val="-105896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78640"/>
        <c:crosses val="autoZero"/>
        <c:auto val="1"/>
        <c:lblAlgn val="ctr"/>
        <c:lblOffset val="100"/>
        <c:noMultiLvlLbl val="0"/>
      </c:catAx>
      <c:valAx>
        <c:axId val="-1058978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655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67294</xdr:rowOff>
    </xdr:from>
    <xdr:to>
      <xdr:col>4</xdr:col>
      <xdr:colOff>27710</xdr:colOff>
      <xdr:row>19</xdr:row>
      <xdr:rowOff>143494</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0" y="67294"/>
          <a:ext cx="2687783" cy="376150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13855</xdr:colOff>
      <xdr:row>20</xdr:row>
      <xdr:rowOff>13855</xdr:rowOff>
    </xdr:from>
    <xdr:to>
      <xdr:col>4</xdr:col>
      <xdr:colOff>41563</xdr:colOff>
      <xdr:row>37</xdr:row>
      <xdr:rowOff>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3855" y="3893128"/>
          <a:ext cx="2687781" cy="32835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37</xdr:row>
      <xdr:rowOff>32905</xdr:rowOff>
    </xdr:from>
    <xdr:to>
      <xdr:col>4</xdr:col>
      <xdr:colOff>57150</xdr:colOff>
      <xdr:row>44</xdr:row>
      <xdr:rowOff>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0" y="7209560"/>
          <a:ext cx="2717223" cy="13248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138546</xdr:colOff>
      <xdr:row>0</xdr:row>
      <xdr:rowOff>13856</xdr:rowOff>
    </xdr:from>
    <xdr:to>
      <xdr:col>30</xdr:col>
      <xdr:colOff>623456</xdr:colOff>
      <xdr:row>43</xdr:row>
      <xdr:rowOff>166256</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2798619" y="13856"/>
          <a:ext cx="17775382" cy="8492836"/>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290945</xdr:colOff>
      <xdr:row>1</xdr:row>
      <xdr:rowOff>0</xdr:rowOff>
    </xdr:from>
    <xdr:to>
      <xdr:col>30</xdr:col>
      <xdr:colOff>512619</xdr:colOff>
      <xdr:row>7</xdr:row>
      <xdr:rowOff>41564</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2951018" y="193964"/>
          <a:ext cx="17512146" cy="120534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600" kern="1200">
              <a:solidFill>
                <a:schemeClr val="accent1">
                  <a:lumMod val="50000"/>
                </a:schemeClr>
              </a:solidFill>
              <a:latin typeface="Cooper Black" panose="0208090404030B020404" pitchFamily="18" charset="0"/>
            </a:rPr>
            <a:t>Sales</a:t>
          </a:r>
          <a:r>
            <a:rPr lang="en-US" sz="6600" kern="1200" baseline="0">
              <a:solidFill>
                <a:schemeClr val="tx2"/>
              </a:solidFill>
              <a:latin typeface="Cooper Black" panose="0208090404030B020404" pitchFamily="18" charset="0"/>
            </a:rPr>
            <a:t> </a:t>
          </a:r>
          <a:r>
            <a:rPr lang="en-US" sz="6600" kern="1200" baseline="0">
              <a:solidFill>
                <a:schemeClr val="accent1">
                  <a:lumMod val="50000"/>
                </a:schemeClr>
              </a:solidFill>
              <a:latin typeface="Cooper Black" panose="0208090404030B020404" pitchFamily="18" charset="0"/>
            </a:rPr>
            <a:t>Dashboard</a:t>
          </a:r>
          <a:endParaRPr lang="en-US" sz="6600" kern="1200">
            <a:solidFill>
              <a:schemeClr val="accent1">
                <a:lumMod val="50000"/>
              </a:schemeClr>
            </a:solidFill>
            <a:latin typeface="Cooper Black" panose="0208090404030B020404" pitchFamily="18" charset="0"/>
          </a:endParaRPr>
        </a:p>
      </xdr:txBody>
    </xdr:sp>
    <xdr:clientData/>
  </xdr:twoCellAnchor>
  <xdr:twoCellAnchor>
    <xdr:from>
      <xdr:col>4</xdr:col>
      <xdr:colOff>277092</xdr:colOff>
      <xdr:row>7</xdr:row>
      <xdr:rowOff>138548</xdr:rowOff>
    </xdr:from>
    <xdr:to>
      <xdr:col>13</xdr:col>
      <xdr:colOff>83129</xdr:colOff>
      <xdr:row>17</xdr:row>
      <xdr:rowOff>1</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2937165" y="1496293"/>
          <a:ext cx="5791200" cy="180109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kern="1200">
              <a:solidFill>
                <a:schemeClr val="tx2"/>
              </a:solidFill>
              <a:latin typeface="Berlin Sans FB Demi" panose="020E0802020502020306" pitchFamily="34" charset="0"/>
            </a:rPr>
            <a:t>sales</a:t>
          </a:r>
        </a:p>
      </xdr:txBody>
    </xdr:sp>
    <xdr:clientData/>
  </xdr:twoCellAnchor>
  <xdr:twoCellAnchor>
    <xdr:from>
      <xdr:col>13</xdr:col>
      <xdr:colOff>110838</xdr:colOff>
      <xdr:row>7</xdr:row>
      <xdr:rowOff>124691</xdr:rowOff>
    </xdr:from>
    <xdr:to>
      <xdr:col>22</xdr:col>
      <xdr:colOff>193963</xdr:colOff>
      <xdr:row>16</xdr:row>
      <xdr:rowOff>180109</xdr:rowOff>
    </xdr:to>
    <xdr:sp macro="" textlink="">
      <xdr:nvSpPr>
        <xdr:cNvPr id="12" name="Rectangle: Rounded Corners 11">
          <a:extLst>
            <a:ext uri="{FF2B5EF4-FFF2-40B4-BE49-F238E27FC236}">
              <a16:creationId xmlns:a16="http://schemas.microsoft.com/office/drawing/2014/main" id="{00000000-0008-0000-0200-00000C000000}"/>
            </a:ext>
          </a:extLst>
        </xdr:cNvPr>
        <xdr:cNvSpPr/>
      </xdr:nvSpPr>
      <xdr:spPr>
        <a:xfrm>
          <a:off x="8756074" y="1482436"/>
          <a:ext cx="6068289" cy="180109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kern="1200">
              <a:solidFill>
                <a:schemeClr val="tx2"/>
              </a:solidFill>
              <a:latin typeface="Berlin Sans FB Demi" panose="020E0802020502020306" pitchFamily="34" charset="0"/>
            </a:rPr>
            <a:t>profit</a:t>
          </a:r>
        </a:p>
      </xdr:txBody>
    </xdr:sp>
    <xdr:clientData/>
  </xdr:twoCellAnchor>
  <xdr:twoCellAnchor>
    <xdr:from>
      <xdr:col>22</xdr:col>
      <xdr:colOff>277091</xdr:colOff>
      <xdr:row>7</xdr:row>
      <xdr:rowOff>96982</xdr:rowOff>
    </xdr:from>
    <xdr:to>
      <xdr:col>30</xdr:col>
      <xdr:colOff>526474</xdr:colOff>
      <xdr:row>16</xdr:row>
      <xdr:rowOff>180109</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4907491" y="1454727"/>
          <a:ext cx="5569528" cy="18288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kern="1200">
              <a:solidFill>
                <a:schemeClr val="tx2"/>
              </a:solidFill>
              <a:latin typeface="Berlin Sans FB Demi" panose="020E0802020502020306" pitchFamily="34" charset="0"/>
            </a:rPr>
            <a:t>number</a:t>
          </a:r>
          <a:r>
            <a:rPr lang="en-US" sz="2000" kern="1200" baseline="0">
              <a:solidFill>
                <a:schemeClr val="tx2"/>
              </a:solidFill>
              <a:latin typeface="Berlin Sans FB Demi" panose="020E0802020502020306" pitchFamily="34" charset="0"/>
            </a:rPr>
            <a:t> of coustomers</a:t>
          </a:r>
          <a:endParaRPr lang="en-US" sz="2000" kern="1200">
            <a:solidFill>
              <a:schemeClr val="tx2"/>
            </a:solidFill>
            <a:latin typeface="Berlin Sans FB Demi" panose="020E0802020502020306" pitchFamily="34" charset="0"/>
          </a:endParaRPr>
        </a:p>
      </xdr:txBody>
    </xdr:sp>
    <xdr:clientData/>
  </xdr:twoCellAnchor>
  <xdr:twoCellAnchor>
    <xdr:from>
      <xdr:col>4</xdr:col>
      <xdr:colOff>374073</xdr:colOff>
      <xdr:row>17</xdr:row>
      <xdr:rowOff>110836</xdr:rowOff>
    </xdr:from>
    <xdr:to>
      <xdr:col>17</xdr:col>
      <xdr:colOff>484909</xdr:colOff>
      <xdr:row>43</xdr:row>
      <xdr:rowOff>13856</xdr:rowOff>
    </xdr:to>
    <xdr:sp macro="" textlink="">
      <xdr:nvSpPr>
        <xdr:cNvPr id="16" name="Rectangle 15">
          <a:extLst>
            <a:ext uri="{FF2B5EF4-FFF2-40B4-BE49-F238E27FC236}">
              <a16:creationId xmlns:a16="http://schemas.microsoft.com/office/drawing/2014/main" id="{00000000-0008-0000-0200-000010000000}"/>
            </a:ext>
          </a:extLst>
        </xdr:cNvPr>
        <xdr:cNvSpPr/>
      </xdr:nvSpPr>
      <xdr:spPr>
        <a:xfrm>
          <a:off x="3034146" y="3408218"/>
          <a:ext cx="8756072" cy="494607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accent1">
                  <a:lumMod val="50000"/>
                </a:schemeClr>
              </a:solidFill>
            </a:rPr>
            <a:t>sales</a:t>
          </a:r>
          <a:r>
            <a:rPr lang="en-US" sz="1600" kern="1200" baseline="0">
              <a:solidFill>
                <a:schemeClr val="accent1">
                  <a:lumMod val="50000"/>
                </a:schemeClr>
              </a:solidFill>
            </a:rPr>
            <a:t> per month</a:t>
          </a:r>
          <a:endParaRPr lang="en-US" sz="1600" kern="1200">
            <a:solidFill>
              <a:schemeClr val="accent1">
                <a:lumMod val="50000"/>
              </a:schemeClr>
            </a:solidFill>
          </a:endParaRPr>
        </a:p>
      </xdr:txBody>
    </xdr:sp>
    <xdr:clientData/>
  </xdr:twoCellAnchor>
  <xdr:twoCellAnchor>
    <xdr:from>
      <xdr:col>17</xdr:col>
      <xdr:colOff>540328</xdr:colOff>
      <xdr:row>17</xdr:row>
      <xdr:rowOff>110836</xdr:rowOff>
    </xdr:from>
    <xdr:to>
      <xdr:col>30</xdr:col>
      <xdr:colOff>568036</xdr:colOff>
      <xdr:row>30</xdr:row>
      <xdr:rowOff>27709</xdr:rowOff>
    </xdr:to>
    <xdr:sp macro="" textlink="">
      <xdr:nvSpPr>
        <xdr:cNvPr id="20" name="Rectangle 19">
          <a:extLst>
            <a:ext uri="{FF2B5EF4-FFF2-40B4-BE49-F238E27FC236}">
              <a16:creationId xmlns:a16="http://schemas.microsoft.com/office/drawing/2014/main" id="{00000000-0008-0000-0200-000014000000}"/>
            </a:ext>
          </a:extLst>
        </xdr:cNvPr>
        <xdr:cNvSpPr/>
      </xdr:nvSpPr>
      <xdr:spPr>
        <a:xfrm>
          <a:off x="11845637" y="3408218"/>
          <a:ext cx="8672944" cy="24384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accent1">
                  <a:lumMod val="50000"/>
                </a:schemeClr>
              </a:solidFill>
            </a:rPr>
            <a:t>coustomers per month</a:t>
          </a:r>
        </a:p>
      </xdr:txBody>
    </xdr:sp>
    <xdr:clientData/>
  </xdr:twoCellAnchor>
  <xdr:twoCellAnchor>
    <xdr:from>
      <xdr:col>17</xdr:col>
      <xdr:colOff>568036</xdr:colOff>
      <xdr:row>30</xdr:row>
      <xdr:rowOff>96981</xdr:rowOff>
    </xdr:from>
    <xdr:to>
      <xdr:col>30</xdr:col>
      <xdr:colOff>595744</xdr:colOff>
      <xdr:row>43</xdr:row>
      <xdr:rowOff>41563</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11873345" y="5915890"/>
          <a:ext cx="8672944" cy="246610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accent1">
                  <a:lumMod val="50000"/>
                </a:schemeClr>
              </a:solidFill>
            </a:rPr>
            <a:t>total profit per region</a:t>
          </a:r>
        </a:p>
      </xdr:txBody>
    </xdr:sp>
    <xdr:clientData/>
  </xdr:twoCellAnchor>
  <xdr:twoCellAnchor>
    <xdr:from>
      <xdr:col>13</xdr:col>
      <xdr:colOff>273629</xdr:colOff>
      <xdr:row>10</xdr:row>
      <xdr:rowOff>135082</xdr:rowOff>
    </xdr:from>
    <xdr:to>
      <xdr:col>18</xdr:col>
      <xdr:colOff>86590</xdr:colOff>
      <xdr:row>15</xdr:row>
      <xdr:rowOff>79663</xdr:rowOff>
    </xdr:to>
    <xdr:sp macro="" textlink="pivottables">
      <xdr:nvSpPr>
        <xdr:cNvPr id="26" name="TextBox 25">
          <a:extLst>
            <a:ext uri="{FF2B5EF4-FFF2-40B4-BE49-F238E27FC236}">
              <a16:creationId xmlns:a16="http://schemas.microsoft.com/office/drawing/2014/main" id="{00000000-0008-0000-0200-00001A000000}"/>
            </a:ext>
          </a:extLst>
        </xdr:cNvPr>
        <xdr:cNvSpPr txBox="1"/>
      </xdr:nvSpPr>
      <xdr:spPr>
        <a:xfrm>
          <a:off x="9053947" y="2213264"/>
          <a:ext cx="3190007" cy="9836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F5178B-B9B8-4C97-81CE-CE102D573C8E}" type="TxLink">
            <a:rPr lang="en-US" sz="6000" b="0" i="0" u="none" strike="noStrike" kern="1200">
              <a:solidFill>
                <a:schemeClr val="accent1">
                  <a:lumMod val="50000"/>
                </a:schemeClr>
              </a:solidFill>
              <a:latin typeface="Calibri"/>
              <a:ea typeface="Calibri"/>
              <a:cs typeface="Calibri"/>
            </a:rPr>
            <a:pPr/>
            <a:t>$509,505 </a:t>
          </a:fld>
          <a:endParaRPr lang="en-US" sz="6000" kern="1200">
            <a:solidFill>
              <a:schemeClr val="accent1">
                <a:lumMod val="50000"/>
              </a:schemeClr>
            </a:solidFill>
          </a:endParaRPr>
        </a:p>
      </xdr:txBody>
    </xdr:sp>
    <xdr:clientData/>
  </xdr:twoCellAnchor>
  <xdr:twoCellAnchor>
    <xdr:from>
      <xdr:col>22</xdr:col>
      <xdr:colOff>381000</xdr:colOff>
      <xdr:row>10</xdr:row>
      <xdr:rowOff>51954</xdr:rowOff>
    </xdr:from>
    <xdr:to>
      <xdr:col>26</xdr:col>
      <xdr:colOff>138546</xdr:colOff>
      <xdr:row>15</xdr:row>
      <xdr:rowOff>166254</xdr:rowOff>
    </xdr:to>
    <xdr:sp macro="" textlink="'pivot tables'!B15">
      <xdr:nvSpPr>
        <xdr:cNvPr id="28" name="TextBox 27">
          <a:extLst>
            <a:ext uri="{FF2B5EF4-FFF2-40B4-BE49-F238E27FC236}">
              <a16:creationId xmlns:a16="http://schemas.microsoft.com/office/drawing/2014/main" id="{00000000-0008-0000-0200-00001C000000}"/>
            </a:ext>
          </a:extLst>
        </xdr:cNvPr>
        <xdr:cNvSpPr txBox="1"/>
      </xdr:nvSpPr>
      <xdr:spPr>
        <a:xfrm>
          <a:off x="15240000" y="2130136"/>
          <a:ext cx="2459182" cy="11533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1F8FB4-9CF5-43B3-8DEC-922429DAF208}" type="TxLink">
            <a:rPr lang="en-US" sz="6000" b="0" i="0" u="none" strike="noStrike" kern="1200">
              <a:solidFill>
                <a:schemeClr val="accent1">
                  <a:lumMod val="50000"/>
                </a:schemeClr>
              </a:solidFill>
              <a:latin typeface="Calibri"/>
              <a:ea typeface="Calibri"/>
              <a:cs typeface="Calibri"/>
            </a:rPr>
            <a:pPr/>
            <a:t> 5,237 </a:t>
          </a:fld>
          <a:endParaRPr lang="en-US" sz="6000" kern="1200">
            <a:solidFill>
              <a:schemeClr val="accent1">
                <a:lumMod val="50000"/>
              </a:schemeClr>
            </a:solidFill>
          </a:endParaRPr>
        </a:p>
      </xdr:txBody>
    </xdr:sp>
    <xdr:clientData/>
  </xdr:twoCellAnchor>
  <xdr:twoCellAnchor>
    <xdr:from>
      <xdr:col>33</xdr:col>
      <xdr:colOff>142875</xdr:colOff>
      <xdr:row>10</xdr:row>
      <xdr:rowOff>0</xdr:rowOff>
    </xdr:from>
    <xdr:to>
      <xdr:col>34</xdr:col>
      <xdr:colOff>428625</xdr:colOff>
      <xdr:row>15</xdr:row>
      <xdr:rowOff>0</xdr:rowOff>
    </xdr:to>
    <xdr:sp macro="" textlink="">
      <xdr:nvSpPr>
        <xdr:cNvPr id="11" name="TextBox 10">
          <a:extLst>
            <a:ext uri="{FF2B5EF4-FFF2-40B4-BE49-F238E27FC236}">
              <a16:creationId xmlns:a16="http://schemas.microsoft.com/office/drawing/2014/main" id="{00000000-0008-0000-0200-00000B000000}"/>
            </a:ext>
            <a:ext uri="{147F2762-F138-4A5C-976F-8EAC2B608ADB}">
              <a16:predDERef xmlns:a16="http://schemas.microsoft.com/office/drawing/2014/main" pred="{B345A3DE-12B5-47CE-9698-6A4F925F6C6E}"/>
            </a:ext>
          </a:extLst>
        </xdr:cNvPr>
        <xdr:cNvSpPr txBox="1"/>
      </xdr:nvSpPr>
      <xdr:spPr>
        <a:xfrm>
          <a:off x="22145625" y="1905000"/>
          <a:ext cx="9525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en-US" sz="1100" b="1">
            <a:latin typeface="+mn-lt"/>
            <a:ea typeface="+mn-lt"/>
            <a:cs typeface="+mn-lt"/>
          </a:endParaRPr>
        </a:p>
      </xdr:txBody>
    </xdr:sp>
    <xdr:clientData/>
  </xdr:twoCellAnchor>
  <xdr:twoCellAnchor>
    <xdr:from>
      <xdr:col>4</xdr:col>
      <xdr:colOff>381001</xdr:colOff>
      <xdr:row>10</xdr:row>
      <xdr:rowOff>173182</xdr:rowOff>
    </xdr:from>
    <xdr:to>
      <xdr:col>9</xdr:col>
      <xdr:colOff>329044</xdr:colOff>
      <xdr:row>15</xdr:row>
      <xdr:rowOff>155863</xdr:rowOff>
    </xdr:to>
    <xdr:sp macro="" textlink="'pivot tables'!B13">
      <xdr:nvSpPr>
        <xdr:cNvPr id="2" name="TextBox 1">
          <a:extLst>
            <a:ext uri="{FF2B5EF4-FFF2-40B4-BE49-F238E27FC236}">
              <a16:creationId xmlns:a16="http://schemas.microsoft.com/office/drawing/2014/main" id="{00000000-0008-0000-0200-000002000000}"/>
            </a:ext>
          </a:extLst>
        </xdr:cNvPr>
        <xdr:cNvSpPr txBox="1"/>
      </xdr:nvSpPr>
      <xdr:spPr>
        <a:xfrm>
          <a:off x="3082637" y="2251364"/>
          <a:ext cx="3325089" cy="10217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FD7693-D710-4D16-9484-3ED09A8F9EB7}" type="TxLink">
            <a:rPr lang="en-US" sz="6000" b="0" i="0" u="none" strike="noStrike">
              <a:solidFill>
                <a:schemeClr val="accent1">
                  <a:lumMod val="50000"/>
                </a:schemeClr>
              </a:solidFill>
              <a:latin typeface="Calibri"/>
              <a:cs typeface="Calibri"/>
            </a:rPr>
            <a:pPr/>
            <a:t>$443,538 </a:t>
          </a:fld>
          <a:endParaRPr lang="en-US" sz="6000">
            <a:solidFill>
              <a:schemeClr val="accent1">
                <a:lumMod val="50000"/>
              </a:schemeClr>
            </a:solidFill>
          </a:endParaRPr>
        </a:p>
      </xdr:txBody>
    </xdr:sp>
    <xdr:clientData/>
  </xdr:twoCellAnchor>
  <xdr:twoCellAnchor>
    <xdr:from>
      <xdr:col>27</xdr:col>
      <xdr:colOff>47624</xdr:colOff>
      <xdr:row>7</xdr:row>
      <xdr:rowOff>155865</xdr:rowOff>
    </xdr:from>
    <xdr:to>
      <xdr:col>30</xdr:col>
      <xdr:colOff>259771</xdr:colOff>
      <xdr:row>16</xdr:row>
      <xdr:rowOff>17319</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363680</xdr:colOff>
      <xdr:row>8</xdr:row>
      <xdr:rowOff>27710</xdr:rowOff>
    </xdr:from>
    <xdr:to>
      <xdr:col>21</xdr:col>
      <xdr:colOff>623454</xdr:colOff>
      <xdr:row>16</xdr:row>
      <xdr:rowOff>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495301</xdr:colOff>
      <xdr:row>7</xdr:row>
      <xdr:rowOff>190501</xdr:rowOff>
    </xdr:from>
    <xdr:to>
      <xdr:col>12</xdr:col>
      <xdr:colOff>571499</xdr:colOff>
      <xdr:row>16</xdr:row>
      <xdr:rowOff>51957</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502228</xdr:colOff>
      <xdr:row>19</xdr:row>
      <xdr:rowOff>0</xdr:rowOff>
    </xdr:from>
    <xdr:to>
      <xdr:col>17</xdr:col>
      <xdr:colOff>259772</xdr:colOff>
      <xdr:row>42</xdr:row>
      <xdr:rowOff>155862</xdr:rowOff>
    </xdr:to>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606136</xdr:colOff>
      <xdr:row>18</xdr:row>
      <xdr:rowOff>173183</xdr:rowOff>
    </xdr:from>
    <xdr:to>
      <xdr:col>30</xdr:col>
      <xdr:colOff>467590</xdr:colOff>
      <xdr:row>29</xdr:row>
      <xdr:rowOff>124691</xdr:rowOff>
    </xdr:to>
    <xdr:graphicFrame macro="">
      <xdr:nvGraphicFramePr>
        <xdr:cNvPr id="25" name="Chart 24">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658091</xdr:colOff>
      <xdr:row>32</xdr:row>
      <xdr:rowOff>17317</xdr:rowOff>
    </xdr:from>
    <xdr:to>
      <xdr:col>30</xdr:col>
      <xdr:colOff>467591</xdr:colOff>
      <xdr:row>42</xdr:row>
      <xdr:rowOff>155863</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190500</xdr:colOff>
      <xdr:row>0</xdr:row>
      <xdr:rowOff>155864</xdr:rowOff>
    </xdr:from>
    <xdr:to>
      <xdr:col>3</xdr:col>
      <xdr:colOff>554182</xdr:colOff>
      <xdr:row>19</xdr:row>
      <xdr:rowOff>51954</xdr:rowOff>
    </xdr:to>
    <mc:AlternateContent xmlns:mc="http://schemas.openxmlformats.org/markup-compatibility/2006" xmlns:a14="http://schemas.microsoft.com/office/drawing/2010/main">
      <mc:Choice Requires="a14">
        <xdr:graphicFrame macro="">
          <xdr:nvGraphicFramePr>
            <xdr:cNvPr id="29" name="Month">
              <a:extLst>
                <a:ext uri="{FF2B5EF4-FFF2-40B4-BE49-F238E27FC236}">
                  <a16:creationId xmlns:a16="http://schemas.microsoft.com/office/drawing/2014/main" id="{00000000-0008-0000-0200-00001D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500" y="155864"/>
              <a:ext cx="2389909" cy="3844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86591</xdr:colOff>
      <xdr:row>20</xdr:row>
      <xdr:rowOff>173181</xdr:rowOff>
    </xdr:from>
    <xdr:to>
      <xdr:col>4</xdr:col>
      <xdr:colOff>1</xdr:colOff>
      <xdr:row>36</xdr:row>
      <xdr:rowOff>69272</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591" y="4329545"/>
              <a:ext cx="2615046" cy="3221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86592</xdr:colOff>
      <xdr:row>37</xdr:row>
      <xdr:rowOff>103909</xdr:rowOff>
    </xdr:from>
    <xdr:to>
      <xdr:col>3</xdr:col>
      <xdr:colOff>623455</xdr:colOff>
      <xdr:row>43</xdr:row>
      <xdr:rowOff>105641</xdr:rowOff>
    </xdr:to>
    <mc:AlternateContent xmlns:mc="http://schemas.openxmlformats.org/markup-compatibility/2006" xmlns:a14="http://schemas.microsoft.com/office/drawing/2010/main">
      <mc:Choice Requires="a14">
        <xdr:graphicFrame macro="">
          <xdr:nvGraphicFramePr>
            <xdr:cNvPr id="31" name="Quarter">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6592" y="7793182"/>
              <a:ext cx="2563090" cy="1248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642938</xdr:colOff>
      <xdr:row>7</xdr:row>
      <xdr:rowOff>176214</xdr:rowOff>
    </xdr:from>
    <xdr:to>
      <xdr:col>7</xdr:col>
      <xdr:colOff>71437</xdr:colOff>
      <xdr:row>11</xdr:row>
      <xdr:rowOff>23814</xdr:rowOff>
    </xdr:to>
    <xdr:pic>
      <xdr:nvPicPr>
        <xdr:cNvPr id="15" name="Graphic 14" descr="Bank with solid fill">
          <a:extLst>
            <a:ext uri="{FF2B5EF4-FFF2-40B4-BE49-F238E27FC236}">
              <a16:creationId xmlns:a16="http://schemas.microsoft.com/office/drawing/2014/main" id="{262FAFF4-7620-47B4-81EB-0BF8F6ACFE4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6688" y="1509714"/>
          <a:ext cx="761999" cy="609600"/>
        </a:xfrm>
        <a:prstGeom prst="rect">
          <a:avLst/>
        </a:prstGeom>
      </xdr:spPr>
    </xdr:pic>
    <xdr:clientData/>
  </xdr:twoCellAnchor>
  <xdr:twoCellAnchor editAs="oneCell">
    <xdr:from>
      <xdr:col>14</xdr:col>
      <xdr:colOff>547688</xdr:colOff>
      <xdr:row>8</xdr:row>
      <xdr:rowOff>0</xdr:rowOff>
    </xdr:from>
    <xdr:to>
      <xdr:col>16</xdr:col>
      <xdr:colOff>309562</xdr:colOff>
      <xdr:row>10</xdr:row>
      <xdr:rowOff>166687</xdr:rowOff>
    </xdr:to>
    <xdr:pic>
      <xdr:nvPicPr>
        <xdr:cNvPr id="24" name="Graphic 23" descr="Bar graph with upward trend with solid fill">
          <a:extLst>
            <a:ext uri="{FF2B5EF4-FFF2-40B4-BE49-F238E27FC236}">
              <a16:creationId xmlns:a16="http://schemas.microsoft.com/office/drawing/2014/main" id="{24E56754-BAE4-44A2-A2EE-5C42623667C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882188" y="1524000"/>
          <a:ext cx="1095374" cy="547687"/>
        </a:xfrm>
        <a:prstGeom prst="rect">
          <a:avLst/>
        </a:prstGeom>
      </xdr:spPr>
    </xdr:pic>
    <xdr:clientData/>
  </xdr:twoCellAnchor>
  <xdr:twoCellAnchor editAs="oneCell">
    <xdr:from>
      <xdr:col>26</xdr:col>
      <xdr:colOff>47625</xdr:colOff>
      <xdr:row>8</xdr:row>
      <xdr:rowOff>1</xdr:rowOff>
    </xdr:from>
    <xdr:to>
      <xdr:col>27</xdr:col>
      <xdr:colOff>295275</xdr:colOff>
      <xdr:row>12</xdr:row>
      <xdr:rowOff>152401</xdr:rowOff>
    </xdr:to>
    <xdr:pic>
      <xdr:nvPicPr>
        <xdr:cNvPr id="33" name="Graphic 32" descr="Social network with solid fill">
          <a:extLst>
            <a:ext uri="{FF2B5EF4-FFF2-40B4-BE49-F238E27FC236}">
              <a16:creationId xmlns:a16="http://schemas.microsoft.com/office/drawing/2014/main" id="{9704F85E-793B-4C55-8BFC-E764698E9F1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383125" y="1524001"/>
          <a:ext cx="914400" cy="914400"/>
        </a:xfrm>
        <a:prstGeom prst="rect">
          <a:avLst/>
        </a:prstGeom>
      </xdr:spPr>
    </xdr:pic>
    <xdr:clientData/>
  </xdr:twoCellAnchor>
  <xdr:twoCellAnchor editAs="oneCell">
    <xdr:from>
      <xdr:col>8</xdr:col>
      <xdr:colOff>547687</xdr:colOff>
      <xdr:row>1</xdr:row>
      <xdr:rowOff>47624</xdr:rowOff>
    </xdr:from>
    <xdr:to>
      <xdr:col>12</xdr:col>
      <xdr:colOff>61912</xdr:colOff>
      <xdr:row>6</xdr:row>
      <xdr:rowOff>166687</xdr:rowOff>
    </xdr:to>
    <xdr:pic>
      <xdr:nvPicPr>
        <xdr:cNvPr id="34" name="Picture 33" descr="Adidas Logo Stock Illustrations – 585 Adidas Logo Stock ...">
          <a:extLst>
            <a:ext uri="{FF2B5EF4-FFF2-40B4-BE49-F238E27FC236}">
              <a16:creationId xmlns:a16="http://schemas.microsoft.com/office/drawing/2014/main" id="{EC3357CB-E6F0-4E9C-A096-6D31140ADBF1}"/>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881687" y="238124"/>
          <a:ext cx="2181225" cy="1071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00.595904398149" createdVersion="8" refreshedVersion="8" minRefreshableVersion="3" recordCount="63" xr:uid="{00000000-000A-0000-FFFF-FFFF03000000}">
  <cacheSource type="worksheet">
    <worksheetSource name="Table_1"/>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x v="0"/>
    <n v="2581"/>
    <n v="2857.1428571428573"/>
    <n v="80"/>
    <x v="0"/>
    <n v="0.89"/>
    <n v="0.85"/>
    <n v="0.72"/>
  </r>
  <r>
    <x v="0"/>
    <x v="1"/>
    <x v="1"/>
    <n v="3944"/>
    <n v="2857.1428571428573"/>
    <n v="30"/>
    <x v="0"/>
    <n v="0.94"/>
    <n v="0.95"/>
    <n v="0.86"/>
  </r>
  <r>
    <x v="0"/>
    <x v="2"/>
    <x v="2"/>
    <n v="3293"/>
    <n v="2857.1428571428573"/>
    <n v="15"/>
    <x v="0"/>
    <n v="0.82"/>
    <n v="0.8"/>
    <n v="0.76"/>
  </r>
  <r>
    <x v="0"/>
    <x v="3"/>
    <x v="2"/>
    <n v="2019"/>
    <n v="2857.1428571428573"/>
    <n v="40"/>
    <x v="0"/>
    <n v="0.79"/>
    <n v="0.79"/>
    <n v="0.79"/>
  </r>
  <r>
    <x v="0"/>
    <x v="4"/>
    <x v="3"/>
    <n v="2980"/>
    <n v="2857.1428571428573"/>
    <n v="100"/>
    <x v="0"/>
    <n v="0.96"/>
    <n v="0.79"/>
    <n v="0.7"/>
  </r>
  <r>
    <x v="0"/>
    <x v="5"/>
    <x v="4"/>
    <n v="2209"/>
    <n v="2857.1428571428573"/>
    <n v="15"/>
    <x v="0"/>
    <n v="0.79"/>
    <n v="0.79"/>
    <n v="0.77"/>
  </r>
  <r>
    <x v="0"/>
    <x v="6"/>
    <x v="5"/>
    <n v="2440"/>
    <n v="2857.1428571428573"/>
    <n v="20"/>
    <x v="0"/>
    <n v="0.75"/>
    <n v="0.72"/>
    <n v="0.93"/>
  </r>
  <r>
    <x v="1"/>
    <x v="0"/>
    <x v="0"/>
    <n v="2000"/>
    <n v="1428.5714285714287"/>
    <n v="90"/>
    <x v="0"/>
    <n v="0.92"/>
    <n v="0.99"/>
    <n v="0.74"/>
  </r>
  <r>
    <x v="1"/>
    <x v="1"/>
    <x v="6"/>
    <n v="14431"/>
    <n v="1428.5714285714287"/>
    <n v="30"/>
    <x v="0"/>
    <n v="0.7"/>
    <n v="0.99"/>
    <n v="0.95"/>
  </r>
  <r>
    <x v="1"/>
    <x v="2"/>
    <x v="2"/>
    <n v="3000"/>
    <n v="1428.5714285714287"/>
    <n v="15"/>
    <x v="0"/>
    <n v="0.91"/>
    <n v="0.98"/>
    <n v="0.89"/>
  </r>
  <r>
    <x v="1"/>
    <x v="3"/>
    <x v="1"/>
    <n v="4000"/>
    <n v="1428.5714285714287"/>
    <n v="40"/>
    <x v="0"/>
    <n v="0.74"/>
    <n v="0.85"/>
    <n v="0.7"/>
  </r>
  <r>
    <x v="1"/>
    <x v="4"/>
    <x v="3"/>
    <n v="2000"/>
    <n v="1428.5714285714287"/>
    <n v="100"/>
    <x v="0"/>
    <n v="0.9"/>
    <n v="0.9"/>
    <n v="0.72"/>
  </r>
  <r>
    <x v="1"/>
    <x v="5"/>
    <x v="7"/>
    <n v="2000"/>
    <n v="1428.5714285714287"/>
    <n v="15"/>
    <x v="0"/>
    <n v="0.95"/>
    <n v="0.97"/>
    <n v="0.81"/>
  </r>
  <r>
    <x v="1"/>
    <x v="6"/>
    <x v="5"/>
    <n v="2000"/>
    <n v="1428.5714285714287"/>
    <n v="20"/>
    <x v="0"/>
    <n v="0.99"/>
    <n v="0.79"/>
    <n v="0.75"/>
  </r>
  <r>
    <x v="2"/>
    <x v="0"/>
    <x v="8"/>
    <n v="4000"/>
    <n v="1428.5714285714287"/>
    <n v="45"/>
    <x v="0"/>
    <n v="0.86"/>
    <n v="0.97"/>
    <n v="0.89"/>
  </r>
  <r>
    <x v="2"/>
    <x v="1"/>
    <x v="8"/>
    <n v="6000"/>
    <n v="1428.5714285714287"/>
    <n v="43"/>
    <x v="0"/>
    <n v="0.83"/>
    <n v="0.72"/>
    <n v="0.74"/>
  </r>
  <r>
    <x v="2"/>
    <x v="2"/>
    <x v="8"/>
    <n v="6500"/>
    <n v="1428.5714285714287"/>
    <n v="43"/>
    <x v="0"/>
    <n v="0.74"/>
    <n v="0.78"/>
    <n v="0.94"/>
  </r>
  <r>
    <x v="2"/>
    <x v="3"/>
    <x v="8"/>
    <n v="12000"/>
    <n v="1428.5714285714287"/>
    <n v="43"/>
    <x v="0"/>
    <n v="0.8"/>
    <n v="0.84"/>
    <n v="0.81"/>
  </r>
  <r>
    <x v="2"/>
    <x v="4"/>
    <x v="8"/>
    <n v="3000"/>
    <n v="1428.5714285714287"/>
    <n v="43"/>
    <x v="0"/>
    <n v="0.89"/>
    <n v="0.99"/>
    <n v="0.97"/>
  </r>
  <r>
    <x v="2"/>
    <x v="5"/>
    <x v="8"/>
    <n v="2000"/>
    <n v="1428.5714285714287"/>
    <n v="40"/>
    <x v="0"/>
    <n v="0.71"/>
    <n v="0.87"/>
    <n v="0.94"/>
  </r>
  <r>
    <x v="2"/>
    <x v="6"/>
    <x v="8"/>
    <n v="2000"/>
    <n v="1428.5714285714287"/>
    <n v="43"/>
    <x v="0"/>
    <n v="0.9"/>
    <n v="0.72"/>
    <n v="0.94"/>
  </r>
  <r>
    <x v="3"/>
    <x v="0"/>
    <x v="9"/>
    <n v="3000"/>
    <n v="5714.2857142857147"/>
    <n v="100"/>
    <x v="1"/>
    <n v="0.89"/>
    <n v="0.85"/>
    <n v="0.87"/>
  </r>
  <r>
    <x v="3"/>
    <x v="1"/>
    <x v="9"/>
    <n v="4500"/>
    <n v="5714.2857142857147"/>
    <n v="100"/>
    <x v="1"/>
    <n v="0.89"/>
    <n v="0.8"/>
    <n v="0.88"/>
  </r>
  <r>
    <x v="3"/>
    <x v="2"/>
    <x v="9"/>
    <n v="5500"/>
    <n v="5714.2857142857147"/>
    <n v="100"/>
    <x v="1"/>
    <n v="0.98"/>
    <n v="0.99"/>
    <n v="0.81"/>
  </r>
  <r>
    <x v="3"/>
    <x v="3"/>
    <x v="9"/>
    <n v="10000"/>
    <n v="5714.2857142857147"/>
    <n v="100"/>
    <x v="1"/>
    <n v="0.81"/>
    <n v="0.91"/>
    <n v="0.95"/>
  </r>
  <r>
    <x v="3"/>
    <x v="4"/>
    <x v="9"/>
    <n v="2000"/>
    <n v="5714.2857142857147"/>
    <n v="100"/>
    <x v="1"/>
    <n v="0.97"/>
    <n v="0.85"/>
    <n v="0.85"/>
  </r>
  <r>
    <x v="3"/>
    <x v="5"/>
    <x v="9"/>
    <n v="2000"/>
    <n v="5714.2857142857147"/>
    <n v="100"/>
    <x v="1"/>
    <n v="0.89"/>
    <n v="0.94"/>
    <n v="0.8"/>
  </r>
  <r>
    <x v="3"/>
    <x v="6"/>
    <x v="9"/>
    <n v="2000"/>
    <n v="5714.2857142857147"/>
    <n v="100"/>
    <x v="1"/>
    <n v="0.88"/>
    <n v="0.94"/>
    <n v="0.7"/>
  </r>
  <r>
    <x v="4"/>
    <x v="0"/>
    <x v="10"/>
    <n v="20000"/>
    <n v="2857.1428571428573"/>
    <n v="90"/>
    <x v="1"/>
    <n v="0.75"/>
    <n v="0.77"/>
    <n v="0.84"/>
  </r>
  <r>
    <x v="4"/>
    <x v="1"/>
    <x v="10"/>
    <n v="17000"/>
    <n v="2857.1428571428573"/>
    <n v="80"/>
    <x v="1"/>
    <n v="0.73"/>
    <n v="0.96"/>
    <n v="0.93"/>
  </r>
  <r>
    <x v="4"/>
    <x v="2"/>
    <x v="10"/>
    <n v="16000"/>
    <n v="2857.1428571428573"/>
    <n v="90"/>
    <x v="1"/>
    <n v="0.93"/>
    <n v="0.74"/>
    <n v="0.93"/>
  </r>
  <r>
    <x v="4"/>
    <x v="3"/>
    <x v="10"/>
    <n v="12000"/>
    <n v="2857.1428571428573"/>
    <n v="110"/>
    <x v="1"/>
    <n v="0.85"/>
    <n v="0.7"/>
    <n v="0.99"/>
  </r>
  <r>
    <x v="4"/>
    <x v="4"/>
    <x v="10"/>
    <n v="20500"/>
    <n v="2857.1428571428573"/>
    <n v="90"/>
    <x v="1"/>
    <n v="0.92"/>
    <n v="0.99"/>
    <n v="0.88"/>
  </r>
  <r>
    <x v="4"/>
    <x v="5"/>
    <x v="10"/>
    <n v="21000"/>
    <n v="2857.1428571428573"/>
    <n v="100"/>
    <x v="1"/>
    <n v="0.75"/>
    <n v="0.97"/>
    <n v="0.83"/>
  </r>
  <r>
    <x v="4"/>
    <x v="6"/>
    <x v="10"/>
    <n v="21500"/>
    <n v="2857.1428571428573"/>
    <n v="90"/>
    <x v="1"/>
    <n v="0.77"/>
    <n v="0.97"/>
    <n v="0.78"/>
  </r>
  <r>
    <x v="5"/>
    <x v="0"/>
    <x v="11"/>
    <n v="22000"/>
    <n v="857.14285714285711"/>
    <n v="228"/>
    <x v="1"/>
    <n v="0.79"/>
    <n v="0.75"/>
    <n v="0.93"/>
  </r>
  <r>
    <x v="5"/>
    <x v="1"/>
    <x v="11"/>
    <n v="18000"/>
    <n v="857.14285714285711"/>
    <n v="220"/>
    <x v="1"/>
    <n v="0.81"/>
    <n v="0.98"/>
    <n v="0.86"/>
  </r>
  <r>
    <x v="5"/>
    <x v="2"/>
    <x v="11"/>
    <n v="18500"/>
    <n v="857.14285714285711"/>
    <n v="228"/>
    <x v="1"/>
    <n v="0.86"/>
    <n v="0.82"/>
    <n v="0.86"/>
  </r>
  <r>
    <x v="5"/>
    <x v="3"/>
    <x v="11"/>
    <n v="14314"/>
    <n v="857.14285714285711"/>
    <n v="238"/>
    <x v="1"/>
    <n v="0.72"/>
    <n v="0.95"/>
    <n v="0.9"/>
  </r>
  <r>
    <x v="5"/>
    <x v="4"/>
    <x v="11"/>
    <n v="21000"/>
    <n v="857.14285714285711"/>
    <n v="228"/>
    <x v="1"/>
    <n v="0.71"/>
    <n v="0.8"/>
    <n v="0.76"/>
  </r>
  <r>
    <x v="5"/>
    <x v="5"/>
    <x v="11"/>
    <n v="22500"/>
    <n v="857.14285714285711"/>
    <n v="230"/>
    <x v="1"/>
    <n v="0.97"/>
    <n v="0.95"/>
    <n v="0.85"/>
  </r>
  <r>
    <x v="5"/>
    <x v="6"/>
    <x v="11"/>
    <n v="22900"/>
    <n v="857.14285714285711"/>
    <n v="228"/>
    <x v="1"/>
    <n v="0.95"/>
    <n v="0.85"/>
    <n v="0.91"/>
  </r>
  <r>
    <x v="6"/>
    <x v="0"/>
    <x v="12"/>
    <n v="25000"/>
    <n v="714.28571428571433"/>
    <n v="250"/>
    <x v="2"/>
    <n v="0.97"/>
    <n v="0.7"/>
    <n v="0.93"/>
  </r>
  <r>
    <x v="6"/>
    <x v="1"/>
    <x v="12"/>
    <n v="22000"/>
    <n v="714.28571428571433"/>
    <n v="240"/>
    <x v="2"/>
    <n v="0.9"/>
    <n v="0.98"/>
    <n v="0.96"/>
  </r>
  <r>
    <x v="6"/>
    <x v="2"/>
    <x v="12"/>
    <n v="25000"/>
    <n v="714.28571428571433"/>
    <n v="270"/>
    <x v="2"/>
    <n v="0.9"/>
    <n v="0.95"/>
    <n v="0.98"/>
  </r>
  <r>
    <x v="6"/>
    <x v="3"/>
    <x v="12"/>
    <n v="25000"/>
    <n v="714.28571428571433"/>
    <n v="259"/>
    <x v="2"/>
    <n v="0.96"/>
    <n v="0.81"/>
    <n v="0.85"/>
  </r>
  <r>
    <x v="6"/>
    <x v="4"/>
    <x v="12"/>
    <n v="25000"/>
    <n v="714.28571428571433"/>
    <n v="260"/>
    <x v="2"/>
    <n v="0.98"/>
    <n v="0.84"/>
    <n v="0.89"/>
  </r>
  <r>
    <x v="6"/>
    <x v="5"/>
    <x v="12"/>
    <n v="25000"/>
    <n v="714.28571428571433"/>
    <n v="260"/>
    <x v="2"/>
    <n v="0.76"/>
    <n v="0.7"/>
    <n v="0.86"/>
  </r>
  <r>
    <x v="6"/>
    <x v="6"/>
    <x v="12"/>
    <n v="25000"/>
    <n v="714.28571428571433"/>
    <n v="261"/>
    <x v="2"/>
    <n v="0.91"/>
    <n v="0.77"/>
    <n v="0.75"/>
  </r>
  <r>
    <x v="7"/>
    <x v="0"/>
    <x v="13"/>
    <n v="25000"/>
    <n v="714.28571428571433"/>
    <n v="242"/>
    <x v="2"/>
    <n v="0.79"/>
    <n v="0.81"/>
    <n v="0.74"/>
  </r>
  <r>
    <x v="7"/>
    <x v="1"/>
    <x v="13"/>
    <n v="22500"/>
    <n v="714.28571428571433"/>
    <n v="250"/>
    <x v="2"/>
    <n v="0.85"/>
    <n v="0.82"/>
    <n v="0.73"/>
  </r>
  <r>
    <x v="7"/>
    <x v="2"/>
    <x v="13"/>
    <n v="25000"/>
    <n v="714.28571428571433"/>
    <n v="242"/>
    <x v="2"/>
    <n v="0.88"/>
    <n v="0.84"/>
    <n v="0.75"/>
  </r>
  <r>
    <x v="7"/>
    <x v="3"/>
    <x v="13"/>
    <n v="25000"/>
    <n v="714.28571428571433"/>
    <n v="242"/>
    <x v="2"/>
    <n v="0.81"/>
    <n v="0.92"/>
    <n v="0.91"/>
  </r>
  <r>
    <x v="7"/>
    <x v="4"/>
    <x v="13"/>
    <n v="25000"/>
    <n v="714.28571428571433"/>
    <n v="242"/>
    <x v="2"/>
    <n v="0.84"/>
    <n v="0.73"/>
    <n v="0.99"/>
  </r>
  <r>
    <x v="7"/>
    <x v="5"/>
    <x v="13"/>
    <n v="25000"/>
    <n v="714.28571428571433"/>
    <n v="240"/>
    <x v="2"/>
    <n v="0.93"/>
    <n v="0.79"/>
    <n v="0.72"/>
  </r>
  <r>
    <x v="7"/>
    <x v="6"/>
    <x v="13"/>
    <n v="25000"/>
    <n v="714.28571428571433"/>
    <n v="242"/>
    <x v="2"/>
    <n v="0.84"/>
    <n v="0.79"/>
    <n v="0.8"/>
  </r>
  <r>
    <x v="8"/>
    <x v="0"/>
    <x v="14"/>
    <n v="22500"/>
    <n v="285.71428571428572"/>
    <n v="285"/>
    <x v="2"/>
    <n v="0.85"/>
    <n v="0.91"/>
    <n v="0.84"/>
  </r>
  <r>
    <x v="8"/>
    <x v="1"/>
    <x v="14"/>
    <n v="21500"/>
    <n v="285.71428571428572"/>
    <n v="275"/>
    <x v="2"/>
    <n v="0.86"/>
    <n v="0.75"/>
    <n v="0.96"/>
  </r>
  <r>
    <x v="8"/>
    <x v="2"/>
    <x v="14"/>
    <n v="24000"/>
    <n v="285.71428571428572"/>
    <n v="285"/>
    <x v="2"/>
    <n v="0.96"/>
    <n v="0.77"/>
    <n v="0.92"/>
  </r>
  <r>
    <x v="8"/>
    <x v="3"/>
    <x v="14"/>
    <n v="24500"/>
    <n v="285.71428571428572"/>
    <n v="290"/>
    <x v="2"/>
    <n v="0.99"/>
    <n v="0.97"/>
    <n v="0.73"/>
  </r>
  <r>
    <x v="8"/>
    <x v="4"/>
    <x v="14"/>
    <n v="24500"/>
    <n v="285.71428571428572"/>
    <n v="310"/>
    <x v="2"/>
    <n v="0.77"/>
    <n v="0.72"/>
    <n v="0.85"/>
  </r>
  <r>
    <x v="8"/>
    <x v="5"/>
    <x v="14"/>
    <n v="24500"/>
    <n v="285.71428571428572"/>
    <n v="270"/>
    <x v="2"/>
    <n v="0.77"/>
    <n v="0.96"/>
    <n v="0.78"/>
  </r>
  <r>
    <x v="8"/>
    <x v="6"/>
    <x v="14"/>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4:A5" firstHeaderRow="1" firstDataRow="1" firstDataCol="0"/>
  <pivotFields count="10">
    <pivotField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compact="0" numFmtId="164" outline="0" showAll="0"/>
    <pivotField compact="0" outline="0" showAll="0"/>
    <pivotField compact="0" numFmtId="164" outline="0" showAll="0"/>
    <pivotField compact="0" outline="0" showAll="0"/>
    <pivotField compact="0" outline="0" showAll="0">
      <items count="4">
        <item x="0"/>
        <item x="1"/>
        <item x="2"/>
        <item t="default"/>
      </items>
    </pivotField>
    <pivotField dataField="1" compact="0" numFmtId="9" outline="0" showAll="0"/>
    <pivotField compact="0" numFmtId="9" outline="0" showAll="0"/>
    <pivotField compact="0" numFmtId="9" outline="0" showAll="0"/>
  </pivotFields>
  <rowItems count="1">
    <i/>
  </rowItems>
  <colItems count="1">
    <i/>
  </colItems>
  <dataFields count="1">
    <dataField name="Average of Sales Completion Rate" fld="7" subtotal="average" baseField="0" baseItem="0" numFmtId="9"/>
  </dataFields>
  <formats count="1">
    <format dxfId="29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10:A11" firstHeaderRow="1" firstDataRow="1" firstDataCol="0"/>
  <pivotFields count="10">
    <pivotField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compact="0" numFmtId="164" outline="0" showAll="0"/>
    <pivotField compact="0" outline="0" showAll="0"/>
    <pivotField compact="0" numFmtId="164" outline="0" showAll="0"/>
    <pivotField compact="0" outline="0" showAll="0"/>
    <pivotField compact="0" outline="0" showAll="0">
      <items count="4">
        <item x="0"/>
        <item x="1"/>
        <item x="2"/>
        <item t="default"/>
      </items>
    </pivotField>
    <pivotField compact="0" numFmtId="9" outline="0" showAll="0"/>
    <pivotField compact="0" numFmtId="9" outline="0" showAll="0"/>
    <pivotField dataField="1" compact="0" numFmtId="9" outline="0" showAll="0"/>
  </pivotFields>
  <rowItems count="1">
    <i/>
  </rowItems>
  <colItems count="1">
    <i/>
  </colItems>
  <dataFields count="1">
    <dataField name="Average of Customer Completion Rate" fld="9" subtotal="average" baseField="0" baseItem="0" numFmtId="9"/>
  </dataFields>
  <formats count="3">
    <format dxfId="300">
      <pivotArea type="all" dataOnly="0" outline="0" fieldPosition="0"/>
    </format>
    <format dxfId="299">
      <pivotArea outline="0" collapsedLevelsAreSubtotals="1" fieldPosition="0"/>
    </format>
    <format dxfId="29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L1:M6" firstHeaderRow="1" firstDataRow="1" firstDataCol="1"/>
  <pivotFields count="10">
    <pivotField compact="0" numFmtId="17" outline="0" showAll="0">
      <items count="10">
        <item x="0"/>
        <item x="1"/>
        <item x="2"/>
        <item x="3"/>
        <item x="4"/>
        <item x="5"/>
        <item x="6"/>
        <item x="7"/>
        <item x="8"/>
        <item t="default"/>
      </items>
    </pivotField>
    <pivotField axis="axisRow" compact="0" outline="0" showAll="0">
      <items count="8">
        <item x="0"/>
        <item x="1"/>
        <item h="1" x="2"/>
        <item h="1" x="3"/>
        <item h="1" x="4"/>
        <item x="5"/>
        <item x="6"/>
        <item t="default"/>
      </items>
    </pivotField>
    <pivotField compact="0" numFmtId="164" outline="0" showAll="0"/>
    <pivotField dataField="1" compact="0" outline="0" showAll="0"/>
    <pivotField compact="0" numFmtId="164" outline="0" showAll="0"/>
    <pivotField compact="0" outline="0" showAll="0"/>
    <pivotField compact="0" outline="0" showAll="0">
      <items count="4">
        <item x="0"/>
        <item x="1"/>
        <item x="2"/>
        <item t="default"/>
      </items>
    </pivotField>
    <pivotField compact="0" numFmtId="9" outline="0" showAll="0"/>
    <pivotField compact="0" numFmtId="9" outline="0" showAll="0"/>
    <pivotField compact="0" numFmtId="9" outline="0" showAll="0"/>
  </pivotFields>
  <rowFields count="1">
    <field x="1"/>
  </rowFields>
  <rowItems count="5">
    <i>
      <x/>
    </i>
    <i>
      <x v="1"/>
    </i>
    <i>
      <x v="5"/>
    </i>
    <i>
      <x v="6"/>
    </i>
    <i t="grand">
      <x/>
    </i>
  </rowItems>
  <colItems count="1">
    <i/>
  </colItems>
  <dataFields count="1">
    <dataField name="Sum of Profit" fld="3" baseField="0" baseItem="0" numFmtId="3"/>
  </dataFields>
  <formats count="1">
    <format dxfId="301">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3">
  <location ref="E1:G11" firstHeaderRow="0" firstDataRow="1" firstDataCol="1"/>
  <pivotFields count="10">
    <pivotField axis="axisRow"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dataField="1" compact="0" numFmtId="164" outline="0" showAll="0">
      <items count="16">
        <item x="2"/>
        <item x="4"/>
        <item x="1"/>
        <item x="7"/>
        <item x="0"/>
        <item x="3"/>
        <item x="9"/>
        <item x="8"/>
        <item x="5"/>
        <item x="10"/>
        <item x="11"/>
        <item x="6"/>
        <item x="14"/>
        <item x="12"/>
        <item x="13"/>
        <item t="default"/>
      </items>
    </pivotField>
    <pivotField compact="0" outline="0" showAll="0"/>
    <pivotField dataField="1" compact="0" numFmtId="164" outline="0" showAll="0"/>
    <pivotField compact="0" outline="0" showAll="0"/>
    <pivotField compact="0" outline="0" showAll="0">
      <items count="4">
        <item x="0"/>
        <item x="1"/>
        <item x="2"/>
        <item t="default"/>
      </items>
    </pivotField>
    <pivotField compact="0" numFmtId="9" outline="0" showAll="0"/>
    <pivotField compact="0" numFmtId="9" outline="0" showAll="0"/>
    <pivotField compact="0" numFmtId="9" outline="0"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dataField name="Sum of Target Sales" fld="4" baseField="0" baseItem="0"/>
  </dataFields>
  <formats count="1">
    <format dxfId="302">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4">
  <location ref="I1:J11" firstHeaderRow="1" firstDataRow="1" firstDataCol="1"/>
  <pivotFields count="10">
    <pivotField axis="axisRow"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compact="0" numFmtId="164" outline="0" showAll="0"/>
    <pivotField compact="0" outline="0" showAll="0"/>
    <pivotField compact="0" numFmtId="164" outline="0" showAll="0"/>
    <pivotField dataField="1" compact="0" outline="0" showAll="0"/>
    <pivotField compact="0" outline="0" showAll="0">
      <items count="4">
        <item x="0"/>
        <item x="1"/>
        <item x="2"/>
        <item t="default"/>
      </items>
    </pivotField>
    <pivotField compact="0" numFmtId="9" outline="0" showAll="0"/>
    <pivotField compact="0" numFmtId="9" outline="0" showAll="0"/>
    <pivotField compact="0" numFmtId="9" outline="0" showAll="0"/>
  </pivotFields>
  <rowFields count="1">
    <field x="0"/>
  </rowFields>
  <rowItems count="10">
    <i>
      <x/>
    </i>
    <i>
      <x v="1"/>
    </i>
    <i>
      <x v="2"/>
    </i>
    <i>
      <x v="3"/>
    </i>
    <i>
      <x v="4"/>
    </i>
    <i>
      <x v="5"/>
    </i>
    <i>
      <x v="6"/>
    </i>
    <i>
      <x v="7"/>
    </i>
    <i>
      <x v="8"/>
    </i>
    <i t="grand">
      <x/>
    </i>
  </rowItems>
  <colItems count="1">
    <i/>
  </colItems>
  <dataFields count="1">
    <dataField name="Sum of Customers" fld="5" baseField="0" baseItem="0" numFmtId="3"/>
  </dataFields>
  <formats count="1">
    <format dxfId="30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1:C2" firstHeaderRow="0" firstDataRow="1" firstDataCol="0"/>
  <pivotFields count="10">
    <pivotField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dataField="1" compact="0" numFmtId="164" outline="0" showAll="0">
      <items count="16">
        <item x="2"/>
        <item x="4"/>
        <item x="1"/>
        <item x="7"/>
        <item x="0"/>
        <item x="3"/>
        <item x="9"/>
        <item x="8"/>
        <item x="5"/>
        <item x="10"/>
        <item x="11"/>
        <item x="6"/>
        <item x="14"/>
        <item x="12"/>
        <item x="13"/>
        <item t="default"/>
      </items>
    </pivotField>
    <pivotField dataField="1" compact="0" outline="0" showAll="0"/>
    <pivotField compact="0" numFmtId="164" outline="0" showAll="0"/>
    <pivotField dataField="1" compact="0" outline="0" showAll="0"/>
    <pivotField compact="0" outline="0" showAll="0">
      <items count="4">
        <item x="0"/>
        <item x="1"/>
        <item x="2"/>
        <item t="default"/>
      </items>
    </pivotField>
    <pivotField compact="0" numFmtId="9" outline="0" showAll="0"/>
    <pivotField compact="0" numFmtId="9" outline="0" showAll="0"/>
    <pivotField compact="0" numFmtId="9" outline="0" showAll="0"/>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formats count="1">
    <format dxfId="304">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7:A8" firstHeaderRow="1" firstDataRow="1" firstDataCol="0"/>
  <pivotFields count="10">
    <pivotField compact="0" numFmtId="17" outline="0" showAll="0">
      <items count="10">
        <item x="0"/>
        <item x="1"/>
        <item x="2"/>
        <item x="3"/>
        <item x="4"/>
        <item x="5"/>
        <item x="6"/>
        <item x="7"/>
        <item x="8"/>
        <item t="default"/>
      </items>
    </pivotField>
    <pivotField compact="0" outline="0" showAll="0">
      <items count="8">
        <item x="0"/>
        <item x="1"/>
        <item h="1" x="2"/>
        <item h="1" x="3"/>
        <item h="1" x="4"/>
        <item x="5"/>
        <item x="6"/>
        <item t="default"/>
      </items>
    </pivotField>
    <pivotField compact="0" numFmtId="164" outline="0" showAll="0"/>
    <pivotField compact="0" outline="0" showAll="0"/>
    <pivotField compact="0" numFmtId="164" outline="0" showAll="0"/>
    <pivotField compact="0" outline="0" showAll="0"/>
    <pivotField compact="0" outline="0" showAll="0">
      <items count="4">
        <item x="0"/>
        <item x="1"/>
        <item x="2"/>
        <item t="default"/>
      </items>
    </pivotField>
    <pivotField compact="0" numFmtId="9" outline="0" showAll="0"/>
    <pivotField dataField="1" compact="0" numFmtId="9" outline="0" showAll="0"/>
    <pivotField compact="0" numFmtId="9" outline="0" showAll="0"/>
  </pivotFields>
  <rowItems count="1">
    <i/>
  </rowItems>
  <colItems count="1">
    <i/>
  </colItems>
  <dataFields count="1">
    <dataField name="Average of Profit Completion Rate" fld="8" subtotal="average" baseField="0" baseItem="0" numFmtId="9"/>
  </dataFields>
  <formats count="3">
    <format dxfId="307">
      <pivotArea type="all" dataOnly="0" outline="0" fieldPosition="0"/>
    </format>
    <format dxfId="306">
      <pivotArea outline="0" collapsedLevelsAreSubtotals="1" fieldPosition="0"/>
    </format>
    <format dxfId="30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7">
        <i x="0" s="1"/>
        <i x="1" s="1"/>
        <i x="2"/>
        <i x="3"/>
        <i x="4"/>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artItem="1" rowHeight="365760"/>
  <slicer name="Region" xr10:uid="{00000000-0014-0000-FFFF-FFFF02000000}" cache="Slicer_Region" caption="Region" rowHeight="365760"/>
  <slicer name="Quarter" xr10:uid="{00000000-0014-0000-FFFF-FFFF03000000}" cache="Slicer_Quarter" caption="Quart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zoomScale="85" zoomScaleNormal="85" workbookViewId="0">
      <selection activeCell="K18" sqref="K18"/>
    </sheetView>
  </sheetViews>
  <sheetFormatPr defaultColWidth="11.25" defaultRowHeight="15" customHeight="1" x14ac:dyDescent="0.25"/>
  <cols>
    <col min="1" max="1" width="8.375" customWidth="1"/>
    <col min="2" max="2" width="10.25" customWidth="1"/>
    <col min="3" max="3" width="8.375" customWidth="1"/>
    <col min="4" max="4" width="9.875" customWidth="1"/>
    <col min="5" max="5" width="12.75" customWidth="1"/>
    <col min="6" max="6" width="11.75" customWidth="1"/>
    <col min="7" max="7" width="9.75" customWidth="1"/>
    <col min="8" max="8" width="19.625" customWidth="1"/>
    <col min="9" max="9" width="20.125" customWidth="1"/>
    <col min="10" max="10" width="23.625" customWidth="1"/>
    <col min="11" max="26" width="8.62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v>44927</v>
      </c>
      <c r="B2" s="1" t="s">
        <v>10</v>
      </c>
      <c r="C2" s="3">
        <v>5000</v>
      </c>
      <c r="D2" s="3">
        <v>2581</v>
      </c>
      <c r="E2" s="3">
        <v>2857.1428571428573</v>
      </c>
      <c r="F2" s="1">
        <v>80</v>
      </c>
      <c r="G2" s="3" t="s">
        <v>11</v>
      </c>
      <c r="H2" s="4">
        <v>0.89</v>
      </c>
      <c r="I2" s="4">
        <v>0.85</v>
      </c>
      <c r="J2" s="4">
        <v>0.72</v>
      </c>
    </row>
    <row r="3" spans="1:10" x14ac:dyDescent="0.25">
      <c r="A3" s="2">
        <v>44927</v>
      </c>
      <c r="B3" s="1" t="s">
        <v>12</v>
      </c>
      <c r="C3" s="3">
        <v>3500</v>
      </c>
      <c r="D3" s="3">
        <v>3944</v>
      </c>
      <c r="E3" s="3">
        <v>2857.1428571428573</v>
      </c>
      <c r="F3" s="1">
        <v>30</v>
      </c>
      <c r="G3" s="3" t="s">
        <v>11</v>
      </c>
      <c r="H3" s="4">
        <v>0.94</v>
      </c>
      <c r="I3" s="4">
        <v>0.95</v>
      </c>
      <c r="J3" s="4">
        <v>0.86</v>
      </c>
    </row>
    <row r="4" spans="1:10" x14ac:dyDescent="0.25">
      <c r="A4" s="2">
        <v>44927</v>
      </c>
      <c r="B4" s="1" t="s">
        <v>13</v>
      </c>
      <c r="C4" s="3">
        <v>1500</v>
      </c>
      <c r="D4" s="1">
        <v>3293</v>
      </c>
      <c r="E4" s="3">
        <v>2857.1428571428573</v>
      </c>
      <c r="F4" s="1">
        <v>15</v>
      </c>
      <c r="G4" s="3" t="s">
        <v>11</v>
      </c>
      <c r="H4" s="4">
        <v>0.82</v>
      </c>
      <c r="I4" s="4">
        <v>0.8</v>
      </c>
      <c r="J4" s="4">
        <v>0.76</v>
      </c>
    </row>
    <row r="5" spans="1:10" x14ac:dyDescent="0.25">
      <c r="A5" s="2">
        <v>44927</v>
      </c>
      <c r="B5" s="1" t="s">
        <v>14</v>
      </c>
      <c r="C5" s="3">
        <v>1500</v>
      </c>
      <c r="D5" s="1">
        <v>2019</v>
      </c>
      <c r="E5" s="3">
        <v>2857.1428571428573</v>
      </c>
      <c r="F5" s="1">
        <v>40</v>
      </c>
      <c r="G5" s="3" t="s">
        <v>11</v>
      </c>
      <c r="H5" s="4">
        <v>0.79</v>
      </c>
      <c r="I5" s="4">
        <v>0.79</v>
      </c>
      <c r="J5" s="4">
        <v>0.79</v>
      </c>
    </row>
    <row r="6" spans="1:10" x14ac:dyDescent="0.25">
      <c r="A6" s="2">
        <v>44927</v>
      </c>
      <c r="B6" s="1" t="s">
        <v>15</v>
      </c>
      <c r="C6" s="3">
        <v>6000</v>
      </c>
      <c r="D6" s="1">
        <v>2980</v>
      </c>
      <c r="E6" s="3">
        <v>2857.1428571428573</v>
      </c>
      <c r="F6" s="1">
        <v>100</v>
      </c>
      <c r="G6" s="3" t="s">
        <v>11</v>
      </c>
      <c r="H6" s="4">
        <v>0.96</v>
      </c>
      <c r="I6" s="4">
        <v>0.79</v>
      </c>
      <c r="J6" s="4">
        <v>0.7</v>
      </c>
    </row>
    <row r="7" spans="1:10" x14ac:dyDescent="0.25">
      <c r="A7" s="2">
        <v>44927</v>
      </c>
      <c r="B7" s="1" t="s">
        <v>16</v>
      </c>
      <c r="C7" s="3">
        <v>2500</v>
      </c>
      <c r="D7" s="1">
        <v>2209</v>
      </c>
      <c r="E7" s="3">
        <v>2857.1428571428573</v>
      </c>
      <c r="F7" s="1">
        <v>15</v>
      </c>
      <c r="G7" s="3" t="s">
        <v>11</v>
      </c>
      <c r="H7" s="4">
        <v>0.79</v>
      </c>
      <c r="I7" s="4">
        <v>0.79</v>
      </c>
      <c r="J7" s="4">
        <v>0.77</v>
      </c>
    </row>
    <row r="8" spans="1:10" x14ac:dyDescent="0.25">
      <c r="A8" s="2">
        <v>44927</v>
      </c>
      <c r="B8" s="1" t="s">
        <v>17</v>
      </c>
      <c r="C8" s="3">
        <v>10000</v>
      </c>
      <c r="D8" s="1">
        <v>2440</v>
      </c>
      <c r="E8" s="3">
        <v>2857.1428571428573</v>
      </c>
      <c r="F8" s="1">
        <v>20</v>
      </c>
      <c r="G8" s="3" t="s">
        <v>11</v>
      </c>
      <c r="H8" s="4">
        <v>0.75</v>
      </c>
      <c r="I8" s="4">
        <v>0.72</v>
      </c>
      <c r="J8" s="4">
        <v>0.93</v>
      </c>
    </row>
    <row r="9" spans="1:10" x14ac:dyDescent="0.25">
      <c r="A9" s="2">
        <v>44958</v>
      </c>
      <c r="B9" s="1" t="s">
        <v>10</v>
      </c>
      <c r="C9" s="3">
        <v>5000</v>
      </c>
      <c r="D9" s="3">
        <v>2000</v>
      </c>
      <c r="E9" s="3">
        <v>1428.5714285714287</v>
      </c>
      <c r="F9" s="1">
        <v>90</v>
      </c>
      <c r="G9" s="3" t="s">
        <v>11</v>
      </c>
      <c r="H9" s="4">
        <v>0.92</v>
      </c>
      <c r="I9" s="4">
        <v>0.99</v>
      </c>
      <c r="J9" s="4">
        <v>0.74</v>
      </c>
    </row>
    <row r="10" spans="1:10" x14ac:dyDescent="0.25">
      <c r="A10" s="2">
        <v>44958</v>
      </c>
      <c r="B10" s="1" t="s">
        <v>12</v>
      </c>
      <c r="C10" s="3">
        <v>15000</v>
      </c>
      <c r="D10" s="3">
        <v>14431</v>
      </c>
      <c r="E10" s="3">
        <v>1428.5714285714287</v>
      </c>
      <c r="F10" s="1">
        <v>30</v>
      </c>
      <c r="G10" s="3" t="s">
        <v>11</v>
      </c>
      <c r="H10" s="4">
        <v>0.7</v>
      </c>
      <c r="I10" s="4">
        <v>0.99</v>
      </c>
      <c r="J10" s="4">
        <v>0.95</v>
      </c>
    </row>
    <row r="11" spans="1:10" x14ac:dyDescent="0.25">
      <c r="A11" s="2">
        <v>44958</v>
      </c>
      <c r="B11" s="1" t="s">
        <v>13</v>
      </c>
      <c r="C11" s="3">
        <v>1500</v>
      </c>
      <c r="D11" s="1">
        <v>3000</v>
      </c>
      <c r="E11" s="3">
        <v>1428.5714285714287</v>
      </c>
      <c r="F11" s="1">
        <v>15</v>
      </c>
      <c r="G11" s="3" t="s">
        <v>11</v>
      </c>
      <c r="H11" s="4">
        <v>0.91</v>
      </c>
      <c r="I11" s="4">
        <v>0.98</v>
      </c>
      <c r="J11" s="4">
        <v>0.89</v>
      </c>
    </row>
    <row r="12" spans="1:10" x14ac:dyDescent="0.25">
      <c r="A12" s="2">
        <v>44958</v>
      </c>
      <c r="B12" s="1" t="s">
        <v>14</v>
      </c>
      <c r="C12" s="3">
        <v>3500</v>
      </c>
      <c r="D12" s="1">
        <v>4000</v>
      </c>
      <c r="E12" s="3">
        <v>1428.5714285714287</v>
      </c>
      <c r="F12" s="1">
        <v>40</v>
      </c>
      <c r="G12" s="3" t="s">
        <v>11</v>
      </c>
      <c r="H12" s="4">
        <v>0.74</v>
      </c>
      <c r="I12" s="4">
        <v>0.85</v>
      </c>
      <c r="J12" s="4">
        <v>0.7</v>
      </c>
    </row>
    <row r="13" spans="1:10" x14ac:dyDescent="0.25">
      <c r="A13" s="2">
        <v>44958</v>
      </c>
      <c r="B13" s="1" t="s">
        <v>15</v>
      </c>
      <c r="C13" s="3">
        <v>6000</v>
      </c>
      <c r="D13" s="1">
        <v>2000</v>
      </c>
      <c r="E13" s="3">
        <v>1428.5714285714287</v>
      </c>
      <c r="F13" s="1">
        <v>100</v>
      </c>
      <c r="G13" s="3" t="s">
        <v>11</v>
      </c>
      <c r="H13" s="4">
        <v>0.9</v>
      </c>
      <c r="I13" s="4">
        <v>0.9</v>
      </c>
      <c r="J13" s="4">
        <v>0.72</v>
      </c>
    </row>
    <row r="14" spans="1:10" x14ac:dyDescent="0.25">
      <c r="A14" s="2">
        <v>44958</v>
      </c>
      <c r="B14" s="1" t="s">
        <v>16</v>
      </c>
      <c r="C14" s="3">
        <v>4000</v>
      </c>
      <c r="D14" s="1">
        <v>2000</v>
      </c>
      <c r="E14" s="3">
        <v>1428.5714285714287</v>
      </c>
      <c r="F14" s="1">
        <v>15</v>
      </c>
      <c r="G14" s="3" t="s">
        <v>11</v>
      </c>
      <c r="H14" s="4">
        <v>0.95</v>
      </c>
      <c r="I14" s="4">
        <v>0.97</v>
      </c>
      <c r="J14" s="4">
        <v>0.81</v>
      </c>
    </row>
    <row r="15" spans="1:10" x14ac:dyDescent="0.25">
      <c r="A15" s="2">
        <v>44958</v>
      </c>
      <c r="B15" s="1" t="s">
        <v>17</v>
      </c>
      <c r="C15" s="3">
        <v>10000</v>
      </c>
      <c r="D15" s="1">
        <v>2000</v>
      </c>
      <c r="E15" s="3">
        <v>1428.5714285714287</v>
      </c>
      <c r="F15" s="1">
        <v>20</v>
      </c>
      <c r="G15" s="3" t="s">
        <v>11</v>
      </c>
      <c r="H15" s="4">
        <v>0.99</v>
      </c>
      <c r="I15" s="4">
        <v>0.79</v>
      </c>
      <c r="J15" s="4">
        <v>0.75</v>
      </c>
    </row>
    <row r="16" spans="1:10" x14ac:dyDescent="0.25">
      <c r="A16" s="2">
        <v>44986</v>
      </c>
      <c r="B16" s="1" t="s">
        <v>10</v>
      </c>
      <c r="C16" s="3">
        <v>8571.4285714285706</v>
      </c>
      <c r="D16" s="3">
        <v>4000</v>
      </c>
      <c r="E16" s="3">
        <v>1428.5714285714287</v>
      </c>
      <c r="F16" s="1">
        <v>45</v>
      </c>
      <c r="G16" s="3" t="s">
        <v>11</v>
      </c>
      <c r="H16" s="4">
        <v>0.86</v>
      </c>
      <c r="I16" s="4">
        <v>0.97</v>
      </c>
      <c r="J16" s="4">
        <v>0.89</v>
      </c>
    </row>
    <row r="17" spans="1:10" x14ac:dyDescent="0.25">
      <c r="A17" s="2">
        <v>44986</v>
      </c>
      <c r="B17" s="1" t="s">
        <v>12</v>
      </c>
      <c r="C17" s="3">
        <v>8571.4285714285706</v>
      </c>
      <c r="D17" s="3">
        <v>6000</v>
      </c>
      <c r="E17" s="3">
        <v>1428.5714285714287</v>
      </c>
      <c r="F17" s="1">
        <v>43</v>
      </c>
      <c r="G17" s="3" t="s">
        <v>11</v>
      </c>
      <c r="H17" s="4">
        <v>0.83</v>
      </c>
      <c r="I17" s="4">
        <v>0.72</v>
      </c>
      <c r="J17" s="4">
        <v>0.74</v>
      </c>
    </row>
    <row r="18" spans="1:10" x14ac:dyDescent="0.25">
      <c r="A18" s="2">
        <v>44986</v>
      </c>
      <c r="B18" s="1" t="s">
        <v>13</v>
      </c>
      <c r="C18" s="3">
        <v>8571.4285714285706</v>
      </c>
      <c r="D18" s="1">
        <v>6500</v>
      </c>
      <c r="E18" s="3">
        <v>1428.5714285714287</v>
      </c>
      <c r="F18" s="1">
        <v>43</v>
      </c>
      <c r="G18" s="3" t="s">
        <v>11</v>
      </c>
      <c r="H18" s="4">
        <v>0.74</v>
      </c>
      <c r="I18" s="4">
        <v>0.78</v>
      </c>
      <c r="J18" s="4">
        <v>0.94</v>
      </c>
    </row>
    <row r="19" spans="1:10" x14ac:dyDescent="0.25">
      <c r="A19" s="2">
        <v>44986</v>
      </c>
      <c r="B19" s="1" t="s">
        <v>14</v>
      </c>
      <c r="C19" s="3">
        <v>8571.4285714285706</v>
      </c>
      <c r="D19" s="1">
        <v>12000</v>
      </c>
      <c r="E19" s="3">
        <v>1428.5714285714287</v>
      </c>
      <c r="F19" s="1">
        <v>43</v>
      </c>
      <c r="G19" s="3" t="s">
        <v>11</v>
      </c>
      <c r="H19" s="4">
        <v>0.8</v>
      </c>
      <c r="I19" s="4">
        <v>0.84</v>
      </c>
      <c r="J19" s="4">
        <v>0.81</v>
      </c>
    </row>
    <row r="20" spans="1:10" x14ac:dyDescent="0.25">
      <c r="A20" s="2">
        <v>44986</v>
      </c>
      <c r="B20" s="1" t="s">
        <v>15</v>
      </c>
      <c r="C20" s="3">
        <v>8571.4285714285706</v>
      </c>
      <c r="D20" s="1">
        <v>3000</v>
      </c>
      <c r="E20" s="3">
        <v>1428.5714285714287</v>
      </c>
      <c r="F20" s="1">
        <v>43</v>
      </c>
      <c r="G20" s="3" t="s">
        <v>11</v>
      </c>
      <c r="H20" s="4">
        <v>0.89</v>
      </c>
      <c r="I20" s="4">
        <v>0.99</v>
      </c>
      <c r="J20" s="4">
        <v>0.97</v>
      </c>
    </row>
    <row r="21" spans="1:10" x14ac:dyDescent="0.25">
      <c r="A21" s="2">
        <v>44986</v>
      </c>
      <c r="B21" s="1" t="s">
        <v>16</v>
      </c>
      <c r="C21" s="3">
        <v>8571.4285714285706</v>
      </c>
      <c r="D21" s="1">
        <v>2000</v>
      </c>
      <c r="E21" s="3">
        <v>1428.5714285714287</v>
      </c>
      <c r="F21" s="1">
        <v>40</v>
      </c>
      <c r="G21" s="3" t="s">
        <v>11</v>
      </c>
      <c r="H21" s="4">
        <v>0.71</v>
      </c>
      <c r="I21" s="4">
        <v>0.87</v>
      </c>
      <c r="J21" s="4">
        <v>0.94</v>
      </c>
    </row>
    <row r="22" spans="1:10" x14ac:dyDescent="0.25">
      <c r="A22" s="2">
        <v>44986</v>
      </c>
      <c r="B22" s="1" t="s">
        <v>17</v>
      </c>
      <c r="C22" s="3">
        <v>8571.4285714285706</v>
      </c>
      <c r="D22" s="1">
        <v>2000</v>
      </c>
      <c r="E22" s="3">
        <v>1428.5714285714287</v>
      </c>
      <c r="F22" s="1">
        <v>43</v>
      </c>
      <c r="G22" s="3" t="s">
        <v>11</v>
      </c>
      <c r="H22" s="4">
        <v>0.9</v>
      </c>
      <c r="I22" s="4">
        <v>0.72</v>
      </c>
      <c r="J22" s="4">
        <v>0.94</v>
      </c>
    </row>
    <row r="23" spans="1:10" x14ac:dyDescent="0.25">
      <c r="A23" s="2">
        <v>45017</v>
      </c>
      <c r="B23" s="1" t="s">
        <v>10</v>
      </c>
      <c r="C23" s="3">
        <v>7857.1428571428569</v>
      </c>
      <c r="D23" s="3">
        <v>3000</v>
      </c>
      <c r="E23" s="3">
        <v>5714.2857142857147</v>
      </c>
      <c r="F23" s="1">
        <v>100</v>
      </c>
      <c r="G23" s="1" t="s">
        <v>18</v>
      </c>
      <c r="H23" s="4">
        <v>0.89</v>
      </c>
      <c r="I23" s="4">
        <v>0.85</v>
      </c>
      <c r="J23" s="4">
        <v>0.87</v>
      </c>
    </row>
    <row r="24" spans="1:10" x14ac:dyDescent="0.25">
      <c r="A24" s="2">
        <v>45017</v>
      </c>
      <c r="B24" s="1" t="s">
        <v>12</v>
      </c>
      <c r="C24" s="3">
        <v>7857.1428571428569</v>
      </c>
      <c r="D24" s="3">
        <v>4500</v>
      </c>
      <c r="E24" s="3">
        <v>5714.2857142857147</v>
      </c>
      <c r="F24" s="1">
        <v>100</v>
      </c>
      <c r="G24" s="1" t="s">
        <v>18</v>
      </c>
      <c r="H24" s="4">
        <v>0.89</v>
      </c>
      <c r="I24" s="4">
        <v>0.8</v>
      </c>
      <c r="J24" s="4">
        <v>0.88</v>
      </c>
    </row>
    <row r="25" spans="1:10" x14ac:dyDescent="0.25">
      <c r="A25" s="2">
        <v>45017</v>
      </c>
      <c r="B25" s="1" t="s">
        <v>13</v>
      </c>
      <c r="C25" s="3">
        <v>7857.1428571428569</v>
      </c>
      <c r="D25" s="1">
        <v>5500</v>
      </c>
      <c r="E25" s="3">
        <v>5714.2857142857147</v>
      </c>
      <c r="F25" s="1">
        <v>100</v>
      </c>
      <c r="G25" s="1" t="s">
        <v>18</v>
      </c>
      <c r="H25" s="4">
        <v>0.98</v>
      </c>
      <c r="I25" s="4">
        <v>0.99</v>
      </c>
      <c r="J25" s="4">
        <v>0.81</v>
      </c>
    </row>
    <row r="26" spans="1:10" x14ac:dyDescent="0.25">
      <c r="A26" s="2">
        <v>45017</v>
      </c>
      <c r="B26" s="1" t="s">
        <v>14</v>
      </c>
      <c r="C26" s="3">
        <v>7857.1428571428569</v>
      </c>
      <c r="D26" s="1">
        <v>10000</v>
      </c>
      <c r="E26" s="3">
        <v>5714.2857142857147</v>
      </c>
      <c r="F26" s="1">
        <v>100</v>
      </c>
      <c r="G26" s="1" t="s">
        <v>18</v>
      </c>
      <c r="H26" s="4">
        <v>0.81</v>
      </c>
      <c r="I26" s="4">
        <v>0.91</v>
      </c>
      <c r="J26" s="4">
        <v>0.95</v>
      </c>
    </row>
    <row r="27" spans="1:10" x14ac:dyDescent="0.25">
      <c r="A27" s="2">
        <v>45017</v>
      </c>
      <c r="B27" s="1" t="s">
        <v>15</v>
      </c>
      <c r="C27" s="3">
        <v>7857.1428571428569</v>
      </c>
      <c r="D27" s="1">
        <v>2000</v>
      </c>
      <c r="E27" s="3">
        <v>5714.2857142857147</v>
      </c>
      <c r="F27" s="1">
        <v>100</v>
      </c>
      <c r="G27" s="1" t="s">
        <v>18</v>
      </c>
      <c r="H27" s="4">
        <v>0.97</v>
      </c>
      <c r="I27" s="4">
        <v>0.85</v>
      </c>
      <c r="J27" s="4">
        <v>0.85</v>
      </c>
    </row>
    <row r="28" spans="1:10" x14ac:dyDescent="0.25">
      <c r="A28" s="2">
        <v>45017</v>
      </c>
      <c r="B28" s="1" t="s">
        <v>16</v>
      </c>
      <c r="C28" s="3">
        <v>7857.1428571428569</v>
      </c>
      <c r="D28" s="1">
        <v>2000</v>
      </c>
      <c r="E28" s="3">
        <v>5714.2857142857147</v>
      </c>
      <c r="F28" s="1">
        <v>100</v>
      </c>
      <c r="G28" s="1" t="s">
        <v>18</v>
      </c>
      <c r="H28" s="4">
        <v>0.89</v>
      </c>
      <c r="I28" s="4">
        <v>0.94</v>
      </c>
      <c r="J28" s="4">
        <v>0.8</v>
      </c>
    </row>
    <row r="29" spans="1:10" x14ac:dyDescent="0.25">
      <c r="A29" s="2">
        <v>45017</v>
      </c>
      <c r="B29" s="1" t="s">
        <v>17</v>
      </c>
      <c r="C29" s="3">
        <v>7857.1428571428569</v>
      </c>
      <c r="D29" s="1">
        <v>2000</v>
      </c>
      <c r="E29" s="3">
        <v>5714.2857142857147</v>
      </c>
      <c r="F29" s="1">
        <v>100</v>
      </c>
      <c r="G29" s="1" t="s">
        <v>18</v>
      </c>
      <c r="H29" s="4">
        <v>0.88</v>
      </c>
      <c r="I29" s="4">
        <v>0.94</v>
      </c>
      <c r="J29" s="4">
        <v>0.7</v>
      </c>
    </row>
    <row r="30" spans="1:10" x14ac:dyDescent="0.25">
      <c r="A30" s="2">
        <v>45047</v>
      </c>
      <c r="B30" s="1" t="s">
        <v>10</v>
      </c>
      <c r="C30" s="3">
        <v>11428.571428571429</v>
      </c>
      <c r="D30" s="3">
        <v>20000</v>
      </c>
      <c r="E30" s="3">
        <v>2857.1428571428573</v>
      </c>
      <c r="F30" s="1">
        <v>90</v>
      </c>
      <c r="G30" s="1" t="s">
        <v>18</v>
      </c>
      <c r="H30" s="4">
        <v>0.75</v>
      </c>
      <c r="I30" s="4">
        <v>0.77</v>
      </c>
      <c r="J30" s="4">
        <v>0.84</v>
      </c>
    </row>
    <row r="31" spans="1:10" x14ac:dyDescent="0.25">
      <c r="A31" s="2">
        <v>45047</v>
      </c>
      <c r="B31" s="1" t="s">
        <v>12</v>
      </c>
      <c r="C31" s="3">
        <v>11428.571428571429</v>
      </c>
      <c r="D31" s="3">
        <v>17000</v>
      </c>
      <c r="E31" s="3">
        <v>2857.1428571428573</v>
      </c>
      <c r="F31" s="1">
        <v>80</v>
      </c>
      <c r="G31" s="1" t="s">
        <v>18</v>
      </c>
      <c r="H31" s="4">
        <v>0.73</v>
      </c>
      <c r="I31" s="4">
        <v>0.96</v>
      </c>
      <c r="J31" s="4">
        <v>0.93</v>
      </c>
    </row>
    <row r="32" spans="1:10" x14ac:dyDescent="0.25">
      <c r="A32" s="2">
        <v>45047</v>
      </c>
      <c r="B32" s="1" t="s">
        <v>13</v>
      </c>
      <c r="C32" s="3">
        <v>11428.571428571429</v>
      </c>
      <c r="D32" s="1">
        <v>16000</v>
      </c>
      <c r="E32" s="3">
        <v>2857.1428571428573</v>
      </c>
      <c r="F32" s="1">
        <v>90</v>
      </c>
      <c r="G32" s="1" t="s">
        <v>18</v>
      </c>
      <c r="H32" s="4">
        <v>0.93</v>
      </c>
      <c r="I32" s="4">
        <v>0.74</v>
      </c>
      <c r="J32" s="4">
        <v>0.93</v>
      </c>
    </row>
    <row r="33" spans="1:12" x14ac:dyDescent="0.25">
      <c r="A33" s="2">
        <v>45047</v>
      </c>
      <c r="B33" s="1" t="s">
        <v>14</v>
      </c>
      <c r="C33" s="3">
        <v>11428.571428571429</v>
      </c>
      <c r="D33" s="1">
        <v>12000</v>
      </c>
      <c r="E33" s="3">
        <v>2857.1428571428573</v>
      </c>
      <c r="F33" s="1">
        <v>110</v>
      </c>
      <c r="G33" s="1" t="s">
        <v>18</v>
      </c>
      <c r="H33" s="4">
        <v>0.85</v>
      </c>
      <c r="I33" s="4">
        <v>0.7</v>
      </c>
      <c r="J33" s="4">
        <v>0.99</v>
      </c>
    </row>
    <row r="34" spans="1:12" x14ac:dyDescent="0.25">
      <c r="A34" s="2">
        <v>45047</v>
      </c>
      <c r="B34" s="1" t="s">
        <v>15</v>
      </c>
      <c r="C34" s="3">
        <v>11428.571428571429</v>
      </c>
      <c r="D34" s="1">
        <v>20500</v>
      </c>
      <c r="E34" s="3">
        <v>2857.1428571428573</v>
      </c>
      <c r="F34" s="1">
        <v>90</v>
      </c>
      <c r="G34" s="1" t="s">
        <v>18</v>
      </c>
      <c r="H34" s="4">
        <v>0.92</v>
      </c>
      <c r="I34" s="4">
        <v>0.99</v>
      </c>
      <c r="J34" s="4">
        <v>0.88</v>
      </c>
    </row>
    <row r="35" spans="1:12" x14ac:dyDescent="0.25">
      <c r="A35" s="2">
        <v>45047</v>
      </c>
      <c r="B35" s="1" t="s">
        <v>16</v>
      </c>
      <c r="C35" s="3">
        <v>11428.571428571429</v>
      </c>
      <c r="D35" s="1">
        <v>21000</v>
      </c>
      <c r="E35" s="3">
        <v>2857.1428571428573</v>
      </c>
      <c r="F35" s="1">
        <v>100</v>
      </c>
      <c r="G35" s="1" t="s">
        <v>18</v>
      </c>
      <c r="H35" s="4">
        <v>0.75</v>
      </c>
      <c r="I35" s="4">
        <v>0.97</v>
      </c>
      <c r="J35" s="4">
        <v>0.83</v>
      </c>
    </row>
    <row r="36" spans="1:12" x14ac:dyDescent="0.25">
      <c r="A36" s="2">
        <v>45047</v>
      </c>
      <c r="B36" s="1" t="s">
        <v>17</v>
      </c>
      <c r="C36" s="3">
        <v>11428.571428571429</v>
      </c>
      <c r="D36" s="1">
        <v>21500</v>
      </c>
      <c r="E36" s="3">
        <v>2857.1428571428573</v>
      </c>
      <c r="F36" s="1">
        <v>90</v>
      </c>
      <c r="G36" s="1" t="s">
        <v>18</v>
      </c>
      <c r="H36" s="4">
        <v>0.77</v>
      </c>
      <c r="I36" s="4">
        <v>0.97</v>
      </c>
      <c r="J36" s="4">
        <v>0.78</v>
      </c>
    </row>
    <row r="37" spans="1:12" x14ac:dyDescent="0.25">
      <c r="A37" s="2">
        <v>45078</v>
      </c>
      <c r="B37" s="1" t="s">
        <v>10</v>
      </c>
      <c r="C37" s="3">
        <v>14285.714285714286</v>
      </c>
      <c r="D37" s="3">
        <v>22000</v>
      </c>
      <c r="E37" s="3">
        <v>857.14285714285711</v>
      </c>
      <c r="F37" s="1">
        <v>228</v>
      </c>
      <c r="G37" s="1" t="s">
        <v>18</v>
      </c>
      <c r="H37" s="4">
        <v>0.79</v>
      </c>
      <c r="I37" s="4">
        <v>0.75</v>
      </c>
      <c r="J37" s="4">
        <v>0.93</v>
      </c>
    </row>
    <row r="38" spans="1:12" x14ac:dyDescent="0.25">
      <c r="A38" s="2">
        <v>45078</v>
      </c>
      <c r="B38" s="1" t="s">
        <v>12</v>
      </c>
      <c r="C38" s="3">
        <v>14285.714285714286</v>
      </c>
      <c r="D38" s="3">
        <v>18000</v>
      </c>
      <c r="E38" s="3">
        <v>857.14285714285711</v>
      </c>
      <c r="F38" s="1">
        <v>220</v>
      </c>
      <c r="G38" s="1" t="s">
        <v>18</v>
      </c>
      <c r="H38" s="4">
        <v>0.81</v>
      </c>
      <c r="I38" s="4">
        <v>0.98</v>
      </c>
      <c r="J38" s="4">
        <v>0.86</v>
      </c>
    </row>
    <row r="39" spans="1:12" x14ac:dyDescent="0.25">
      <c r="A39" s="2">
        <v>45078</v>
      </c>
      <c r="B39" s="1" t="s">
        <v>13</v>
      </c>
      <c r="C39" s="3">
        <v>14285.714285714286</v>
      </c>
      <c r="D39" s="1">
        <v>18500</v>
      </c>
      <c r="E39" s="3">
        <v>857.14285714285711</v>
      </c>
      <c r="F39" s="1">
        <v>228</v>
      </c>
      <c r="G39" s="1" t="s">
        <v>18</v>
      </c>
      <c r="H39" s="4">
        <v>0.86</v>
      </c>
      <c r="I39" s="4">
        <v>0.82</v>
      </c>
      <c r="J39" s="4">
        <v>0.86</v>
      </c>
    </row>
    <row r="40" spans="1:12" x14ac:dyDescent="0.25">
      <c r="A40" s="2">
        <v>45078</v>
      </c>
      <c r="B40" s="1" t="s">
        <v>14</v>
      </c>
      <c r="C40" s="3">
        <v>14285.714285714286</v>
      </c>
      <c r="D40" s="1">
        <v>14314</v>
      </c>
      <c r="E40" s="3">
        <v>857.14285714285711</v>
      </c>
      <c r="F40" s="1">
        <v>238</v>
      </c>
      <c r="G40" s="1" t="s">
        <v>18</v>
      </c>
      <c r="H40" s="4">
        <v>0.72</v>
      </c>
      <c r="I40" s="4">
        <v>0.95</v>
      </c>
      <c r="J40" s="4">
        <v>0.9</v>
      </c>
    </row>
    <row r="41" spans="1:12" x14ac:dyDescent="0.25">
      <c r="A41" s="2">
        <v>45078</v>
      </c>
      <c r="B41" s="1" t="s">
        <v>15</v>
      </c>
      <c r="C41" s="3">
        <v>14285.714285714286</v>
      </c>
      <c r="D41" s="1">
        <v>21000</v>
      </c>
      <c r="E41" s="3">
        <v>857.14285714285711</v>
      </c>
      <c r="F41" s="1">
        <v>228</v>
      </c>
      <c r="G41" s="1" t="s">
        <v>18</v>
      </c>
      <c r="H41" s="4">
        <v>0.71</v>
      </c>
      <c r="I41" s="4">
        <v>0.8</v>
      </c>
      <c r="J41" s="4">
        <v>0.76</v>
      </c>
    </row>
    <row r="42" spans="1:12" x14ac:dyDescent="0.25">
      <c r="A42" s="2">
        <v>45078</v>
      </c>
      <c r="B42" s="1" t="s">
        <v>16</v>
      </c>
      <c r="C42" s="3">
        <v>14285.714285714286</v>
      </c>
      <c r="D42" s="1">
        <v>22500</v>
      </c>
      <c r="E42" s="3">
        <v>857.14285714285711</v>
      </c>
      <c r="F42" s="1">
        <v>230</v>
      </c>
      <c r="G42" s="1" t="s">
        <v>18</v>
      </c>
      <c r="H42" s="4">
        <v>0.97</v>
      </c>
      <c r="I42" s="4">
        <v>0.95</v>
      </c>
      <c r="J42" s="4">
        <v>0.85</v>
      </c>
    </row>
    <row r="43" spans="1:12" x14ac:dyDescent="0.25">
      <c r="A43" s="2">
        <v>45078</v>
      </c>
      <c r="B43" s="1" t="s">
        <v>17</v>
      </c>
      <c r="C43" s="3">
        <v>14285.714285714286</v>
      </c>
      <c r="D43" s="1">
        <v>22900</v>
      </c>
      <c r="E43" s="3">
        <v>857.14285714285711</v>
      </c>
      <c r="F43" s="1">
        <v>228</v>
      </c>
      <c r="G43" s="1" t="s">
        <v>18</v>
      </c>
      <c r="H43" s="4">
        <v>0.95</v>
      </c>
      <c r="I43" s="4">
        <v>0.85</v>
      </c>
      <c r="J43" s="4">
        <v>0.91</v>
      </c>
    </row>
    <row r="44" spans="1:12" x14ac:dyDescent="0.25">
      <c r="A44" s="2">
        <v>45108</v>
      </c>
      <c r="B44" s="1" t="s">
        <v>10</v>
      </c>
      <c r="C44" s="3">
        <v>18562.957142857143</v>
      </c>
      <c r="D44" s="3">
        <v>25000</v>
      </c>
      <c r="E44" s="3">
        <v>714.28571428571433</v>
      </c>
      <c r="F44" s="1">
        <v>250</v>
      </c>
      <c r="G44" s="1" t="s">
        <v>19</v>
      </c>
      <c r="H44" s="4">
        <v>0.97</v>
      </c>
      <c r="I44" s="4">
        <v>0.7</v>
      </c>
      <c r="J44" s="4">
        <v>0.93</v>
      </c>
      <c r="K44" s="5"/>
      <c r="L44" s="5"/>
    </row>
    <row r="45" spans="1:12" x14ac:dyDescent="0.25">
      <c r="A45" s="2">
        <v>45108</v>
      </c>
      <c r="B45" s="1" t="s">
        <v>12</v>
      </c>
      <c r="C45" s="3">
        <v>18562.957142857143</v>
      </c>
      <c r="D45" s="3">
        <v>22000</v>
      </c>
      <c r="E45" s="3">
        <v>714.28571428571433</v>
      </c>
      <c r="F45" s="1">
        <v>240</v>
      </c>
      <c r="G45" s="1" t="s">
        <v>19</v>
      </c>
      <c r="H45" s="4">
        <v>0.9</v>
      </c>
      <c r="I45" s="4">
        <v>0.98</v>
      </c>
      <c r="J45" s="4">
        <v>0.96</v>
      </c>
    </row>
    <row r="46" spans="1:12" x14ac:dyDescent="0.25">
      <c r="A46" s="2">
        <v>45108</v>
      </c>
      <c r="B46" s="1" t="s">
        <v>13</v>
      </c>
      <c r="C46" s="3">
        <v>18562.957142857143</v>
      </c>
      <c r="D46" s="1">
        <v>25000</v>
      </c>
      <c r="E46" s="3">
        <v>714.28571428571433</v>
      </c>
      <c r="F46" s="1">
        <v>270</v>
      </c>
      <c r="G46" s="1" t="s">
        <v>19</v>
      </c>
      <c r="H46" s="4">
        <v>0.9</v>
      </c>
      <c r="I46" s="4">
        <v>0.95</v>
      </c>
      <c r="J46" s="4">
        <v>0.98</v>
      </c>
    </row>
    <row r="47" spans="1:12" x14ac:dyDescent="0.25">
      <c r="A47" s="2">
        <v>45108</v>
      </c>
      <c r="B47" s="1" t="s">
        <v>14</v>
      </c>
      <c r="C47" s="3">
        <v>18562.957142857143</v>
      </c>
      <c r="D47" s="1">
        <v>25000</v>
      </c>
      <c r="E47" s="3">
        <v>714.28571428571433</v>
      </c>
      <c r="F47" s="1">
        <v>259</v>
      </c>
      <c r="G47" s="1" t="s">
        <v>19</v>
      </c>
      <c r="H47" s="4">
        <v>0.96</v>
      </c>
      <c r="I47" s="4">
        <v>0.81</v>
      </c>
      <c r="J47" s="4">
        <v>0.85</v>
      </c>
    </row>
    <row r="48" spans="1:12" x14ac:dyDescent="0.25">
      <c r="A48" s="2">
        <v>45108</v>
      </c>
      <c r="B48" s="1" t="s">
        <v>15</v>
      </c>
      <c r="C48" s="3">
        <v>18562.957142857143</v>
      </c>
      <c r="D48" s="1">
        <v>25000</v>
      </c>
      <c r="E48" s="3">
        <v>714.28571428571433</v>
      </c>
      <c r="F48" s="1">
        <v>260</v>
      </c>
      <c r="G48" s="1" t="s">
        <v>19</v>
      </c>
      <c r="H48" s="4">
        <v>0.98</v>
      </c>
      <c r="I48" s="4">
        <v>0.84</v>
      </c>
      <c r="J48" s="4">
        <v>0.89</v>
      </c>
    </row>
    <row r="49" spans="1:10" x14ac:dyDescent="0.25">
      <c r="A49" s="2">
        <v>45108</v>
      </c>
      <c r="B49" s="1" t="s">
        <v>16</v>
      </c>
      <c r="C49" s="3">
        <v>18562.957142857143</v>
      </c>
      <c r="D49" s="1">
        <v>25000</v>
      </c>
      <c r="E49" s="3">
        <v>714.28571428571433</v>
      </c>
      <c r="F49" s="1">
        <v>260</v>
      </c>
      <c r="G49" s="1" t="s">
        <v>19</v>
      </c>
      <c r="H49" s="4">
        <v>0.76</v>
      </c>
      <c r="I49" s="4">
        <v>0.7</v>
      </c>
      <c r="J49" s="4">
        <v>0.86</v>
      </c>
    </row>
    <row r="50" spans="1:10" x14ac:dyDescent="0.25">
      <c r="A50" s="2">
        <v>45108</v>
      </c>
      <c r="B50" s="1" t="s">
        <v>17</v>
      </c>
      <c r="C50" s="3">
        <v>18562.957142857143</v>
      </c>
      <c r="D50" s="1">
        <v>25000</v>
      </c>
      <c r="E50" s="3">
        <v>714.28571428571433</v>
      </c>
      <c r="F50" s="1">
        <v>261</v>
      </c>
      <c r="G50" s="1" t="s">
        <v>19</v>
      </c>
      <c r="H50" s="4">
        <v>0.91</v>
      </c>
      <c r="I50" s="4">
        <v>0.77</v>
      </c>
      <c r="J50" s="4">
        <v>0.75</v>
      </c>
    </row>
    <row r="51" spans="1:10" x14ac:dyDescent="0.25">
      <c r="A51" s="2">
        <v>45139</v>
      </c>
      <c r="B51" s="1" t="s">
        <v>10</v>
      </c>
      <c r="C51" s="3">
        <v>18571.428571428572</v>
      </c>
      <c r="D51" s="3">
        <v>25000</v>
      </c>
      <c r="E51" s="3">
        <v>714.28571428571433</v>
      </c>
      <c r="F51" s="1">
        <v>242</v>
      </c>
      <c r="G51" s="1" t="s">
        <v>19</v>
      </c>
      <c r="H51" s="4">
        <v>0.79</v>
      </c>
      <c r="I51" s="4">
        <v>0.81</v>
      </c>
      <c r="J51" s="4">
        <v>0.74</v>
      </c>
    </row>
    <row r="52" spans="1:10" x14ac:dyDescent="0.25">
      <c r="A52" s="2">
        <v>45139</v>
      </c>
      <c r="B52" s="1" t="s">
        <v>12</v>
      </c>
      <c r="C52" s="3">
        <v>18571.428571428572</v>
      </c>
      <c r="D52" s="3">
        <v>22500</v>
      </c>
      <c r="E52" s="3">
        <v>714.28571428571433</v>
      </c>
      <c r="F52" s="1">
        <v>250</v>
      </c>
      <c r="G52" s="1" t="s">
        <v>19</v>
      </c>
      <c r="H52" s="4">
        <v>0.85</v>
      </c>
      <c r="I52" s="4">
        <v>0.82</v>
      </c>
      <c r="J52" s="4">
        <v>0.73</v>
      </c>
    </row>
    <row r="53" spans="1:10" x14ac:dyDescent="0.25">
      <c r="A53" s="2">
        <v>45139</v>
      </c>
      <c r="B53" s="1" t="s">
        <v>13</v>
      </c>
      <c r="C53" s="3">
        <v>18571.428571428572</v>
      </c>
      <c r="D53" s="1">
        <v>25000</v>
      </c>
      <c r="E53" s="3">
        <v>714.28571428571433</v>
      </c>
      <c r="F53" s="1">
        <v>242</v>
      </c>
      <c r="G53" s="1" t="s">
        <v>19</v>
      </c>
      <c r="H53" s="4">
        <v>0.88</v>
      </c>
      <c r="I53" s="4">
        <v>0.84</v>
      </c>
      <c r="J53" s="4">
        <v>0.75</v>
      </c>
    </row>
    <row r="54" spans="1:10" x14ac:dyDescent="0.25">
      <c r="A54" s="2">
        <v>45139</v>
      </c>
      <c r="B54" s="1" t="s">
        <v>14</v>
      </c>
      <c r="C54" s="3">
        <v>18571.428571428572</v>
      </c>
      <c r="D54" s="1">
        <v>25000</v>
      </c>
      <c r="E54" s="3">
        <v>714.28571428571433</v>
      </c>
      <c r="F54" s="1">
        <v>242</v>
      </c>
      <c r="G54" s="1" t="s">
        <v>19</v>
      </c>
      <c r="H54" s="4">
        <v>0.81</v>
      </c>
      <c r="I54" s="4">
        <v>0.92</v>
      </c>
      <c r="J54" s="4">
        <v>0.91</v>
      </c>
    </row>
    <row r="55" spans="1:10" x14ac:dyDescent="0.25">
      <c r="A55" s="2">
        <v>45139</v>
      </c>
      <c r="B55" s="1" t="s">
        <v>15</v>
      </c>
      <c r="C55" s="3">
        <v>18571.428571428572</v>
      </c>
      <c r="D55" s="1">
        <v>25000</v>
      </c>
      <c r="E55" s="3">
        <v>714.28571428571433</v>
      </c>
      <c r="F55" s="1">
        <v>242</v>
      </c>
      <c r="G55" s="1" t="s">
        <v>19</v>
      </c>
      <c r="H55" s="4">
        <v>0.84</v>
      </c>
      <c r="I55" s="4">
        <v>0.73</v>
      </c>
      <c r="J55" s="4">
        <v>0.99</v>
      </c>
    </row>
    <row r="56" spans="1:10" x14ac:dyDescent="0.25">
      <c r="A56" s="2">
        <v>45139</v>
      </c>
      <c r="B56" s="1" t="s">
        <v>16</v>
      </c>
      <c r="C56" s="3">
        <v>18571.428571428572</v>
      </c>
      <c r="D56" s="1">
        <v>25000</v>
      </c>
      <c r="E56" s="3">
        <v>714.28571428571433</v>
      </c>
      <c r="F56" s="1">
        <v>240</v>
      </c>
      <c r="G56" s="1" t="s">
        <v>19</v>
      </c>
      <c r="H56" s="4">
        <v>0.93</v>
      </c>
      <c r="I56" s="4">
        <v>0.79</v>
      </c>
      <c r="J56" s="4">
        <v>0.72</v>
      </c>
    </row>
    <row r="57" spans="1:10" x14ac:dyDescent="0.25">
      <c r="A57" s="2">
        <v>45139</v>
      </c>
      <c r="B57" s="1" t="s">
        <v>17</v>
      </c>
      <c r="C57" s="3">
        <v>18571.428571428572</v>
      </c>
      <c r="D57" s="1">
        <v>25000</v>
      </c>
      <c r="E57" s="3">
        <v>714.28571428571433</v>
      </c>
      <c r="F57" s="1">
        <v>242</v>
      </c>
      <c r="G57" s="1" t="s">
        <v>19</v>
      </c>
      <c r="H57" s="4">
        <v>0.84</v>
      </c>
      <c r="I57" s="4">
        <v>0.79</v>
      </c>
      <c r="J57" s="4">
        <v>0.8</v>
      </c>
    </row>
    <row r="58" spans="1:10" x14ac:dyDescent="0.25">
      <c r="A58" s="2">
        <v>45170</v>
      </c>
      <c r="B58" s="1" t="s">
        <v>10</v>
      </c>
      <c r="C58" s="3">
        <v>17857.142857142859</v>
      </c>
      <c r="D58" s="3">
        <v>22500</v>
      </c>
      <c r="E58" s="3">
        <v>285.71428571428572</v>
      </c>
      <c r="F58" s="1">
        <v>285</v>
      </c>
      <c r="G58" s="1" t="s">
        <v>19</v>
      </c>
      <c r="H58" s="4">
        <v>0.85</v>
      </c>
      <c r="I58" s="4">
        <v>0.91</v>
      </c>
      <c r="J58" s="4">
        <v>0.84</v>
      </c>
    </row>
    <row r="59" spans="1:10" x14ac:dyDescent="0.25">
      <c r="A59" s="2">
        <v>45170</v>
      </c>
      <c r="B59" s="1" t="s">
        <v>12</v>
      </c>
      <c r="C59" s="3">
        <v>17857.142857142859</v>
      </c>
      <c r="D59" s="3">
        <v>21500</v>
      </c>
      <c r="E59" s="3">
        <v>285.71428571428572</v>
      </c>
      <c r="F59" s="1">
        <v>275</v>
      </c>
      <c r="G59" s="1" t="s">
        <v>19</v>
      </c>
      <c r="H59" s="4">
        <v>0.86</v>
      </c>
      <c r="I59" s="4">
        <v>0.75</v>
      </c>
      <c r="J59" s="4">
        <v>0.96</v>
      </c>
    </row>
    <row r="60" spans="1:10" x14ac:dyDescent="0.25">
      <c r="A60" s="2">
        <v>45170</v>
      </c>
      <c r="B60" s="1" t="s">
        <v>13</v>
      </c>
      <c r="C60" s="3">
        <v>17857.142857142859</v>
      </c>
      <c r="D60" s="1">
        <v>24000</v>
      </c>
      <c r="E60" s="3">
        <v>285.71428571428572</v>
      </c>
      <c r="F60" s="1">
        <v>285</v>
      </c>
      <c r="G60" s="1" t="s">
        <v>19</v>
      </c>
      <c r="H60" s="4">
        <v>0.96</v>
      </c>
      <c r="I60" s="4">
        <v>0.77</v>
      </c>
      <c r="J60" s="4">
        <v>0.92</v>
      </c>
    </row>
    <row r="61" spans="1:10" x14ac:dyDescent="0.25">
      <c r="A61" s="2">
        <v>45170</v>
      </c>
      <c r="B61" s="1" t="s">
        <v>14</v>
      </c>
      <c r="C61" s="3">
        <v>17857.142857142859</v>
      </c>
      <c r="D61" s="1">
        <v>24500</v>
      </c>
      <c r="E61" s="3">
        <v>285.71428571428572</v>
      </c>
      <c r="F61" s="1">
        <v>290</v>
      </c>
      <c r="G61" s="1" t="s">
        <v>19</v>
      </c>
      <c r="H61" s="4">
        <v>0.99</v>
      </c>
      <c r="I61" s="4">
        <v>0.97</v>
      </c>
      <c r="J61" s="4">
        <v>0.73</v>
      </c>
    </row>
    <row r="62" spans="1:10" x14ac:dyDescent="0.25">
      <c r="A62" s="2">
        <v>45170</v>
      </c>
      <c r="B62" s="1" t="s">
        <v>15</v>
      </c>
      <c r="C62" s="3">
        <v>17857.142857142859</v>
      </c>
      <c r="D62" s="1">
        <v>24500</v>
      </c>
      <c r="E62" s="3">
        <v>285.71428571428572</v>
      </c>
      <c r="F62" s="1">
        <v>310</v>
      </c>
      <c r="G62" s="1" t="s">
        <v>19</v>
      </c>
      <c r="H62" s="4">
        <v>0.77</v>
      </c>
      <c r="I62" s="4">
        <v>0.72</v>
      </c>
      <c r="J62" s="4">
        <v>0.85</v>
      </c>
    </row>
    <row r="63" spans="1:10" x14ac:dyDescent="0.25">
      <c r="A63" s="2">
        <v>45170</v>
      </c>
      <c r="B63" s="1" t="s">
        <v>16</v>
      </c>
      <c r="C63" s="3">
        <v>17857.142857142859</v>
      </c>
      <c r="D63" s="1">
        <v>24500</v>
      </c>
      <c r="E63" s="3">
        <v>285.71428571428572</v>
      </c>
      <c r="F63" s="1">
        <v>270</v>
      </c>
      <c r="G63" s="1" t="s">
        <v>19</v>
      </c>
      <c r="H63" s="4">
        <v>0.77</v>
      </c>
      <c r="I63" s="4">
        <v>0.96</v>
      </c>
      <c r="J63" s="4">
        <v>0.78</v>
      </c>
    </row>
    <row r="64" spans="1:10"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5"/>
  <sheetViews>
    <sheetView workbookViewId="0">
      <selection activeCell="K13" sqref="K13"/>
    </sheetView>
  </sheetViews>
  <sheetFormatPr defaultColWidth="11.25" defaultRowHeight="15" customHeight="1" x14ac:dyDescent="0.25"/>
  <cols>
    <col min="1" max="1" width="32.5" bestFit="1" customWidth="1"/>
    <col min="2" max="2" width="11.25" customWidth="1"/>
    <col min="3" max="3" width="15.625" bestFit="1" customWidth="1"/>
    <col min="5" max="5" width="10.375" bestFit="1" customWidth="1"/>
    <col min="6" max="6" width="11.125" bestFit="1" customWidth="1"/>
    <col min="7" max="7" width="17.125" bestFit="1" customWidth="1"/>
    <col min="9" max="9" width="10.375" bestFit="1" customWidth="1"/>
    <col min="10" max="10" width="15.625" bestFit="1" customWidth="1"/>
    <col min="12" max="12" width="10.625" bestFit="1" customWidth="1"/>
    <col min="13" max="13" width="11.25" customWidth="1"/>
  </cols>
  <sheetData>
    <row r="1" spans="1:13" ht="15" customHeight="1" x14ac:dyDescent="0.25">
      <c r="A1" s="13" t="s">
        <v>20</v>
      </c>
      <c r="B1" s="14" t="s">
        <v>21</v>
      </c>
      <c r="C1" s="15" t="s">
        <v>22</v>
      </c>
      <c r="E1" s="22" t="s">
        <v>0</v>
      </c>
      <c r="F1" s="13" t="s">
        <v>20</v>
      </c>
      <c r="G1" s="15" t="s">
        <v>23</v>
      </c>
      <c r="I1" s="22" t="s">
        <v>0</v>
      </c>
      <c r="J1" s="19" t="s">
        <v>22</v>
      </c>
      <c r="L1" s="22" t="s">
        <v>1</v>
      </c>
      <c r="M1" s="19" t="s">
        <v>21</v>
      </c>
    </row>
    <row r="2" spans="1:13" ht="15" customHeight="1" x14ac:dyDescent="0.25">
      <c r="A2" s="16">
        <v>443537.54285714275</v>
      </c>
      <c r="B2" s="17">
        <v>509505</v>
      </c>
      <c r="C2" s="18">
        <v>5237</v>
      </c>
      <c r="E2" s="23">
        <v>44927</v>
      </c>
      <c r="F2" s="26">
        <v>21000</v>
      </c>
      <c r="G2" s="27">
        <v>11428.571428571429</v>
      </c>
      <c r="I2" s="23">
        <v>44927</v>
      </c>
      <c r="J2" s="32">
        <v>145</v>
      </c>
      <c r="L2" s="13" t="s">
        <v>10</v>
      </c>
      <c r="M2" s="32">
        <v>126081</v>
      </c>
    </row>
    <row r="3" spans="1:13" ht="15" customHeight="1" x14ac:dyDescent="0.25">
      <c r="E3" s="24">
        <v>44958</v>
      </c>
      <c r="F3" s="28">
        <v>34000</v>
      </c>
      <c r="G3" s="29">
        <v>5714.2857142857147</v>
      </c>
      <c r="I3" s="24">
        <v>44958</v>
      </c>
      <c r="J3" s="33">
        <v>155</v>
      </c>
      <c r="L3" s="36" t="s">
        <v>12</v>
      </c>
      <c r="M3" s="33">
        <v>129875</v>
      </c>
    </row>
    <row r="4" spans="1:13" ht="15" customHeight="1" x14ac:dyDescent="0.25">
      <c r="A4" s="19" t="s">
        <v>24</v>
      </c>
      <c r="E4" s="24">
        <v>44986</v>
      </c>
      <c r="F4" s="28">
        <v>34285.714285714283</v>
      </c>
      <c r="G4" s="29">
        <v>5714.2857142857147</v>
      </c>
      <c r="I4" s="24">
        <v>44986</v>
      </c>
      <c r="J4" s="33">
        <v>171</v>
      </c>
      <c r="L4" s="36" t="s">
        <v>16</v>
      </c>
      <c r="M4" s="33">
        <v>126209</v>
      </c>
    </row>
    <row r="5" spans="1:13" ht="15" customHeight="1" x14ac:dyDescent="0.25">
      <c r="A5" s="20">
        <v>0.84749999999999981</v>
      </c>
      <c r="E5" s="24">
        <v>45017</v>
      </c>
      <c r="F5" s="28">
        <v>31428.571428571428</v>
      </c>
      <c r="G5" s="29">
        <v>22857.142857142859</v>
      </c>
      <c r="I5" s="24">
        <v>45017</v>
      </c>
      <c r="J5" s="33">
        <v>400</v>
      </c>
      <c r="L5" s="36" t="s">
        <v>17</v>
      </c>
      <c r="M5" s="33">
        <v>127340</v>
      </c>
    </row>
    <row r="6" spans="1:13" ht="15" customHeight="1" x14ac:dyDescent="0.25">
      <c r="A6" s="12"/>
      <c r="E6" s="24">
        <v>45047</v>
      </c>
      <c r="F6" s="28">
        <v>45714.285714285717</v>
      </c>
      <c r="G6" s="29">
        <v>11428.571428571429</v>
      </c>
      <c r="I6" s="24">
        <v>45047</v>
      </c>
      <c r="J6" s="33">
        <v>360</v>
      </c>
      <c r="L6" s="35" t="s">
        <v>26</v>
      </c>
      <c r="M6" s="34">
        <v>509505</v>
      </c>
    </row>
    <row r="7" spans="1:13" ht="15" customHeight="1" x14ac:dyDescent="0.25">
      <c r="A7" s="21" t="s">
        <v>25</v>
      </c>
      <c r="E7" s="24">
        <v>45078</v>
      </c>
      <c r="F7" s="28">
        <v>57142.857142857145</v>
      </c>
      <c r="G7" s="29">
        <v>3428.5714285714284</v>
      </c>
      <c r="I7" s="24">
        <v>45078</v>
      </c>
      <c r="J7" s="33">
        <v>906</v>
      </c>
    </row>
    <row r="8" spans="1:13" ht="15" customHeight="1" x14ac:dyDescent="0.25">
      <c r="A8" s="20">
        <v>0.85666666666666691</v>
      </c>
      <c r="E8" s="24">
        <v>45108</v>
      </c>
      <c r="F8" s="28">
        <v>74251.828571428574</v>
      </c>
      <c r="G8" s="29">
        <v>2857.1428571428573</v>
      </c>
      <c r="I8" s="24">
        <v>45108</v>
      </c>
      <c r="J8" s="33">
        <v>1011</v>
      </c>
    </row>
    <row r="9" spans="1:13" ht="15" customHeight="1" x14ac:dyDescent="0.25">
      <c r="A9" s="12"/>
      <c r="E9" s="24">
        <v>45139</v>
      </c>
      <c r="F9" s="28">
        <v>74285.71428571429</v>
      </c>
      <c r="G9" s="29">
        <v>2857.1428571428573</v>
      </c>
      <c r="I9" s="24">
        <v>45139</v>
      </c>
      <c r="J9" s="33">
        <v>974</v>
      </c>
    </row>
    <row r="10" spans="1:13" ht="15" customHeight="1" x14ac:dyDescent="0.25">
      <c r="A10" s="21" t="s">
        <v>27</v>
      </c>
      <c r="E10" s="24">
        <v>45170</v>
      </c>
      <c r="F10" s="28">
        <v>71428.571428571435</v>
      </c>
      <c r="G10" s="29">
        <v>1142.8571428571429</v>
      </c>
      <c r="I10" s="24">
        <v>45170</v>
      </c>
      <c r="J10" s="33">
        <v>1115</v>
      </c>
    </row>
    <row r="11" spans="1:13" ht="15" customHeight="1" x14ac:dyDescent="0.25">
      <c r="A11" s="20">
        <v>0.83722222222222231</v>
      </c>
      <c r="E11" s="25" t="s">
        <v>26</v>
      </c>
      <c r="F11" s="30">
        <v>443537.54285714292</v>
      </c>
      <c r="G11" s="31">
        <v>67428.571428571435</v>
      </c>
      <c r="I11" s="25" t="s">
        <v>26</v>
      </c>
      <c r="J11" s="34">
        <v>5237</v>
      </c>
    </row>
    <row r="12" spans="1:13" ht="15" customHeight="1" x14ac:dyDescent="0.25">
      <c r="A12" s="7"/>
      <c r="B12" s="6" t="s">
        <v>28</v>
      </c>
    </row>
    <row r="13" spans="1:13" ht="15" customHeight="1" x14ac:dyDescent="0.25">
      <c r="A13" s="7" t="s">
        <v>2</v>
      </c>
      <c r="B13" s="9">
        <f>A2</f>
        <v>443537.54285714275</v>
      </c>
    </row>
    <row r="14" spans="1:13" ht="15" customHeight="1" x14ac:dyDescent="0.25">
      <c r="A14" s="7" t="s">
        <v>3</v>
      </c>
      <c r="B14" s="9">
        <f>B2</f>
        <v>509505</v>
      </c>
    </row>
    <row r="15" spans="1:13" ht="15" customHeight="1" x14ac:dyDescent="0.25">
      <c r="A15" s="7" t="s">
        <v>5</v>
      </c>
      <c r="B15" s="8">
        <f>C2</f>
        <v>5237</v>
      </c>
    </row>
    <row r="18" spans="1:2" ht="15" customHeight="1" x14ac:dyDescent="0.25">
      <c r="A18" s="7" t="s">
        <v>29</v>
      </c>
      <c r="B18" s="10">
        <f>A5</f>
        <v>0.84749999999999981</v>
      </c>
    </row>
    <row r="19" spans="1:2" ht="15" customHeight="1" x14ac:dyDescent="0.25">
      <c r="A19" s="7" t="s">
        <v>30</v>
      </c>
      <c r="B19" s="10">
        <f>1-B18</f>
        <v>0.15250000000000019</v>
      </c>
    </row>
    <row r="21" spans="1:2" ht="15" customHeight="1" x14ac:dyDescent="0.25">
      <c r="A21" s="7" t="s">
        <v>31</v>
      </c>
      <c r="B21" s="10">
        <f>A8</f>
        <v>0.85666666666666691</v>
      </c>
    </row>
    <row r="22" spans="1:2" ht="15" customHeight="1" x14ac:dyDescent="0.25">
      <c r="A22" s="7" t="s">
        <v>32</v>
      </c>
      <c r="B22" s="10">
        <f>1-B21</f>
        <v>0.14333333333333309</v>
      </c>
    </row>
    <row r="24" spans="1:2" ht="15" customHeight="1" x14ac:dyDescent="0.25">
      <c r="A24" s="7" t="s">
        <v>33</v>
      </c>
      <c r="B24" s="10">
        <f>A11</f>
        <v>0.83722222222222231</v>
      </c>
    </row>
    <row r="25" spans="1:2" ht="15" customHeight="1" x14ac:dyDescent="0.25">
      <c r="A25" s="7" t="s">
        <v>34</v>
      </c>
      <c r="B25" s="10">
        <f>1-B24</f>
        <v>0.16277777777777769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P52"/>
  <sheetViews>
    <sheetView showGridLines="0" tabSelected="1" zoomScale="40" zoomScaleNormal="40" workbookViewId="0">
      <selection activeCell="T50" sqref="T50"/>
    </sheetView>
  </sheetViews>
  <sheetFormatPr defaultColWidth="8.75" defaultRowHeight="15.75" x14ac:dyDescent="0.25"/>
  <cols>
    <col min="1" max="16384" width="8.75" style="11"/>
  </cols>
  <sheetData>
    <row r="52" spans="16:16" x14ac:dyDescent="0.25">
      <c r="P5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pivot tables</vt:lpstr>
      <vt:lpstr>Sheet1</vt:lpstr>
      <vt:lpstr>_xlcn.WorksheetConnection_deliveries.csvA1N180791</vt:lpstr>
      <vt:lpstr>pivottables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Xu</dc:creator>
  <cp:keywords/>
  <dc:description/>
  <cp:lastModifiedBy>ADMIN</cp:lastModifiedBy>
  <cp:revision/>
  <dcterms:created xsi:type="dcterms:W3CDTF">2014-05-13T23:37:49Z</dcterms:created>
  <dcterms:modified xsi:type="dcterms:W3CDTF">2024-11-09T09:37:41Z</dcterms:modified>
  <cp:category/>
  <cp:contentStatus/>
</cp:coreProperties>
</file>