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K6"/>
  <c r="M6" s="1"/>
  <c r="J6"/>
  <c r="F6"/>
  <c r="D6"/>
  <c r="B6"/>
  <c r="K5"/>
  <c r="M5" s="1"/>
  <c r="J5"/>
  <c r="F5"/>
  <c r="D5"/>
  <c r="B5"/>
  <c r="K4"/>
  <c r="M4" s="1"/>
  <c r="J4"/>
  <c r="F4"/>
  <c r="D4"/>
  <c r="B4"/>
  <c r="K3"/>
  <c r="J3"/>
  <c r="F3"/>
  <c r="D3"/>
  <c r="B3"/>
  <c r="N4" l="1"/>
  <c r="L3"/>
  <c r="N5"/>
  <c r="L6"/>
  <c r="L5"/>
  <c r="L4"/>
  <c r="M3"/>
  <c r="N3" s="1"/>
  <c r="N6"/>
  <c r="O4" l="1"/>
  <c r="Q4" s="1"/>
  <c r="O3"/>
  <c r="Q3" s="1"/>
  <c r="O5"/>
  <c r="P5" s="1"/>
  <c r="O6"/>
  <c r="Q6" s="1"/>
  <c r="P4" l="1"/>
  <c r="P3"/>
  <c r="Q5"/>
  <c r="P6"/>
</calcChain>
</file>

<file path=xl/sharedStrings.xml><?xml version="1.0" encoding="utf-8"?>
<sst xmlns="http://schemas.openxmlformats.org/spreadsheetml/2006/main" count="38" uniqueCount="34">
  <si>
    <t>Date of order</t>
  </si>
  <si>
    <t>Month</t>
  </si>
  <si>
    <t>Order ID</t>
  </si>
  <si>
    <t>Customer ID</t>
  </si>
  <si>
    <t>Gender</t>
  </si>
  <si>
    <t>Age</t>
  </si>
  <si>
    <t>Online platform</t>
  </si>
  <si>
    <t>Category  of product</t>
  </si>
  <si>
    <t>Size</t>
  </si>
  <si>
    <t>Quality</t>
  </si>
  <si>
    <t>Rate</t>
  </si>
  <si>
    <t>Total amount</t>
  </si>
  <si>
    <t>cost price</t>
  </si>
  <si>
    <t>Total cost</t>
  </si>
  <si>
    <t>Profit</t>
  </si>
  <si>
    <t>profit % (on total amount)</t>
  </si>
  <si>
    <t>profit % (on total cost)</t>
  </si>
  <si>
    <t>Shipping city</t>
  </si>
  <si>
    <t>M</t>
  </si>
  <si>
    <t>MYNTRA</t>
  </si>
  <si>
    <t>dresses</t>
  </si>
  <si>
    <t>Bangalore</t>
  </si>
  <si>
    <t>F</t>
  </si>
  <si>
    <t>AMAZON</t>
  </si>
  <si>
    <t>jeans</t>
  </si>
  <si>
    <t>L</t>
  </si>
  <si>
    <t>Hubballi</t>
  </si>
  <si>
    <t>MEESHO</t>
  </si>
  <si>
    <t>kurtas</t>
  </si>
  <si>
    <t>Udupi</t>
  </si>
  <si>
    <t>FLIPKART</t>
  </si>
  <si>
    <t>tops</t>
  </si>
  <si>
    <t>XS</t>
  </si>
  <si>
    <t>mangalore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</si>
</sst>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C4" sqref="C4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1"/>
      <c r="O2" s="1"/>
      <c r="P2" s="1"/>
      <c r="Q2" s="1"/>
      <c r="R2" s="1"/>
    </row>
    <row r="3" spans="1:18">
      <c r="A3" s="3">
        <v>44953</v>
      </c>
      <c r="B3" s="4" t="str">
        <f>TEXT(A3,"mmmm")</f>
        <v>January</v>
      </c>
      <c r="C3" s="4" t="e">
        <f ca="1">RANDBETWEEN(203124,30000)</f>
        <v>#NUM!</v>
      </c>
      <c r="D3" s="4">
        <f ca="1">RANDBETWEEN(3000,5000)</f>
        <v>4782</v>
      </c>
      <c r="E3" s="4" t="s">
        <v>18</v>
      </c>
      <c r="F3" s="4">
        <f ca="1">RANDBETWEEN(23,56)</f>
        <v>44</v>
      </c>
      <c r="G3" s="4" t="s">
        <v>19</v>
      </c>
      <c r="H3" s="4" t="s">
        <v>20</v>
      </c>
      <c r="I3" s="4" t="s">
        <v>18</v>
      </c>
      <c r="J3" s="4">
        <f ca="1">RANDBETWEEN(5,20)</f>
        <v>16</v>
      </c>
      <c r="K3" s="4">
        <f ca="1">RANDBETWEEN(3500,7800)</f>
        <v>3995</v>
      </c>
      <c r="L3" s="4">
        <f ca="1">K3*J3</f>
        <v>63920</v>
      </c>
      <c r="M3" s="4">
        <f ca="1">70%*K3</f>
        <v>2796.5</v>
      </c>
      <c r="N3" s="4">
        <f ca="1">M3*J3</f>
        <v>44744</v>
      </c>
      <c r="O3" s="4">
        <f ca="1">L3-N3</f>
        <v>19176</v>
      </c>
      <c r="P3" s="4">
        <f ca="1">(O3/L3)*100</f>
        <v>30</v>
      </c>
      <c r="Q3" s="4">
        <f ca="1">(O3/N3)*100</f>
        <v>42.857142857142854</v>
      </c>
      <c r="R3" s="4" t="s">
        <v>21</v>
      </c>
    </row>
    <row r="4" spans="1:18">
      <c r="A4" s="3">
        <v>44954</v>
      </c>
      <c r="B4" s="4" t="str">
        <f t="shared" ref="B4:B6" si="0">TEXT(A4,"mmmm")</f>
        <v>January</v>
      </c>
      <c r="C4" s="4">
        <v>203124</v>
      </c>
      <c r="D4" s="4">
        <f t="shared" ref="D4:D6" ca="1" si="1">RANDBETWEEN(3000,5000)</f>
        <v>3844</v>
      </c>
      <c r="E4" s="4" t="s">
        <v>22</v>
      </c>
      <c r="F4" s="4">
        <f t="shared" ref="F4:F6" ca="1" si="2">RANDBETWEEN(23,56)</f>
        <v>31</v>
      </c>
      <c r="G4" s="4" t="s">
        <v>23</v>
      </c>
      <c r="H4" s="4" t="s">
        <v>24</v>
      </c>
      <c r="I4" s="4" t="s">
        <v>25</v>
      </c>
      <c r="J4" s="4">
        <f t="shared" ref="J4:J6" ca="1" si="3">RANDBETWEEN(5,20)</f>
        <v>8</v>
      </c>
      <c r="K4" s="4">
        <f t="shared" ref="K4:K6" ca="1" si="4">RANDBETWEEN(3500,7800)</f>
        <v>6698</v>
      </c>
      <c r="L4" s="4">
        <f t="shared" ref="L4:L6" ca="1" si="5">K4*J4</f>
        <v>53584</v>
      </c>
      <c r="M4" s="4">
        <f t="shared" ref="M4:M6" ca="1" si="6">70%*K4</f>
        <v>4688.5999999999995</v>
      </c>
      <c r="N4" s="4">
        <f t="shared" ref="N4:N6" ca="1" si="7">M4*J4</f>
        <v>37508.799999999996</v>
      </c>
      <c r="O4" s="4">
        <f t="shared" ref="O4:O6" ca="1" si="8">L4-N4</f>
        <v>16075.200000000004</v>
      </c>
      <c r="P4" s="4">
        <f t="shared" ref="P4:P6" ca="1" si="9">(O4/L4)*100</f>
        <v>30.000000000000011</v>
      </c>
      <c r="Q4" s="4">
        <f t="shared" ref="Q4:Q6" ca="1" si="10">(O4/N4)*100</f>
        <v>42.857142857142868</v>
      </c>
      <c r="R4" s="4" t="s">
        <v>26</v>
      </c>
    </row>
    <row r="5" spans="1:18">
      <c r="A5" s="3">
        <v>44955</v>
      </c>
      <c r="B5" s="4" t="str">
        <f t="shared" si="0"/>
        <v>January</v>
      </c>
      <c r="C5" s="4">
        <v>203124</v>
      </c>
      <c r="D5" s="4">
        <f t="shared" ca="1" si="1"/>
        <v>4203</v>
      </c>
      <c r="E5" s="4" t="s">
        <v>18</v>
      </c>
      <c r="F5" s="4">
        <f t="shared" ca="1" si="2"/>
        <v>35</v>
      </c>
      <c r="G5" s="4" t="s">
        <v>27</v>
      </c>
      <c r="H5" s="4" t="s">
        <v>28</v>
      </c>
      <c r="I5" s="4" t="s">
        <v>25</v>
      </c>
      <c r="J5" s="4">
        <f t="shared" ca="1" si="3"/>
        <v>12</v>
      </c>
      <c r="K5" s="4">
        <f t="shared" ca="1" si="4"/>
        <v>3523</v>
      </c>
      <c r="L5" s="4">
        <f t="shared" ca="1" si="5"/>
        <v>42276</v>
      </c>
      <c r="M5" s="4">
        <f t="shared" ca="1" si="6"/>
        <v>2466.1</v>
      </c>
      <c r="N5" s="4">
        <f t="shared" ca="1" si="7"/>
        <v>29593.199999999997</v>
      </c>
      <c r="O5" s="4">
        <f t="shared" ca="1" si="8"/>
        <v>12682.800000000003</v>
      </c>
      <c r="P5" s="4">
        <f t="shared" ca="1" si="9"/>
        <v>30.000000000000004</v>
      </c>
      <c r="Q5" s="4">
        <f t="shared" ca="1" si="10"/>
        <v>42.857142857142868</v>
      </c>
      <c r="R5" s="4" t="s">
        <v>29</v>
      </c>
    </row>
    <row r="6" spans="1:18">
      <c r="A6" s="3">
        <v>44956</v>
      </c>
      <c r="B6" s="4" t="str">
        <f t="shared" si="0"/>
        <v>January</v>
      </c>
      <c r="C6" s="4">
        <v>203124</v>
      </c>
      <c r="D6" s="4">
        <f t="shared" ca="1" si="1"/>
        <v>4088</v>
      </c>
      <c r="E6" s="4" t="s">
        <v>18</v>
      </c>
      <c r="F6" s="4">
        <f t="shared" ca="1" si="2"/>
        <v>40</v>
      </c>
      <c r="G6" s="4" t="s">
        <v>30</v>
      </c>
      <c r="H6" s="4" t="s">
        <v>31</v>
      </c>
      <c r="I6" s="4" t="s">
        <v>32</v>
      </c>
      <c r="J6" s="4">
        <f t="shared" ca="1" si="3"/>
        <v>13</v>
      </c>
      <c r="K6" s="4">
        <f t="shared" ca="1" si="4"/>
        <v>4131</v>
      </c>
      <c r="L6" s="4">
        <f t="shared" ca="1" si="5"/>
        <v>53703</v>
      </c>
      <c r="M6" s="4">
        <f t="shared" ca="1" si="6"/>
        <v>2891.7</v>
      </c>
      <c r="N6" s="4">
        <f t="shared" ca="1" si="7"/>
        <v>37592.1</v>
      </c>
      <c r="O6" s="4">
        <f t="shared" ca="1" si="8"/>
        <v>16110.900000000001</v>
      </c>
      <c r="P6" s="4">
        <f t="shared" ca="1" si="9"/>
        <v>30.000000000000004</v>
      </c>
      <c r="Q6" s="4">
        <f t="shared" ca="1" si="10"/>
        <v>42.857142857142861</v>
      </c>
      <c r="R6" s="4" t="s">
        <v>33</v>
      </c>
    </row>
  </sheetData>
  <mergeCells count="18"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2024-11-22T09:28:39Z</dcterms:created>
  <dcterms:modified xsi:type="dcterms:W3CDTF">2024-11-22T10:08:31Z</dcterms:modified>
</cp:coreProperties>
</file>