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 filterPrivacy="1" defaultThemeVersion="124226"/>
  <xr:revisionPtr revIDLastSave="0" documentId="11_EE66600788CFFADFB9E51E7A5E0B0A39FA8E2A20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inventory management" sheetId="1" r:id="rId1"/>
    <sheet name="normal pi and chart" sheetId="2" r:id="rId2"/>
    <sheet name="pivot chart" sheetId="3" r:id="rId3"/>
  </sheets>
  <calcPr calcId="191028"/>
  <pivotCaches>
    <pivotCache cacheId="74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" i="3"/>
  <c r="D1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" i="2"/>
  <c r="A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H3" i="1" l="1"/>
  <c r="C3" i="3" s="1"/>
  <c r="H4" i="1"/>
  <c r="C4" i="3" s="1"/>
  <c r="H5" i="1"/>
  <c r="C5" i="3" s="1"/>
  <c r="H6" i="1"/>
  <c r="C6" i="3" s="1"/>
  <c r="H7" i="1"/>
  <c r="C7" i="3" s="1"/>
  <c r="H8" i="1"/>
  <c r="C8" i="3" s="1"/>
  <c r="H9" i="1"/>
  <c r="C9" i="3" s="1"/>
  <c r="H10" i="1"/>
  <c r="C10" i="3" s="1"/>
  <c r="H11" i="1"/>
  <c r="C11" i="3" s="1"/>
  <c r="H12" i="1"/>
  <c r="C12" i="3" s="1"/>
  <c r="H13" i="1"/>
  <c r="C13" i="3" s="1"/>
  <c r="H14" i="1"/>
  <c r="C14" i="3" s="1"/>
  <c r="H15" i="1"/>
  <c r="C15" i="3" s="1"/>
  <c r="H16" i="1"/>
  <c r="C16" i="3" s="1"/>
  <c r="H17" i="1"/>
  <c r="C17" i="3" s="1"/>
  <c r="H2" i="1"/>
  <c r="C2" i="3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B2" i="3" l="1"/>
  <c r="K2" i="1"/>
  <c r="D2" i="2" s="1"/>
  <c r="E2" i="2" s="1"/>
  <c r="B17" i="3"/>
  <c r="K17" i="1"/>
  <c r="D17" i="2" s="1"/>
  <c r="E17" i="2" s="1"/>
  <c r="B16" i="3"/>
  <c r="K16" i="1"/>
  <c r="D16" i="2" s="1"/>
  <c r="E16" i="2" s="1"/>
  <c r="B15" i="3"/>
  <c r="K15" i="1"/>
  <c r="D15" i="2" s="1"/>
  <c r="E15" i="2" s="1"/>
  <c r="B14" i="3"/>
  <c r="K14" i="1"/>
  <c r="D14" i="2" s="1"/>
  <c r="E14" i="2" s="1"/>
  <c r="B13" i="3"/>
  <c r="K13" i="1"/>
  <c r="D13" i="2" s="1"/>
  <c r="E13" i="2" s="1"/>
  <c r="B12" i="3"/>
  <c r="K12" i="1"/>
  <c r="D12" i="2" s="1"/>
  <c r="E12" i="2" s="1"/>
  <c r="B11" i="3"/>
  <c r="K11" i="1"/>
  <c r="D11" i="2" s="1"/>
  <c r="E11" i="2" s="1"/>
  <c r="B10" i="3"/>
  <c r="K10" i="1"/>
  <c r="D10" i="2" s="1"/>
  <c r="E10" i="2" s="1"/>
  <c r="B9" i="3"/>
  <c r="K9" i="1"/>
  <c r="D9" i="2" s="1"/>
  <c r="E9" i="2" s="1"/>
  <c r="B8" i="3"/>
  <c r="K8" i="1"/>
  <c r="D8" i="2" s="1"/>
  <c r="E8" i="2" s="1"/>
  <c r="B7" i="3"/>
  <c r="K7" i="1"/>
  <c r="D7" i="2" s="1"/>
  <c r="E7" i="2" s="1"/>
  <c r="B6" i="3"/>
  <c r="K6" i="1"/>
  <c r="D6" i="2" s="1"/>
  <c r="E6" i="2" s="1"/>
  <c r="B5" i="3"/>
  <c r="K5" i="1"/>
  <c r="D5" i="2" s="1"/>
  <c r="E5" i="2" s="1"/>
  <c r="B4" i="3"/>
  <c r="K4" i="1"/>
  <c r="D4" i="2" s="1"/>
  <c r="E4" i="2" s="1"/>
  <c r="B3" i="3"/>
  <c r="K3" i="1"/>
  <c r="D3" i="2" s="1"/>
  <c r="E3" i="2" s="1"/>
</calcChain>
</file>

<file path=xl/sharedStrings.xml><?xml version="1.0" encoding="utf-8"?>
<sst xmlns="http://schemas.openxmlformats.org/spreadsheetml/2006/main" count="80" uniqueCount="49">
  <si>
    <t>Product Name</t>
  </si>
  <si>
    <t>Product Code</t>
  </si>
  <si>
    <t>Product Type</t>
  </si>
  <si>
    <t>Total Stock</t>
  </si>
  <si>
    <t>OutStock
 (or Sold/Removed Stock)</t>
  </si>
  <si>
    <t>Balance Stock (or Current Stock / InStock):</t>
  </si>
  <si>
    <t>MRP</t>
  </si>
  <si>
    <t>Cost after Discount</t>
  </si>
  <si>
    <t>Date of Purchase</t>
  </si>
  <si>
    <t xml:space="preserve">Warranty </t>
  </si>
  <si>
    <t>Status of Stock</t>
  </si>
  <si>
    <t>LAPTOP</t>
  </si>
  <si>
    <t>PROD1001</t>
  </si>
  <si>
    <t>Electronic Device</t>
  </si>
  <si>
    <t>HEATER</t>
  </si>
  <si>
    <t>PROD1002</t>
  </si>
  <si>
    <t>OVEN</t>
  </si>
  <si>
    <t>PROD1003</t>
  </si>
  <si>
    <t>MONITOR</t>
  </si>
  <si>
    <t>PROD1004</t>
  </si>
  <si>
    <t>CPU</t>
  </si>
  <si>
    <t>PROD1005</t>
  </si>
  <si>
    <t>KEYBOARD</t>
  </si>
  <si>
    <t>PROD1006</t>
  </si>
  <si>
    <t>CRO</t>
  </si>
  <si>
    <t>PROD1007</t>
  </si>
  <si>
    <t>TRAINER KIT</t>
  </si>
  <si>
    <t>PROD1008</t>
  </si>
  <si>
    <t>SCANNER</t>
  </si>
  <si>
    <t>PROD1009</t>
  </si>
  <si>
    <t>PRINTER</t>
  </si>
  <si>
    <t>PROD1010</t>
  </si>
  <si>
    <t>AIR CONDITIONER</t>
  </si>
  <si>
    <t>PROD1011</t>
  </si>
  <si>
    <t>SPEAKER</t>
  </si>
  <si>
    <t>PROD1012</t>
  </si>
  <si>
    <t>LED</t>
  </si>
  <si>
    <t>PROD1013</t>
  </si>
  <si>
    <t>WASHING MACHINE</t>
  </si>
  <si>
    <t>PROD1014</t>
  </si>
  <si>
    <t>MIXER</t>
  </si>
  <si>
    <t>PROD1015</t>
  </si>
  <si>
    <t>FAN</t>
  </si>
  <si>
    <t>PROD1016</t>
  </si>
  <si>
    <t>Status Value</t>
  </si>
  <si>
    <t>Row Labels</t>
  </si>
  <si>
    <t>Sum of Balance Stock (or Current Stock / InStock):</t>
  </si>
  <si>
    <t>Sum of Cost after Discount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</si>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</sst>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3" borderId="1" xfId="0" applyFont="1" applyFill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wrapTex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5692125984251967"/>
          <c:y val="0.25249562554680666"/>
          <c:w val="0.38860258092738409"/>
          <c:h val="0.64767096821230674"/>
        </c:manualLayout>
      </c:layout>
      <c:pieChart>
        <c:varyColors val="1"/>
        <c:ser>
          <c:idx val="0"/>
          <c:order val="0"/>
          <c:tx>
            <c:strRef>
              <c:f>'normal pi and chart'!$E$1</c:f>
              <c:strCache>
                <c:ptCount val="1"/>
                <c:pt idx="0">
                  <c:v>Status Value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'normal pi and chart'!$A$2:$B$17</c:f>
              <c:multiLvlStrCache>
                <c:ptCount val="16"/>
                <c:lvl>
                  <c:pt idx="0">
                    <c:v>PROD1001</c:v>
                  </c:pt>
                  <c:pt idx="1">
                    <c:v>PROD1002</c:v>
                  </c:pt>
                  <c:pt idx="2">
                    <c:v>PROD1003</c:v>
                  </c:pt>
                  <c:pt idx="3">
                    <c:v>PROD1004</c:v>
                  </c:pt>
                  <c:pt idx="4">
                    <c:v>PROD1005</c:v>
                  </c:pt>
                  <c:pt idx="5">
                    <c:v>PROD1006</c:v>
                  </c:pt>
                  <c:pt idx="6">
                    <c:v>PROD1007</c:v>
                  </c:pt>
                  <c:pt idx="7">
                    <c:v>PROD1008</c:v>
                  </c:pt>
                  <c:pt idx="8">
                    <c:v>PROD1009</c:v>
                  </c:pt>
                  <c:pt idx="9">
                    <c:v>PROD1010</c:v>
                  </c:pt>
                  <c:pt idx="10">
                    <c:v>PROD1011</c:v>
                  </c:pt>
                  <c:pt idx="11">
                    <c:v>PROD1012</c:v>
                  </c:pt>
                  <c:pt idx="12">
                    <c:v>PROD1013</c:v>
                  </c:pt>
                  <c:pt idx="13">
                    <c:v>PROD1014</c:v>
                  </c:pt>
                  <c:pt idx="14">
                    <c:v>PROD1015</c:v>
                  </c:pt>
                  <c:pt idx="15">
                    <c:v>PROD1016</c:v>
                  </c:pt>
                </c:lvl>
                <c:lvl>
                  <c:pt idx="0">
                    <c:v>LAPTOP</c:v>
                  </c:pt>
                  <c:pt idx="1">
                    <c:v>HEATER</c:v>
                  </c:pt>
                  <c:pt idx="2">
                    <c:v>OVEN</c:v>
                  </c:pt>
                  <c:pt idx="3">
                    <c:v>MONITOR</c:v>
                  </c:pt>
                  <c:pt idx="4">
                    <c:v>CPU</c:v>
                  </c:pt>
                  <c:pt idx="5">
                    <c:v>KEYBOARD</c:v>
                  </c:pt>
                  <c:pt idx="6">
                    <c:v>CRO</c:v>
                  </c:pt>
                  <c:pt idx="7">
                    <c:v>TRAINER KIT</c:v>
                  </c:pt>
                  <c:pt idx="8">
                    <c:v>SCANNER</c:v>
                  </c:pt>
                  <c:pt idx="9">
                    <c:v>PRINTER</c:v>
                  </c:pt>
                  <c:pt idx="10">
                    <c:v>AIR CONDITIONER</c:v>
                  </c:pt>
                  <c:pt idx="11">
                    <c:v>SPEAKER</c:v>
                  </c:pt>
                  <c:pt idx="12">
                    <c:v>LED</c:v>
                  </c:pt>
                  <c:pt idx="13">
                    <c:v>WASHING MACHINE</c:v>
                  </c:pt>
                  <c:pt idx="14">
                    <c:v>MIXER</c:v>
                  </c:pt>
                  <c:pt idx="15">
                    <c:v>FAN</c:v>
                  </c:pt>
                </c:lvl>
              </c:multiLvlStrCache>
            </c:multiLvlStrRef>
          </c:cat>
          <c:val>
            <c:numRef>
              <c:f>'normal pi and chart'!$E$2:$E$17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C-4D3F-9655-F0FC299D6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 pi and chart'!$E$1</c:f>
              <c:strCache>
                <c:ptCount val="1"/>
                <c:pt idx="0">
                  <c:v>Status Value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'normal pi and chart'!$B$2:$B$17</c:f>
              <c:strCache>
                <c:ptCount val="16"/>
                <c:pt idx="0">
                  <c:v>PROD1001</c:v>
                </c:pt>
                <c:pt idx="1">
                  <c:v>PROD1002</c:v>
                </c:pt>
                <c:pt idx="2">
                  <c:v>PROD1003</c:v>
                </c:pt>
                <c:pt idx="3">
                  <c:v>PROD1004</c:v>
                </c:pt>
                <c:pt idx="4">
                  <c:v>PROD1005</c:v>
                </c:pt>
                <c:pt idx="5">
                  <c:v>PROD1006</c:v>
                </c:pt>
                <c:pt idx="6">
                  <c:v>PROD1007</c:v>
                </c:pt>
                <c:pt idx="7">
                  <c:v>PROD1008</c:v>
                </c:pt>
                <c:pt idx="8">
                  <c:v>PROD1009</c:v>
                </c:pt>
                <c:pt idx="9">
                  <c:v>PROD1010</c:v>
                </c:pt>
                <c:pt idx="10">
                  <c:v>PROD1011</c:v>
                </c:pt>
                <c:pt idx="11">
                  <c:v>PROD1012</c:v>
                </c:pt>
                <c:pt idx="12">
                  <c:v>PROD1013</c:v>
                </c:pt>
                <c:pt idx="13">
                  <c:v>PROD1014</c:v>
                </c:pt>
                <c:pt idx="14">
                  <c:v>PROD1015</c:v>
                </c:pt>
                <c:pt idx="15">
                  <c:v>PROD1016</c:v>
                </c:pt>
              </c:strCache>
            </c:strRef>
          </c:cat>
          <c:val>
            <c:numRef>
              <c:f>'normal pi and chart'!$E$2:$E$17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9-4580-A4B4-C511A56C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91136"/>
        <c:axId val="48977792"/>
      </c:barChart>
      <c:catAx>
        <c:axId val="4849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7792"/>
        <c:crosses val="autoZero"/>
        <c:auto val="1"/>
        <c:lblAlgn val="ctr"/>
        <c:lblOffset val="100"/>
        <c:noMultiLvlLbl val="0"/>
      </c:catAx>
      <c:valAx>
        <c:axId val="4897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9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 10.xlsx]pivot chart!PivotTable7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chart'!$F$5</c:f>
              <c:strCache>
                <c:ptCount val="1"/>
                <c:pt idx="0">
                  <c:v>Sum of Balance Stock (or Current Stock / InStock):</c:v>
                </c:pt>
              </c:strCache>
            </c:strRef>
          </c:tx>
          <c:invertIfNegative val="0"/>
          <c:cat>
            <c:strRef>
              <c:f>'pivot chart'!$E$6:$E$22</c:f>
              <c:strCache>
                <c:ptCount val="16"/>
                <c:pt idx="0">
                  <c:v>AIR CONDITIONER</c:v>
                </c:pt>
                <c:pt idx="1">
                  <c:v>CPU</c:v>
                </c:pt>
                <c:pt idx="2">
                  <c:v>CRO</c:v>
                </c:pt>
                <c:pt idx="3">
                  <c:v>FAN</c:v>
                </c:pt>
                <c:pt idx="4">
                  <c:v>HEATER</c:v>
                </c:pt>
                <c:pt idx="5">
                  <c:v>KEYBOARD</c:v>
                </c:pt>
                <c:pt idx="6">
                  <c:v>LAPTOP</c:v>
                </c:pt>
                <c:pt idx="7">
                  <c:v>LED</c:v>
                </c:pt>
                <c:pt idx="8">
                  <c:v>MIXER</c:v>
                </c:pt>
                <c:pt idx="9">
                  <c:v>MONITOR</c:v>
                </c:pt>
                <c:pt idx="10">
                  <c:v>OVEN</c:v>
                </c:pt>
                <c:pt idx="11">
                  <c:v>PRINTER</c:v>
                </c:pt>
                <c:pt idx="12">
                  <c:v>SCANNER</c:v>
                </c:pt>
                <c:pt idx="13">
                  <c:v>SPEAKER</c:v>
                </c:pt>
                <c:pt idx="14">
                  <c:v>TRAINER KIT</c:v>
                </c:pt>
                <c:pt idx="15">
                  <c:v>WASHING MACHINE</c:v>
                </c:pt>
              </c:strCache>
            </c:strRef>
          </c:cat>
          <c:val>
            <c:numRef>
              <c:f>'pivot chart'!$F$6:$F$22</c:f>
              <c:numCache>
                <c:formatCode>General</c:formatCode>
                <c:ptCount val="16"/>
                <c:pt idx="0">
                  <c:v>0</c:v>
                </c:pt>
                <c:pt idx="1">
                  <c:v>114</c:v>
                </c:pt>
                <c:pt idx="2">
                  <c:v>83</c:v>
                </c:pt>
                <c:pt idx="3">
                  <c:v>4</c:v>
                </c:pt>
                <c:pt idx="4">
                  <c:v>33</c:v>
                </c:pt>
                <c:pt idx="5">
                  <c:v>0</c:v>
                </c:pt>
                <c:pt idx="6">
                  <c:v>82</c:v>
                </c:pt>
                <c:pt idx="7">
                  <c:v>114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85</c:v>
                </c:pt>
                <c:pt idx="12">
                  <c:v>72</c:v>
                </c:pt>
                <c:pt idx="13">
                  <c:v>7</c:v>
                </c:pt>
                <c:pt idx="14">
                  <c:v>61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E-40A6-B396-77DC1ED64888}"/>
            </c:ext>
          </c:extLst>
        </c:ser>
        <c:ser>
          <c:idx val="1"/>
          <c:order val="1"/>
          <c:tx>
            <c:strRef>
              <c:f>'pivot chart'!$G$5</c:f>
              <c:strCache>
                <c:ptCount val="1"/>
                <c:pt idx="0">
                  <c:v>Sum of Cost after Discount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chart'!$E$6:$E$22</c:f>
              <c:strCache>
                <c:ptCount val="16"/>
                <c:pt idx="0">
                  <c:v>AIR CONDITIONER</c:v>
                </c:pt>
                <c:pt idx="1">
                  <c:v>CPU</c:v>
                </c:pt>
                <c:pt idx="2">
                  <c:v>CRO</c:v>
                </c:pt>
                <c:pt idx="3">
                  <c:v>FAN</c:v>
                </c:pt>
                <c:pt idx="4">
                  <c:v>HEATER</c:v>
                </c:pt>
                <c:pt idx="5">
                  <c:v>KEYBOARD</c:v>
                </c:pt>
                <c:pt idx="6">
                  <c:v>LAPTOP</c:v>
                </c:pt>
                <c:pt idx="7">
                  <c:v>LED</c:v>
                </c:pt>
                <c:pt idx="8">
                  <c:v>MIXER</c:v>
                </c:pt>
                <c:pt idx="9">
                  <c:v>MONITOR</c:v>
                </c:pt>
                <c:pt idx="10">
                  <c:v>OVEN</c:v>
                </c:pt>
                <c:pt idx="11">
                  <c:v>PRINTER</c:v>
                </c:pt>
                <c:pt idx="12">
                  <c:v>SCANNER</c:v>
                </c:pt>
                <c:pt idx="13">
                  <c:v>SPEAKER</c:v>
                </c:pt>
                <c:pt idx="14">
                  <c:v>TRAINER KIT</c:v>
                </c:pt>
                <c:pt idx="15">
                  <c:v>WASHING MACHINE</c:v>
                </c:pt>
              </c:strCache>
            </c:strRef>
          </c:cat>
          <c:val>
            <c:numRef>
              <c:f>'pivot chart'!$G$6:$G$22</c:f>
              <c:numCache>
                <c:formatCode>General</c:formatCode>
                <c:ptCount val="16"/>
                <c:pt idx="0">
                  <c:v>31500</c:v>
                </c:pt>
                <c:pt idx="1">
                  <c:v>4050</c:v>
                </c:pt>
                <c:pt idx="2">
                  <c:v>17100</c:v>
                </c:pt>
                <c:pt idx="3">
                  <c:v>2700</c:v>
                </c:pt>
                <c:pt idx="4">
                  <c:v>6300</c:v>
                </c:pt>
                <c:pt idx="5">
                  <c:v>2070</c:v>
                </c:pt>
                <c:pt idx="6">
                  <c:v>40500</c:v>
                </c:pt>
                <c:pt idx="7">
                  <c:v>2700</c:v>
                </c:pt>
                <c:pt idx="8">
                  <c:v>7200</c:v>
                </c:pt>
                <c:pt idx="9">
                  <c:v>2700</c:v>
                </c:pt>
                <c:pt idx="10">
                  <c:v>9000</c:v>
                </c:pt>
                <c:pt idx="11">
                  <c:v>10800</c:v>
                </c:pt>
                <c:pt idx="12">
                  <c:v>7200</c:v>
                </c:pt>
                <c:pt idx="13">
                  <c:v>22500</c:v>
                </c:pt>
                <c:pt idx="14">
                  <c:v>13500</c:v>
                </c:pt>
                <c:pt idx="15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E-40A6-B396-77DC1ED64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44032"/>
        <c:axId val="170251008"/>
      </c:barChart>
      <c:catAx>
        <c:axId val="17004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251008"/>
        <c:crosses val="autoZero"/>
        <c:auto val="1"/>
        <c:lblAlgn val="ctr"/>
        <c:lblOffset val="100"/>
        <c:noMultiLvlLbl val="0"/>
      </c:catAx>
      <c:valAx>
        <c:axId val="17025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4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104774</xdr:rowOff>
    </xdr:from>
    <xdr:to>
      <xdr:col>14</xdr:col>
      <xdr:colOff>238125</xdr:colOff>
      <xdr:row>21</xdr:row>
      <xdr:rowOff>104774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19</xdr:row>
      <xdr:rowOff>76200</xdr:rowOff>
    </xdr:from>
    <xdr:to>
      <xdr:col>4</xdr:col>
      <xdr:colOff>57150</xdr:colOff>
      <xdr:row>33</xdr:row>
      <xdr:rowOff>152400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22</xdr:row>
      <xdr:rowOff>171450</xdr:rowOff>
    </xdr:from>
    <xdr:to>
      <xdr:col>6</xdr:col>
      <xdr:colOff>381000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98.827878703705" createdVersion="4" refreshedVersion="4" minRefreshableVersion="3" recordCount="16" xr:uid="{00000000-000A-0000-FFFF-FFFF02000000}">
  <cacheSource type="worksheet">
    <worksheetSource ref="A1:C17" sheet="pivot chart"/>
  </cacheSource>
  <cacheFields count="3">
    <cacheField name="Product Name" numFmtId="0">
      <sharedItems count="16">
        <s v="LAPTOP"/>
        <s v="HEATER"/>
        <s v="OVEN"/>
        <s v="MONITOR"/>
        <s v="CPU"/>
        <s v="KEYBOARD"/>
        <s v="CRO"/>
        <s v="TRAINER KIT"/>
        <s v="SCANNER"/>
        <s v="PRINTER"/>
        <s v="AIR CONDITIONER"/>
        <s v="SPEAKER"/>
        <s v="LED"/>
        <s v="WASHING MACHINE"/>
        <s v="MIXER"/>
        <s v="FAN"/>
      </sharedItems>
    </cacheField>
    <cacheField name="Balance Stock (or Current Stock / InStock):" numFmtId="0">
      <sharedItems containsSemiMixedTypes="0" containsString="0" containsNumber="1" containsInteger="1" minValue="0" maxValue="114"/>
    </cacheField>
    <cacheField name="Cost after Discount" numFmtId="0">
      <sharedItems containsSemiMixedTypes="0" containsString="0" containsNumber="1" containsInteger="1" minValue="2070" maxValue="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n v="82"/>
    <n v="40500"/>
  </r>
  <r>
    <x v="1"/>
    <n v="33"/>
    <n v="6300"/>
  </r>
  <r>
    <x v="2"/>
    <n v="0"/>
    <n v="9000"/>
  </r>
  <r>
    <x v="3"/>
    <n v="0"/>
    <n v="2700"/>
  </r>
  <r>
    <x v="4"/>
    <n v="114"/>
    <n v="4050"/>
  </r>
  <r>
    <x v="5"/>
    <n v="0"/>
    <n v="2070"/>
  </r>
  <r>
    <x v="6"/>
    <n v="83"/>
    <n v="17100"/>
  </r>
  <r>
    <x v="7"/>
    <n v="61"/>
    <n v="13500"/>
  </r>
  <r>
    <x v="8"/>
    <n v="72"/>
    <n v="7200"/>
  </r>
  <r>
    <x v="9"/>
    <n v="85"/>
    <n v="10800"/>
  </r>
  <r>
    <x v="10"/>
    <n v="0"/>
    <n v="31500"/>
  </r>
  <r>
    <x v="11"/>
    <n v="7"/>
    <n v="22500"/>
  </r>
  <r>
    <x v="12"/>
    <n v="114"/>
    <n v="2700"/>
  </r>
  <r>
    <x v="13"/>
    <n v="2"/>
    <n v="45000"/>
  </r>
  <r>
    <x v="14"/>
    <n v="5"/>
    <n v="7200"/>
  </r>
  <r>
    <x v="15"/>
    <n v="4"/>
    <n v="2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74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E5:G22" firstHeaderRow="0" firstDataRow="1" firstDataCol="1"/>
  <pivotFields count="3">
    <pivotField axis="axisRow" showAll="0">
      <items count="17">
        <item x="10"/>
        <item x="4"/>
        <item x="6"/>
        <item x="15"/>
        <item x="1"/>
        <item x="5"/>
        <item x="0"/>
        <item x="12"/>
        <item x="14"/>
        <item x="3"/>
        <item x="2"/>
        <item x="9"/>
        <item x="8"/>
        <item x="11"/>
        <item x="7"/>
        <item x="13"/>
        <item t="default"/>
      </items>
    </pivotField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alance Stock (or Current Stock / InStock):" fld="1" baseField="0" baseItem="0"/>
    <dataField name="Sum of Cost after Discoun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workbookViewId="0">
      <selection activeCell="H1" sqref="H1"/>
    </sheetView>
  </sheetViews>
  <sheetFormatPr defaultRowHeight="15"/>
  <cols>
    <col min="1" max="1" width="17.28515625" customWidth="1"/>
    <col min="2" max="2" width="14.140625" customWidth="1"/>
    <col min="3" max="3" width="16.85546875" customWidth="1"/>
    <col min="5" max="5" width="15.140625" customWidth="1"/>
    <col min="6" max="6" width="14" customWidth="1"/>
    <col min="8" max="8" width="17.85546875" customWidth="1"/>
    <col min="9" max="9" width="16" customWidth="1"/>
    <col min="10" max="10" width="11.42578125" customWidth="1"/>
    <col min="11" max="11" width="14.28515625" customWidth="1"/>
  </cols>
  <sheetData>
    <row r="1" spans="1:11" ht="71.25" customHeight="1">
      <c r="A1" s="5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5" t="s">
        <v>9</v>
      </c>
      <c r="K1" s="4" t="s">
        <v>10</v>
      </c>
    </row>
    <row r="2" spans="1:11">
      <c r="A2" s="2" t="s">
        <v>11</v>
      </c>
      <c r="B2" s="3" t="s">
        <v>12</v>
      </c>
      <c r="C2" s="1" t="s">
        <v>13</v>
      </c>
      <c r="D2" s="3">
        <v>100</v>
      </c>
      <c r="E2" s="3">
        <v>18</v>
      </c>
      <c r="F2" s="3">
        <f>(D2-E2)</f>
        <v>82</v>
      </c>
      <c r="G2" s="3">
        <v>45000</v>
      </c>
      <c r="H2" s="3">
        <f>(G2-10%*G2)</f>
        <v>40500</v>
      </c>
      <c r="I2" s="6">
        <v>45566</v>
      </c>
      <c r="J2" s="6">
        <f t="shared" ref="J2:J17" si="0">EDATE(I2, 6)</f>
        <v>45748</v>
      </c>
      <c r="K2" s="7" t="str">
        <f>(IF(F2=0,"Out of Stock",IF(F2&lt;=5,"Low Stock","In Stock")))</f>
        <v>In Stock</v>
      </c>
    </row>
    <row r="3" spans="1:11">
      <c r="A3" s="2" t="s">
        <v>14</v>
      </c>
      <c r="B3" s="3" t="s">
        <v>15</v>
      </c>
      <c r="C3" s="1" t="s">
        <v>13</v>
      </c>
      <c r="D3" s="3">
        <v>50</v>
      </c>
      <c r="E3" s="3">
        <v>17</v>
      </c>
      <c r="F3" s="3">
        <f t="shared" ref="F3:F17" si="1">(D3-E3)</f>
        <v>33</v>
      </c>
      <c r="G3" s="3">
        <v>7000</v>
      </c>
      <c r="H3" s="3">
        <f t="shared" ref="H3:H17" si="2">(G3-10%*G3)</f>
        <v>6300</v>
      </c>
      <c r="I3" s="6">
        <v>45572</v>
      </c>
      <c r="J3" s="6">
        <f t="shared" si="0"/>
        <v>45754</v>
      </c>
      <c r="K3" s="7" t="str">
        <f t="shared" ref="K3:K17" si="3">(IF(F3=0,"Out of Stock",IF(F3&lt;=5,"Low Stock","In Stock")))</f>
        <v>In Stock</v>
      </c>
    </row>
    <row r="4" spans="1:11">
      <c r="A4" s="2" t="s">
        <v>16</v>
      </c>
      <c r="B4" s="3" t="s">
        <v>17</v>
      </c>
      <c r="C4" s="1" t="s">
        <v>13</v>
      </c>
      <c r="D4" s="3">
        <v>50</v>
      </c>
      <c r="E4" s="3">
        <v>50</v>
      </c>
      <c r="F4" s="3">
        <f t="shared" si="1"/>
        <v>0</v>
      </c>
      <c r="G4" s="3">
        <v>10000</v>
      </c>
      <c r="H4" s="3">
        <f t="shared" si="2"/>
        <v>9000</v>
      </c>
      <c r="I4" s="6">
        <v>45569</v>
      </c>
      <c r="J4" s="6">
        <f t="shared" si="0"/>
        <v>45751</v>
      </c>
      <c r="K4" s="7" t="str">
        <f t="shared" si="3"/>
        <v>Out of Stock</v>
      </c>
    </row>
    <row r="5" spans="1:11">
      <c r="A5" s="2" t="s">
        <v>18</v>
      </c>
      <c r="B5" s="3" t="s">
        <v>19</v>
      </c>
      <c r="C5" s="1" t="s">
        <v>13</v>
      </c>
      <c r="D5" s="3">
        <v>100</v>
      </c>
      <c r="E5" s="3">
        <v>100</v>
      </c>
      <c r="F5" s="3">
        <f t="shared" si="1"/>
        <v>0</v>
      </c>
      <c r="G5" s="3">
        <v>3000</v>
      </c>
      <c r="H5" s="3">
        <f t="shared" si="2"/>
        <v>2700</v>
      </c>
      <c r="I5" s="6">
        <v>45580</v>
      </c>
      <c r="J5" s="6">
        <f t="shared" si="0"/>
        <v>45762</v>
      </c>
      <c r="K5" s="7" t="str">
        <f t="shared" si="3"/>
        <v>Out of Stock</v>
      </c>
    </row>
    <row r="6" spans="1:11">
      <c r="A6" s="2" t="s">
        <v>20</v>
      </c>
      <c r="B6" s="3" t="s">
        <v>21</v>
      </c>
      <c r="C6" s="1" t="s">
        <v>13</v>
      </c>
      <c r="D6" s="3">
        <v>120</v>
      </c>
      <c r="E6" s="3">
        <v>6</v>
      </c>
      <c r="F6" s="3">
        <f t="shared" si="1"/>
        <v>114</v>
      </c>
      <c r="G6" s="3">
        <v>4500</v>
      </c>
      <c r="H6" s="3">
        <f t="shared" si="2"/>
        <v>4050</v>
      </c>
      <c r="I6" s="6">
        <v>45577</v>
      </c>
      <c r="J6" s="6">
        <f t="shared" si="0"/>
        <v>45759</v>
      </c>
      <c r="K6" s="7" t="str">
        <f t="shared" si="3"/>
        <v>In Stock</v>
      </c>
    </row>
    <row r="7" spans="1:11">
      <c r="A7" s="2" t="s">
        <v>22</v>
      </c>
      <c r="B7" s="3" t="s">
        <v>23</v>
      </c>
      <c r="C7" s="1" t="s">
        <v>13</v>
      </c>
      <c r="D7" s="3">
        <v>80</v>
      </c>
      <c r="E7" s="3">
        <v>80</v>
      </c>
      <c r="F7" s="3">
        <f t="shared" si="1"/>
        <v>0</v>
      </c>
      <c r="G7" s="3">
        <v>2300</v>
      </c>
      <c r="H7" s="3">
        <f t="shared" si="2"/>
        <v>2070</v>
      </c>
      <c r="I7" s="6">
        <v>45571</v>
      </c>
      <c r="J7" s="6">
        <f t="shared" si="0"/>
        <v>45753</v>
      </c>
      <c r="K7" s="7" t="str">
        <f t="shared" si="3"/>
        <v>Out of Stock</v>
      </c>
    </row>
    <row r="8" spans="1:11">
      <c r="A8" s="2" t="s">
        <v>24</v>
      </c>
      <c r="B8" s="3" t="s">
        <v>25</v>
      </c>
      <c r="C8" s="1" t="s">
        <v>13</v>
      </c>
      <c r="D8" s="3">
        <v>90</v>
      </c>
      <c r="E8" s="3">
        <v>7</v>
      </c>
      <c r="F8" s="3">
        <f t="shared" si="1"/>
        <v>83</v>
      </c>
      <c r="G8" s="3">
        <v>19000</v>
      </c>
      <c r="H8" s="3">
        <f t="shared" si="2"/>
        <v>17100</v>
      </c>
      <c r="I8" s="6">
        <v>45572</v>
      </c>
      <c r="J8" s="6">
        <f t="shared" si="0"/>
        <v>45754</v>
      </c>
      <c r="K8" s="7" t="str">
        <f t="shared" si="3"/>
        <v>In Stock</v>
      </c>
    </row>
    <row r="9" spans="1:11">
      <c r="A9" s="2" t="s">
        <v>26</v>
      </c>
      <c r="B9" s="3" t="s">
        <v>27</v>
      </c>
      <c r="C9" s="1" t="s">
        <v>13</v>
      </c>
      <c r="D9" s="3">
        <v>70</v>
      </c>
      <c r="E9" s="3">
        <v>9</v>
      </c>
      <c r="F9" s="3">
        <f t="shared" si="1"/>
        <v>61</v>
      </c>
      <c r="G9" s="3">
        <v>15000</v>
      </c>
      <c r="H9" s="3">
        <f t="shared" si="2"/>
        <v>13500</v>
      </c>
      <c r="I9" s="6">
        <v>45583</v>
      </c>
      <c r="J9" s="6">
        <f t="shared" si="0"/>
        <v>45765</v>
      </c>
      <c r="K9" s="7" t="str">
        <f t="shared" si="3"/>
        <v>In Stock</v>
      </c>
    </row>
    <row r="10" spans="1:11">
      <c r="A10" s="2" t="s">
        <v>28</v>
      </c>
      <c r="B10" s="3" t="s">
        <v>29</v>
      </c>
      <c r="C10" s="1" t="s">
        <v>13</v>
      </c>
      <c r="D10" s="3">
        <v>80</v>
      </c>
      <c r="E10" s="3">
        <v>8</v>
      </c>
      <c r="F10" s="3">
        <f t="shared" si="1"/>
        <v>72</v>
      </c>
      <c r="G10" s="3">
        <v>8000</v>
      </c>
      <c r="H10" s="3">
        <f t="shared" si="2"/>
        <v>7200</v>
      </c>
      <c r="I10" s="6">
        <v>45584</v>
      </c>
      <c r="J10" s="6">
        <f t="shared" si="0"/>
        <v>45766</v>
      </c>
      <c r="K10" s="7" t="str">
        <f t="shared" si="3"/>
        <v>In Stock</v>
      </c>
    </row>
    <row r="11" spans="1:11">
      <c r="A11" s="2" t="s">
        <v>30</v>
      </c>
      <c r="B11" s="3" t="s">
        <v>31</v>
      </c>
      <c r="C11" s="1" t="s">
        <v>13</v>
      </c>
      <c r="D11" s="3">
        <v>90</v>
      </c>
      <c r="E11" s="3">
        <v>5</v>
      </c>
      <c r="F11" s="3">
        <f t="shared" si="1"/>
        <v>85</v>
      </c>
      <c r="G11" s="3">
        <v>12000</v>
      </c>
      <c r="H11" s="3">
        <f t="shared" si="2"/>
        <v>10800</v>
      </c>
      <c r="I11" s="6">
        <v>45585</v>
      </c>
      <c r="J11" s="6">
        <f t="shared" si="0"/>
        <v>45767</v>
      </c>
      <c r="K11" s="7" t="str">
        <f t="shared" si="3"/>
        <v>In Stock</v>
      </c>
    </row>
    <row r="12" spans="1:11">
      <c r="A12" s="2" t="s">
        <v>32</v>
      </c>
      <c r="B12" s="3" t="s">
        <v>33</v>
      </c>
      <c r="C12" s="1" t="s">
        <v>13</v>
      </c>
      <c r="D12" s="3">
        <v>100</v>
      </c>
      <c r="E12" s="3">
        <v>100</v>
      </c>
      <c r="F12" s="3">
        <f t="shared" si="1"/>
        <v>0</v>
      </c>
      <c r="G12" s="3">
        <v>35000</v>
      </c>
      <c r="H12" s="3">
        <f t="shared" si="2"/>
        <v>31500</v>
      </c>
      <c r="I12" s="6">
        <v>45586</v>
      </c>
      <c r="J12" s="6">
        <f t="shared" si="0"/>
        <v>45768</v>
      </c>
      <c r="K12" s="7" t="str">
        <f t="shared" si="3"/>
        <v>Out of Stock</v>
      </c>
    </row>
    <row r="13" spans="1:11">
      <c r="A13" s="2" t="s">
        <v>34</v>
      </c>
      <c r="B13" s="3" t="s">
        <v>35</v>
      </c>
      <c r="C13" s="1" t="s">
        <v>13</v>
      </c>
      <c r="D13" s="3">
        <v>100</v>
      </c>
      <c r="E13" s="3">
        <v>93</v>
      </c>
      <c r="F13" s="3">
        <f t="shared" si="1"/>
        <v>7</v>
      </c>
      <c r="G13" s="3">
        <v>25000</v>
      </c>
      <c r="H13" s="3">
        <f t="shared" si="2"/>
        <v>22500</v>
      </c>
      <c r="I13" s="6">
        <v>45587</v>
      </c>
      <c r="J13" s="6">
        <f t="shared" si="0"/>
        <v>45769</v>
      </c>
      <c r="K13" s="7" t="str">
        <f t="shared" si="3"/>
        <v>In Stock</v>
      </c>
    </row>
    <row r="14" spans="1:11">
      <c r="A14" s="2" t="s">
        <v>36</v>
      </c>
      <c r="B14" s="3" t="s">
        <v>37</v>
      </c>
      <c r="C14" s="1" t="s">
        <v>13</v>
      </c>
      <c r="D14" s="3">
        <v>120</v>
      </c>
      <c r="E14" s="3">
        <v>6</v>
      </c>
      <c r="F14" s="3">
        <f t="shared" si="1"/>
        <v>114</v>
      </c>
      <c r="G14" s="3">
        <v>3000</v>
      </c>
      <c r="H14" s="3">
        <f t="shared" si="2"/>
        <v>2700</v>
      </c>
      <c r="I14" s="6">
        <v>45588</v>
      </c>
      <c r="J14" s="6">
        <f t="shared" si="0"/>
        <v>45770</v>
      </c>
      <c r="K14" s="7" t="str">
        <f t="shared" si="3"/>
        <v>In Stock</v>
      </c>
    </row>
    <row r="15" spans="1:11">
      <c r="A15" s="2" t="s">
        <v>38</v>
      </c>
      <c r="B15" s="3" t="s">
        <v>39</v>
      </c>
      <c r="C15" s="1" t="s">
        <v>13</v>
      </c>
      <c r="D15" s="3">
        <v>100</v>
      </c>
      <c r="E15" s="3">
        <v>98</v>
      </c>
      <c r="F15" s="3">
        <f t="shared" si="1"/>
        <v>2</v>
      </c>
      <c r="G15" s="3">
        <v>50000</v>
      </c>
      <c r="H15" s="3">
        <f t="shared" si="2"/>
        <v>45000</v>
      </c>
      <c r="I15" s="6">
        <v>45589</v>
      </c>
      <c r="J15" s="6">
        <f t="shared" si="0"/>
        <v>45771</v>
      </c>
      <c r="K15" s="7" t="str">
        <f t="shared" si="3"/>
        <v>Low Stock</v>
      </c>
    </row>
    <row r="16" spans="1:11">
      <c r="A16" s="2" t="s">
        <v>40</v>
      </c>
      <c r="B16" s="3" t="s">
        <v>41</v>
      </c>
      <c r="C16" s="1" t="s">
        <v>13</v>
      </c>
      <c r="D16" s="3">
        <v>70</v>
      </c>
      <c r="E16" s="3">
        <v>65</v>
      </c>
      <c r="F16" s="3">
        <f t="shared" si="1"/>
        <v>5</v>
      </c>
      <c r="G16" s="3">
        <v>8000</v>
      </c>
      <c r="H16" s="3">
        <f t="shared" si="2"/>
        <v>7200</v>
      </c>
      <c r="I16" s="6">
        <v>45590</v>
      </c>
      <c r="J16" s="6">
        <f t="shared" si="0"/>
        <v>45772</v>
      </c>
      <c r="K16" s="7" t="str">
        <f t="shared" si="3"/>
        <v>Low Stock</v>
      </c>
    </row>
    <row r="17" spans="1:11">
      <c r="A17" s="2" t="s">
        <v>42</v>
      </c>
      <c r="B17" s="3" t="s">
        <v>43</v>
      </c>
      <c r="C17" s="1" t="s">
        <v>13</v>
      </c>
      <c r="D17" s="3">
        <v>80</v>
      </c>
      <c r="E17" s="3">
        <v>76</v>
      </c>
      <c r="F17" s="3">
        <f t="shared" si="1"/>
        <v>4</v>
      </c>
      <c r="G17" s="3">
        <v>3000</v>
      </c>
      <c r="H17" s="3">
        <f t="shared" si="2"/>
        <v>2700</v>
      </c>
      <c r="I17" s="6">
        <v>45591</v>
      </c>
      <c r="J17" s="6">
        <f t="shared" si="0"/>
        <v>45773</v>
      </c>
      <c r="K17" s="7" t="str">
        <f t="shared" si="3"/>
        <v>Low Stock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workbookViewId="0">
      <selection activeCell="F17" sqref="F17"/>
    </sheetView>
  </sheetViews>
  <sheetFormatPr defaultRowHeight="15"/>
  <cols>
    <col min="1" max="1" width="23.140625" customWidth="1"/>
    <col min="2" max="2" width="14.5703125" customWidth="1"/>
    <col min="3" max="3" width="16.28515625" customWidth="1"/>
    <col min="4" max="4" width="20.140625" customWidth="1"/>
    <col min="5" max="5" width="13.7109375" customWidth="1"/>
  </cols>
  <sheetData>
    <row r="1" spans="1:5" ht="15.75">
      <c r="A1" s="8" t="str">
        <f>'inventory management'!A1</f>
        <v>Product Name</v>
      </c>
      <c r="B1" s="8" t="str">
        <f>'inventory management'!B1</f>
        <v>Product Code</v>
      </c>
      <c r="C1" s="8" t="str">
        <f>'inventory management'!G1</f>
        <v>MRP</v>
      </c>
      <c r="D1" s="11" t="str">
        <f>'inventory management'!K1</f>
        <v>Status of Stock</v>
      </c>
      <c r="E1" s="12" t="s">
        <v>44</v>
      </c>
    </row>
    <row r="2" spans="1:5" ht="15.75">
      <c r="A2" s="3" t="str">
        <f>'inventory management'!A2</f>
        <v>LAPTOP</v>
      </c>
      <c r="B2" s="3" t="str">
        <f>'inventory management'!B2</f>
        <v>PROD1001</v>
      </c>
      <c r="C2" s="14">
        <f>'inventory management'!G2</f>
        <v>45000</v>
      </c>
      <c r="D2" s="14" t="str">
        <f>'inventory management'!K2</f>
        <v>In Stock</v>
      </c>
      <c r="E2" s="13">
        <f>IF(D2="In Stock", 2, IF(D2="Out of Stock", 0, IF(D2="Low Stock", 1)))</f>
        <v>2</v>
      </c>
    </row>
    <row r="3" spans="1:5" ht="15.75">
      <c r="A3" s="3" t="str">
        <f>'inventory management'!A3</f>
        <v>HEATER</v>
      </c>
      <c r="B3" s="3" t="str">
        <f>'inventory management'!B3</f>
        <v>PROD1002</v>
      </c>
      <c r="C3" s="14">
        <f>'inventory management'!G3</f>
        <v>7000</v>
      </c>
      <c r="D3" s="14" t="str">
        <f>'inventory management'!K3</f>
        <v>In Stock</v>
      </c>
      <c r="E3" s="13">
        <f t="shared" ref="E3:E17" si="0">IF(D3="In Stock", 2, IF(D3="Out of Stock", 0, IF(D3="Low Stock", 1)))</f>
        <v>2</v>
      </c>
    </row>
    <row r="4" spans="1:5" ht="15.75">
      <c r="A4" s="3" t="str">
        <f>'inventory management'!A4</f>
        <v>OVEN</v>
      </c>
      <c r="B4" s="3" t="str">
        <f>'inventory management'!B4</f>
        <v>PROD1003</v>
      </c>
      <c r="C4" s="14">
        <f>'inventory management'!G4</f>
        <v>10000</v>
      </c>
      <c r="D4" s="14" t="str">
        <f>'inventory management'!K4</f>
        <v>Out of Stock</v>
      </c>
      <c r="E4" s="13">
        <f t="shared" si="0"/>
        <v>0</v>
      </c>
    </row>
    <row r="5" spans="1:5" ht="15.75">
      <c r="A5" s="3" t="str">
        <f>'inventory management'!A5</f>
        <v>MONITOR</v>
      </c>
      <c r="B5" s="3" t="str">
        <f>'inventory management'!B5</f>
        <v>PROD1004</v>
      </c>
      <c r="C5" s="14">
        <f>'inventory management'!G5</f>
        <v>3000</v>
      </c>
      <c r="D5" s="14" t="str">
        <f>'inventory management'!K5</f>
        <v>Out of Stock</v>
      </c>
      <c r="E5" s="13">
        <f t="shared" si="0"/>
        <v>0</v>
      </c>
    </row>
    <row r="6" spans="1:5" ht="15.75">
      <c r="A6" s="3" t="str">
        <f>'inventory management'!A6</f>
        <v>CPU</v>
      </c>
      <c r="B6" s="3" t="str">
        <f>'inventory management'!B6</f>
        <v>PROD1005</v>
      </c>
      <c r="C6" s="14">
        <f>'inventory management'!G6</f>
        <v>4500</v>
      </c>
      <c r="D6" s="14" t="str">
        <f>'inventory management'!K6</f>
        <v>In Stock</v>
      </c>
      <c r="E6" s="13">
        <f t="shared" si="0"/>
        <v>2</v>
      </c>
    </row>
    <row r="7" spans="1:5" ht="15.75">
      <c r="A7" s="3" t="str">
        <f>'inventory management'!A7</f>
        <v>KEYBOARD</v>
      </c>
      <c r="B7" s="3" t="str">
        <f>'inventory management'!B7</f>
        <v>PROD1006</v>
      </c>
      <c r="C7" s="14">
        <f>'inventory management'!G7</f>
        <v>2300</v>
      </c>
      <c r="D7" s="14" t="str">
        <f>'inventory management'!K7</f>
        <v>Out of Stock</v>
      </c>
      <c r="E7" s="13">
        <f t="shared" si="0"/>
        <v>0</v>
      </c>
    </row>
    <row r="8" spans="1:5" ht="15.75">
      <c r="A8" s="3" t="str">
        <f>'inventory management'!A8</f>
        <v>CRO</v>
      </c>
      <c r="B8" s="3" t="str">
        <f>'inventory management'!B8</f>
        <v>PROD1007</v>
      </c>
      <c r="C8" s="14">
        <f>'inventory management'!G8</f>
        <v>19000</v>
      </c>
      <c r="D8" s="14" t="str">
        <f>'inventory management'!K8</f>
        <v>In Stock</v>
      </c>
      <c r="E8" s="13">
        <f t="shared" si="0"/>
        <v>2</v>
      </c>
    </row>
    <row r="9" spans="1:5" ht="15.75">
      <c r="A9" s="3" t="str">
        <f>'inventory management'!A9</f>
        <v>TRAINER KIT</v>
      </c>
      <c r="B9" s="3" t="str">
        <f>'inventory management'!B9</f>
        <v>PROD1008</v>
      </c>
      <c r="C9" s="14">
        <f>'inventory management'!G9</f>
        <v>15000</v>
      </c>
      <c r="D9" s="14" t="str">
        <f>'inventory management'!K9</f>
        <v>In Stock</v>
      </c>
      <c r="E9" s="13">
        <f t="shared" si="0"/>
        <v>2</v>
      </c>
    </row>
    <row r="10" spans="1:5" ht="15.75">
      <c r="A10" s="3" t="str">
        <f>'inventory management'!A10</f>
        <v>SCANNER</v>
      </c>
      <c r="B10" s="3" t="str">
        <f>'inventory management'!B10</f>
        <v>PROD1009</v>
      </c>
      <c r="C10" s="14">
        <f>'inventory management'!G10</f>
        <v>8000</v>
      </c>
      <c r="D10" s="14" t="str">
        <f>'inventory management'!K10</f>
        <v>In Stock</v>
      </c>
      <c r="E10" s="13">
        <f t="shared" si="0"/>
        <v>2</v>
      </c>
    </row>
    <row r="11" spans="1:5" ht="15.75">
      <c r="A11" s="3" t="str">
        <f>'inventory management'!A11</f>
        <v>PRINTER</v>
      </c>
      <c r="B11" s="3" t="str">
        <f>'inventory management'!B11</f>
        <v>PROD1010</v>
      </c>
      <c r="C11" s="14">
        <f>'inventory management'!G11</f>
        <v>12000</v>
      </c>
      <c r="D11" s="14" t="str">
        <f>'inventory management'!K11</f>
        <v>In Stock</v>
      </c>
      <c r="E11" s="13">
        <f t="shared" si="0"/>
        <v>2</v>
      </c>
    </row>
    <row r="12" spans="1:5" ht="15.75">
      <c r="A12" s="3" t="str">
        <f>'inventory management'!A12</f>
        <v>AIR CONDITIONER</v>
      </c>
      <c r="B12" s="3" t="str">
        <f>'inventory management'!B12</f>
        <v>PROD1011</v>
      </c>
      <c r="C12" s="14">
        <f>'inventory management'!G12</f>
        <v>35000</v>
      </c>
      <c r="D12" s="14" t="str">
        <f>'inventory management'!K12</f>
        <v>Out of Stock</v>
      </c>
      <c r="E12" s="13">
        <f t="shared" si="0"/>
        <v>0</v>
      </c>
    </row>
    <row r="13" spans="1:5" ht="15.75">
      <c r="A13" s="3" t="str">
        <f>'inventory management'!A13</f>
        <v>SPEAKER</v>
      </c>
      <c r="B13" s="3" t="str">
        <f>'inventory management'!B13</f>
        <v>PROD1012</v>
      </c>
      <c r="C13" s="14">
        <f>'inventory management'!G13</f>
        <v>25000</v>
      </c>
      <c r="D13" s="14" t="str">
        <f>'inventory management'!K13</f>
        <v>In Stock</v>
      </c>
      <c r="E13" s="13">
        <f t="shared" si="0"/>
        <v>2</v>
      </c>
    </row>
    <row r="14" spans="1:5" ht="15.75">
      <c r="A14" s="3" t="str">
        <f>'inventory management'!A14</f>
        <v>LED</v>
      </c>
      <c r="B14" s="3" t="str">
        <f>'inventory management'!B14</f>
        <v>PROD1013</v>
      </c>
      <c r="C14" s="14">
        <f>'inventory management'!G14</f>
        <v>3000</v>
      </c>
      <c r="D14" s="14" t="str">
        <f>'inventory management'!K14</f>
        <v>In Stock</v>
      </c>
      <c r="E14" s="13">
        <f t="shared" si="0"/>
        <v>2</v>
      </c>
    </row>
    <row r="15" spans="1:5" ht="15.75">
      <c r="A15" s="3" t="str">
        <f>'inventory management'!A15</f>
        <v>WASHING MACHINE</v>
      </c>
      <c r="B15" s="3" t="str">
        <f>'inventory management'!B15</f>
        <v>PROD1014</v>
      </c>
      <c r="C15" s="14">
        <f>'inventory management'!G15</f>
        <v>50000</v>
      </c>
      <c r="D15" s="14" t="str">
        <f>'inventory management'!K15</f>
        <v>Low Stock</v>
      </c>
      <c r="E15" s="13">
        <f t="shared" si="0"/>
        <v>1</v>
      </c>
    </row>
    <row r="16" spans="1:5" ht="15.75">
      <c r="A16" s="3" t="str">
        <f>'inventory management'!A16</f>
        <v>MIXER</v>
      </c>
      <c r="B16" s="3" t="str">
        <f>'inventory management'!B16</f>
        <v>PROD1015</v>
      </c>
      <c r="C16" s="14">
        <f>'inventory management'!G16</f>
        <v>8000</v>
      </c>
      <c r="D16" s="14" t="str">
        <f>'inventory management'!K16</f>
        <v>Low Stock</v>
      </c>
      <c r="E16" s="13">
        <f t="shared" si="0"/>
        <v>1</v>
      </c>
    </row>
    <row r="17" spans="1:5" ht="15.75">
      <c r="A17" s="3" t="str">
        <f>'inventory management'!A17</f>
        <v>FAN</v>
      </c>
      <c r="B17" s="3" t="str">
        <f>'inventory management'!B17</f>
        <v>PROD1016</v>
      </c>
      <c r="C17" s="14">
        <f>'inventory management'!G17</f>
        <v>3000</v>
      </c>
      <c r="D17" s="14" t="str">
        <f>'inventory management'!K17</f>
        <v>Low Stock</v>
      </c>
      <c r="E17" s="13">
        <f t="shared" si="0"/>
        <v>1</v>
      </c>
    </row>
    <row r="18" spans="1:5">
      <c r="D18" s="9"/>
    </row>
    <row r="19" spans="1:5">
      <c r="D19" s="10"/>
    </row>
    <row r="20" spans="1:5">
      <c r="D20" s="9"/>
    </row>
    <row r="21" spans="1:5">
      <c r="D21" s="10"/>
    </row>
    <row r="22" spans="1:5">
      <c r="D22" s="9"/>
    </row>
    <row r="23" spans="1:5">
      <c r="D23" s="10"/>
    </row>
    <row r="24" spans="1:5">
      <c r="D24" s="9"/>
    </row>
    <row r="25" spans="1:5">
      <c r="D25" s="10"/>
    </row>
    <row r="26" spans="1:5">
      <c r="D26" s="9"/>
    </row>
    <row r="27" spans="1:5">
      <c r="D27" s="10"/>
    </row>
    <row r="28" spans="1:5">
      <c r="D28" s="9"/>
    </row>
    <row r="29" spans="1:5">
      <c r="D29" s="10"/>
    </row>
    <row r="30" spans="1:5">
      <c r="D30" s="9"/>
    </row>
    <row r="31" spans="1:5">
      <c r="D31" s="10"/>
    </row>
    <row r="32" spans="1:5">
      <c r="D32" s="9"/>
    </row>
    <row r="33" spans="4:4">
      <c r="D33" s="10"/>
    </row>
    <row r="34" spans="4:4">
      <c r="D34" s="9"/>
    </row>
    <row r="35" spans="4:4">
      <c r="D35" s="10"/>
    </row>
    <row r="36" spans="4:4">
      <c r="D36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tabSelected="1" workbookViewId="0">
      <selection activeCell="C22" sqref="C22"/>
    </sheetView>
  </sheetViews>
  <sheetFormatPr defaultRowHeight="15"/>
  <cols>
    <col min="1" max="1" width="21.42578125" customWidth="1"/>
    <col min="2" max="2" width="20.42578125" customWidth="1"/>
    <col min="3" max="3" width="17.85546875" customWidth="1"/>
    <col min="5" max="5" width="18.85546875" customWidth="1"/>
    <col min="6" max="6" width="45.42578125" customWidth="1"/>
    <col min="7" max="7" width="24.7109375" bestFit="1" customWidth="1"/>
  </cols>
  <sheetData>
    <row r="1" spans="1:7" ht="17.100000000000001" customHeight="1">
      <c r="A1" s="8" t="str">
        <f>'inventory management'!A1</f>
        <v>Product Name</v>
      </c>
      <c r="B1" s="15" t="str">
        <f>'inventory management'!F1</f>
        <v>Balance Stock (or Current Stock / InStock):</v>
      </c>
      <c r="C1" s="15" t="str">
        <f>'inventory management'!H1</f>
        <v>Cost after Discount</v>
      </c>
    </row>
    <row r="2" spans="1:7" ht="17.100000000000001" customHeight="1">
      <c r="A2" s="16" t="str">
        <f>'inventory management'!A2</f>
        <v>LAPTOP</v>
      </c>
      <c r="B2" s="16">
        <f>'inventory management'!F2</f>
        <v>82</v>
      </c>
      <c r="C2" s="17">
        <f>'inventory management'!H2</f>
        <v>40500</v>
      </c>
    </row>
    <row r="3" spans="1:7" ht="17.100000000000001" customHeight="1">
      <c r="A3" s="16" t="str">
        <f>'inventory management'!A3</f>
        <v>HEATER</v>
      </c>
      <c r="B3" s="16">
        <f>'inventory management'!F3</f>
        <v>33</v>
      </c>
      <c r="C3" s="17">
        <f>'inventory management'!H3</f>
        <v>6300</v>
      </c>
    </row>
    <row r="4" spans="1:7" ht="17.100000000000001" customHeight="1">
      <c r="A4" s="16" t="str">
        <f>'inventory management'!A4</f>
        <v>OVEN</v>
      </c>
      <c r="B4" s="16">
        <f>'inventory management'!F4</f>
        <v>0</v>
      </c>
      <c r="C4" s="17">
        <f>'inventory management'!H4</f>
        <v>9000</v>
      </c>
      <c r="E4" s="9"/>
    </row>
    <row r="5" spans="1:7" ht="17.100000000000001" customHeight="1">
      <c r="A5" s="16" t="str">
        <f>'inventory management'!A5</f>
        <v>MONITOR</v>
      </c>
      <c r="B5" s="16">
        <f>'inventory management'!F5</f>
        <v>0</v>
      </c>
      <c r="C5" s="17">
        <f>'inventory management'!H5</f>
        <v>2700</v>
      </c>
      <c r="E5" s="18" t="s">
        <v>45</v>
      </c>
      <c r="F5" t="s">
        <v>46</v>
      </c>
      <c r="G5" t="s">
        <v>47</v>
      </c>
    </row>
    <row r="6" spans="1:7" ht="17.100000000000001" customHeight="1">
      <c r="A6" s="16" t="str">
        <f>'inventory management'!A6</f>
        <v>CPU</v>
      </c>
      <c r="B6" s="16">
        <f>'inventory management'!F6</f>
        <v>114</v>
      </c>
      <c r="C6" s="17">
        <f>'inventory management'!H6</f>
        <v>4050</v>
      </c>
      <c r="E6" s="9" t="s">
        <v>32</v>
      </c>
      <c r="F6">
        <v>0</v>
      </c>
      <c r="G6">
        <v>31500</v>
      </c>
    </row>
    <row r="7" spans="1:7" ht="17.100000000000001" customHeight="1">
      <c r="A7" s="16" t="str">
        <f>'inventory management'!A7</f>
        <v>KEYBOARD</v>
      </c>
      <c r="B7" s="16">
        <f>'inventory management'!F7</f>
        <v>0</v>
      </c>
      <c r="C7" s="17">
        <f>'inventory management'!H7</f>
        <v>2070</v>
      </c>
      <c r="E7" s="9" t="s">
        <v>20</v>
      </c>
      <c r="F7">
        <v>114</v>
      </c>
      <c r="G7">
        <v>4050</v>
      </c>
    </row>
    <row r="8" spans="1:7" ht="17.100000000000001" customHeight="1">
      <c r="A8" s="16" t="str">
        <f>'inventory management'!A8</f>
        <v>CRO</v>
      </c>
      <c r="B8" s="16">
        <f>'inventory management'!F8</f>
        <v>83</v>
      </c>
      <c r="C8" s="17">
        <f>'inventory management'!H8</f>
        <v>17100</v>
      </c>
      <c r="E8" s="9" t="s">
        <v>24</v>
      </c>
      <c r="F8">
        <v>83</v>
      </c>
      <c r="G8">
        <v>17100</v>
      </c>
    </row>
    <row r="9" spans="1:7" ht="17.100000000000001" customHeight="1">
      <c r="A9" s="16" t="str">
        <f>'inventory management'!A9</f>
        <v>TRAINER KIT</v>
      </c>
      <c r="B9" s="16">
        <f>'inventory management'!F9</f>
        <v>61</v>
      </c>
      <c r="C9" s="17">
        <f>'inventory management'!H9</f>
        <v>13500</v>
      </c>
      <c r="E9" s="9" t="s">
        <v>42</v>
      </c>
      <c r="F9">
        <v>4</v>
      </c>
      <c r="G9">
        <v>2700</v>
      </c>
    </row>
    <row r="10" spans="1:7" ht="17.100000000000001" customHeight="1">
      <c r="A10" s="16" t="str">
        <f>'inventory management'!A10</f>
        <v>SCANNER</v>
      </c>
      <c r="B10" s="16">
        <f>'inventory management'!F10</f>
        <v>72</v>
      </c>
      <c r="C10" s="17">
        <f>'inventory management'!H10</f>
        <v>7200</v>
      </c>
      <c r="E10" s="9" t="s">
        <v>14</v>
      </c>
      <c r="F10">
        <v>33</v>
      </c>
      <c r="G10">
        <v>6300</v>
      </c>
    </row>
    <row r="11" spans="1:7" ht="17.100000000000001" customHeight="1">
      <c r="A11" s="16" t="str">
        <f>'inventory management'!A11</f>
        <v>PRINTER</v>
      </c>
      <c r="B11" s="16">
        <f>'inventory management'!F11</f>
        <v>85</v>
      </c>
      <c r="C11" s="17">
        <f>'inventory management'!H11</f>
        <v>10800</v>
      </c>
      <c r="E11" s="9" t="s">
        <v>22</v>
      </c>
      <c r="F11">
        <v>0</v>
      </c>
      <c r="G11">
        <v>2070</v>
      </c>
    </row>
    <row r="12" spans="1:7" ht="17.100000000000001" customHeight="1">
      <c r="A12" s="16" t="str">
        <f>'inventory management'!A12</f>
        <v>AIR CONDITIONER</v>
      </c>
      <c r="B12" s="16">
        <f>'inventory management'!F12</f>
        <v>0</v>
      </c>
      <c r="C12" s="17">
        <f>'inventory management'!H12</f>
        <v>31500</v>
      </c>
      <c r="E12" s="9" t="s">
        <v>11</v>
      </c>
      <c r="F12">
        <v>82</v>
      </c>
      <c r="G12">
        <v>40500</v>
      </c>
    </row>
    <row r="13" spans="1:7" ht="17.100000000000001" customHeight="1">
      <c r="A13" s="16" t="str">
        <f>'inventory management'!A13</f>
        <v>SPEAKER</v>
      </c>
      <c r="B13" s="16">
        <f>'inventory management'!F13</f>
        <v>7</v>
      </c>
      <c r="C13" s="17">
        <f>'inventory management'!H13</f>
        <v>22500</v>
      </c>
      <c r="E13" s="9" t="s">
        <v>36</v>
      </c>
      <c r="F13">
        <v>114</v>
      </c>
      <c r="G13">
        <v>2700</v>
      </c>
    </row>
    <row r="14" spans="1:7" ht="17.100000000000001" customHeight="1">
      <c r="A14" s="16" t="str">
        <f>'inventory management'!A14</f>
        <v>LED</v>
      </c>
      <c r="B14" s="16">
        <f>'inventory management'!F14</f>
        <v>114</v>
      </c>
      <c r="C14" s="17">
        <f>'inventory management'!H14</f>
        <v>2700</v>
      </c>
      <c r="E14" s="9" t="s">
        <v>40</v>
      </c>
      <c r="F14">
        <v>5</v>
      </c>
      <c r="G14">
        <v>7200</v>
      </c>
    </row>
    <row r="15" spans="1:7" ht="17.100000000000001" customHeight="1">
      <c r="A15" s="16" t="str">
        <f>'inventory management'!A15</f>
        <v>WASHING MACHINE</v>
      </c>
      <c r="B15" s="16">
        <f>'inventory management'!F15</f>
        <v>2</v>
      </c>
      <c r="C15" s="17">
        <f>'inventory management'!H15</f>
        <v>45000</v>
      </c>
      <c r="E15" s="9" t="s">
        <v>18</v>
      </c>
      <c r="F15">
        <v>0</v>
      </c>
      <c r="G15">
        <v>2700</v>
      </c>
    </row>
    <row r="16" spans="1:7" ht="17.100000000000001" customHeight="1">
      <c r="A16" s="16" t="str">
        <f>'inventory management'!A16</f>
        <v>MIXER</v>
      </c>
      <c r="B16" s="16">
        <f>'inventory management'!F16</f>
        <v>5</v>
      </c>
      <c r="C16" s="17">
        <f>'inventory management'!H16</f>
        <v>7200</v>
      </c>
      <c r="E16" s="9" t="s">
        <v>16</v>
      </c>
      <c r="F16">
        <v>0</v>
      </c>
      <c r="G16">
        <v>9000</v>
      </c>
    </row>
    <row r="17" spans="1:7" ht="17.100000000000001" customHeight="1">
      <c r="A17" s="16" t="str">
        <f>'inventory management'!A17</f>
        <v>FAN</v>
      </c>
      <c r="B17" s="16">
        <f>'inventory management'!F17</f>
        <v>4</v>
      </c>
      <c r="C17" s="17">
        <f>'inventory management'!H17</f>
        <v>2700</v>
      </c>
      <c r="E17" s="9" t="s">
        <v>30</v>
      </c>
      <c r="F17">
        <v>85</v>
      </c>
      <c r="G17">
        <v>10800</v>
      </c>
    </row>
    <row r="18" spans="1:7">
      <c r="E18" s="9" t="s">
        <v>28</v>
      </c>
      <c r="F18">
        <v>72</v>
      </c>
      <c r="G18">
        <v>7200</v>
      </c>
    </row>
    <row r="19" spans="1:7">
      <c r="E19" s="9" t="s">
        <v>34</v>
      </c>
      <c r="F19">
        <v>7</v>
      </c>
      <c r="G19">
        <v>22500</v>
      </c>
    </row>
    <row r="20" spans="1:7">
      <c r="E20" s="9" t="s">
        <v>26</v>
      </c>
      <c r="F20">
        <v>61</v>
      </c>
      <c r="G20">
        <v>13500</v>
      </c>
    </row>
    <row r="21" spans="1:7">
      <c r="E21" s="9" t="s">
        <v>38</v>
      </c>
      <c r="F21">
        <v>2</v>
      </c>
      <c r="G21">
        <v>45000</v>
      </c>
    </row>
    <row r="22" spans="1:7">
      <c r="E22" s="9" t="s">
        <v>48</v>
      </c>
      <c r="F22">
        <v>662</v>
      </c>
      <c r="G22">
        <v>224820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CD52810D05841B4ED15C44FBDDD85" ma:contentTypeVersion="4" ma:contentTypeDescription="Create a new document." ma:contentTypeScope="" ma:versionID="43cd8f4370a6deca731845ed3c2b9b3a">
  <xsd:schema xmlns:xsd="http://www.w3.org/2001/XMLSchema" xmlns:xs="http://www.w3.org/2001/XMLSchema" xmlns:p="http://schemas.microsoft.com/office/2006/metadata/properties" xmlns:ns2="f13128fb-08e3-4b98-b5af-4468e4af5e81" targetNamespace="http://schemas.microsoft.com/office/2006/metadata/properties" ma:root="true" ma:fieldsID="72fafce6c9337d4b374ddc02e5191974" ns2:_="">
    <xsd:import namespace="f13128fb-08e3-4b98-b5af-4468e4af5e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128fb-08e3-4b98-b5af-4468e4af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8443D3-DB5B-407B-867D-9EC7E6B7BD72}"/>
</file>

<file path=customXml/itemProps2.xml><?xml version="1.0" encoding="utf-8"?>
<ds:datastoreItem xmlns:ds="http://schemas.openxmlformats.org/officeDocument/2006/customXml" ds:itemID="{F6231B1C-5FA8-4215-8242-B541B66A1533}"/>
</file>

<file path=customXml/itemProps3.xml><?xml version="1.0" encoding="utf-8"?>
<ds:datastoreItem xmlns:ds="http://schemas.openxmlformats.org/officeDocument/2006/customXml" ds:itemID="{4F732D4C-AFDD-447F-82D6-F5478C5B8F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AKSHAYA SHANKARI B</cp:lastModifiedBy>
  <cp:revision/>
  <dcterms:created xsi:type="dcterms:W3CDTF">2006-09-16T00:00:00Z</dcterms:created>
  <dcterms:modified xsi:type="dcterms:W3CDTF">2024-11-07T18:10:14Z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0x010100A9FCD52810D05841B4ED15C44FBDDD85</vt:lpwstr>
  </property>
</Properties>
</file>