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18"/>
  <workbookPr filterPrivacy="1" defaultThemeVersion="124226"/>
  <xr:revisionPtr revIDLastSave="5" documentId="11_E198881C6EE5A322F0884663542E8A1E7E0B7EE8" xr6:coauthVersionLast="47" xr6:coauthVersionMax="47" xr10:uidLastSave="{2A15F792-9956-4478-9552-C12B52AC9F77}"/>
  <bookViews>
    <workbookView xWindow="240" yWindow="105" windowWidth="14805" windowHeight="8010" firstSheet="5" activeTab="5" xr2:uid="{00000000-000D-0000-FFFF-FFFF00000000}"/>
  </bookViews>
  <sheets>
    <sheet name="Product Catalog" sheetId="1" r:id="rId1"/>
    <sheet name="East" sheetId="2" r:id="rId2"/>
    <sheet name="North" sheetId="3" r:id="rId3"/>
    <sheet name="South" sheetId="4" r:id="rId4"/>
    <sheet name="West" sheetId="5" r:id="rId5"/>
    <sheet name="Summary" sheetId="10" r:id="rId6"/>
  </sheets>
  <definedNames>
    <definedName name="Air_Conditioner_price">'Product Catalog'!$C$8</definedName>
    <definedName name="Refrigerator_price">'Product Catalog'!$C$5</definedName>
    <definedName name="Television_price">'Product Catalog'!$C$6</definedName>
    <definedName name="Washing_Machine_price">'Product Catalog'!$C$7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3" l="1"/>
  <c r="G26" i="3" s="1"/>
  <c r="E26" i="4"/>
  <c r="G26" i="4" s="1"/>
  <c r="E27" i="5"/>
  <c r="G27" i="5" s="1"/>
  <c r="E26" i="2"/>
  <c r="G26" i="2" s="1"/>
  <c r="E25" i="3"/>
  <c r="G25" i="3" s="1"/>
  <c r="E25" i="4"/>
  <c r="G25" i="4" s="1"/>
  <c r="E26" i="5"/>
  <c r="G26" i="5" s="1"/>
  <c r="E25" i="2"/>
  <c r="G25" i="2" s="1"/>
  <c r="E24" i="3"/>
  <c r="G24" i="3" s="1"/>
  <c r="E24" i="4"/>
  <c r="G24" i="4" s="1"/>
  <c r="E25" i="5"/>
  <c r="G25" i="5" s="1"/>
  <c r="E24" i="2"/>
  <c r="G24" i="2" s="1"/>
  <c r="E23" i="3"/>
  <c r="G23" i="3" s="1"/>
  <c r="G27" i="3" s="1"/>
  <c r="E23" i="4"/>
  <c r="G23" i="4" s="1"/>
  <c r="G27" i="4" s="1"/>
  <c r="E24" i="5"/>
  <c r="G24" i="5" s="1"/>
  <c r="G28" i="5" s="1"/>
  <c r="E23" i="2"/>
  <c r="G23" i="2" s="1"/>
  <c r="G27" i="2" s="1"/>
  <c r="E21" i="3"/>
  <c r="G21" i="3" s="1"/>
  <c r="E21" i="4"/>
  <c r="G21" i="4" s="1"/>
  <c r="E22" i="5"/>
  <c r="G22" i="5" s="1"/>
  <c r="E21" i="2"/>
  <c r="G21" i="2" s="1"/>
  <c r="E20" i="3"/>
  <c r="G20" i="3" s="1"/>
  <c r="E20" i="4"/>
  <c r="G20" i="4" s="1"/>
  <c r="E21" i="5"/>
  <c r="G21" i="5" s="1"/>
  <c r="E20" i="2"/>
  <c r="G20" i="2" s="1"/>
  <c r="E19" i="3"/>
  <c r="G19" i="3" s="1"/>
  <c r="E19" i="4"/>
  <c r="G19" i="4" s="1"/>
  <c r="E20" i="5"/>
  <c r="G20" i="5" s="1"/>
  <c r="E19" i="2"/>
  <c r="G19" i="2" s="1"/>
  <c r="E18" i="3"/>
  <c r="G18" i="3" s="1"/>
  <c r="G22" i="3" s="1"/>
  <c r="E18" i="4"/>
  <c r="G18" i="4" s="1"/>
  <c r="G22" i="4" s="1"/>
  <c r="E19" i="5"/>
  <c r="G19" i="5" s="1"/>
  <c r="G23" i="5" s="1"/>
  <c r="E18" i="2"/>
  <c r="G18" i="2" s="1"/>
  <c r="G22" i="2" s="1"/>
  <c r="E16" i="3"/>
  <c r="G16" i="3" s="1"/>
  <c r="E16" i="4"/>
  <c r="G16" i="4" s="1"/>
  <c r="E17" i="5"/>
  <c r="G17" i="5" s="1"/>
  <c r="E16" i="2"/>
  <c r="G16" i="2" s="1"/>
  <c r="E15" i="3"/>
  <c r="G15" i="3" s="1"/>
  <c r="E15" i="4"/>
  <c r="G15" i="4" s="1"/>
  <c r="E16" i="5"/>
  <c r="G16" i="5" s="1"/>
  <c r="E15" i="2"/>
  <c r="G15" i="2" s="1"/>
  <c r="E14" i="3"/>
  <c r="G14" i="3" s="1"/>
  <c r="E14" i="4"/>
  <c r="G14" i="4" s="1"/>
  <c r="E15" i="5"/>
  <c r="G15" i="5" s="1"/>
  <c r="E14" i="2"/>
  <c r="G14" i="2" s="1"/>
  <c r="E13" i="3"/>
  <c r="G13" i="3" s="1"/>
  <c r="G17" i="3" s="1"/>
  <c r="E13" i="4"/>
  <c r="G13" i="4" s="1"/>
  <c r="G17" i="4" s="1"/>
  <c r="E14" i="5"/>
  <c r="G14" i="5" s="1"/>
  <c r="G18" i="5" s="1"/>
  <c r="E13" i="2"/>
  <c r="G13" i="2" s="1"/>
  <c r="G17" i="2" s="1"/>
  <c r="E11" i="3"/>
  <c r="G11" i="3" s="1"/>
  <c r="E11" i="4"/>
  <c r="G11" i="4" s="1"/>
  <c r="E12" i="5"/>
  <c r="G12" i="5" s="1"/>
  <c r="E11" i="2"/>
  <c r="G11" i="2" s="1"/>
  <c r="E10" i="3"/>
  <c r="G10" i="3" s="1"/>
  <c r="E10" i="4"/>
  <c r="G10" i="4" s="1"/>
  <c r="E11" i="5"/>
  <c r="G11" i="5" s="1"/>
  <c r="E10" i="2"/>
  <c r="G10" i="2" s="1"/>
  <c r="E9" i="3"/>
  <c r="G9" i="3" s="1"/>
  <c r="E9" i="4"/>
  <c r="G9" i="4" s="1"/>
  <c r="E10" i="5"/>
  <c r="G10" i="5" s="1"/>
  <c r="E9" i="2"/>
  <c r="G9" i="2" s="1"/>
  <c r="E8" i="3"/>
  <c r="G8" i="3" s="1"/>
  <c r="G12" i="3" s="1"/>
  <c r="E8" i="4"/>
  <c r="G8" i="4" s="1"/>
  <c r="G12" i="4" s="1"/>
  <c r="E9" i="5"/>
  <c r="G9" i="5" s="1"/>
  <c r="G13" i="5" s="1"/>
  <c r="E8" i="2"/>
  <c r="G8" i="2" s="1"/>
  <c r="E6" i="3"/>
  <c r="G6" i="3" s="1"/>
  <c r="E6" i="4"/>
  <c r="G6" i="4" s="1"/>
  <c r="E7" i="5"/>
  <c r="G7" i="5" s="1"/>
  <c r="D3" i="10" s="1"/>
  <c r="E6" i="2"/>
  <c r="G6" i="2" s="1"/>
  <c r="E5" i="3"/>
  <c r="G5" i="3" s="1"/>
  <c r="E5" i="4"/>
  <c r="G5" i="4" s="1"/>
  <c r="E6" i="5"/>
  <c r="G6" i="5" s="1"/>
  <c r="E5" i="2"/>
  <c r="G5" i="2" s="1"/>
  <c r="E4" i="3"/>
  <c r="G4" i="3" s="1"/>
  <c r="E4" i="4"/>
  <c r="G4" i="4" s="1"/>
  <c r="E5" i="5"/>
  <c r="G5" i="5" s="1"/>
  <c r="E4" i="2"/>
  <c r="G4" i="2" s="1"/>
  <c r="E3" i="3"/>
  <c r="G3" i="3" s="1"/>
  <c r="G7" i="3" s="1"/>
  <c r="E3" i="4"/>
  <c r="G3" i="4" s="1"/>
  <c r="G7" i="4" s="1"/>
  <c r="G28" i="4" s="1"/>
  <c r="E4" i="5"/>
  <c r="G4" i="5" s="1"/>
  <c r="G8" i="5" s="1"/>
  <c r="E3" i="2"/>
  <c r="G3" i="2" s="1"/>
  <c r="G7" i="2" s="1"/>
  <c r="C3" i="10" s="1"/>
  <c r="C4" i="10" l="1"/>
  <c r="C5" i="10"/>
  <c r="C6" i="10"/>
  <c r="C7" i="10"/>
  <c r="G12" i="2"/>
  <c r="G28" i="2" s="1"/>
  <c r="G29" i="5"/>
  <c r="G28" i="3"/>
  <c r="C8" i="10" l="1"/>
</calcChain>
</file>

<file path=xl/sharedStrings.xml><?xml version="1.0" encoding="utf-8"?>
<sst xmlns="http://schemas.openxmlformats.org/spreadsheetml/2006/main" count="222" uniqueCount="24">
  <si>
    <t xml:space="preserve">Product </t>
  </si>
  <si>
    <t>Price</t>
  </si>
  <si>
    <t>Refrigerator</t>
  </si>
  <si>
    <t>Television</t>
  </si>
  <si>
    <t>Washing Machine</t>
  </si>
  <si>
    <t>Air Conditioner</t>
  </si>
  <si>
    <t>S. No.</t>
  </si>
  <si>
    <t>Month</t>
  </si>
  <si>
    <t>Product</t>
  </si>
  <si>
    <t>No. of Units</t>
  </si>
  <si>
    <t>Total Amount</t>
  </si>
  <si>
    <t>April</t>
  </si>
  <si>
    <t>April Total</t>
  </si>
  <si>
    <t>May</t>
  </si>
  <si>
    <t>May Total</t>
  </si>
  <si>
    <t>June</t>
  </si>
  <si>
    <t>June Total</t>
  </si>
  <si>
    <t>July</t>
  </si>
  <si>
    <t>July Total</t>
  </si>
  <si>
    <t>August</t>
  </si>
  <si>
    <t>August Total</t>
  </si>
  <si>
    <t>Grand Total</t>
  </si>
  <si>
    <t>Total Sales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</si>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</sst>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3" fillId="2" borderId="1" xfId="0" applyFont="1" applyFill="1" applyBorder="1" applyAlignment="1">
      <alignment horizontal="center"/>
    </xf>
    <xf numFmtId="0" fontId="4" fillId="0" borderId="1" xfId="0" applyFont="1" applyBorder="1"/>
    <xf numFmtId="0" fontId="3" fillId="0" borderId="1" xfId="0" applyFont="1" applyBorder="1"/>
    <xf numFmtId="0" fontId="5" fillId="0" borderId="1" xfId="0" applyFont="1" applyBorder="1"/>
    <xf numFmtId="0" fontId="1" fillId="0" borderId="0" xfId="0" applyFont="1"/>
    <xf numFmtId="0" fontId="2" fillId="0" borderId="0" xfId="0" applyFont="1"/>
    <xf numFmtId="0" fontId="3" fillId="2" borderId="1" xfId="0" applyFont="1" applyFill="1" applyBorder="1"/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Summary!$C$2</c:f>
              <c:strCache>
                <c:ptCount val="1"/>
                <c:pt idx="0">
                  <c:v>Total Sales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Summary!$B$3:$B$8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Total </c:v>
                </c:pt>
              </c:strCache>
            </c:strRef>
          </c:cat>
          <c:val>
            <c:numRef>
              <c:f>Summary!$C$3:$C$8</c:f>
              <c:numCache>
                <c:formatCode>General</c:formatCode>
                <c:ptCount val="6"/>
                <c:pt idx="0">
                  <c:v>2328000</c:v>
                </c:pt>
                <c:pt idx="1">
                  <c:v>3926000</c:v>
                </c:pt>
                <c:pt idx="2">
                  <c:v>1270000</c:v>
                </c:pt>
                <c:pt idx="3">
                  <c:v>442000</c:v>
                </c:pt>
                <c:pt idx="4">
                  <c:v>120000</c:v>
                </c:pt>
                <c:pt idx="5">
                  <c:v>8086000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72-4F2F-93C0-67B1BD9D9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214912"/>
        <c:axId val="212216448"/>
      </c:barChart>
      <c:catAx>
        <c:axId val="212214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216448"/>
        <c:crosses val="autoZero"/>
        <c:auto val="1"/>
        <c:lblAlgn val="ctr"/>
        <c:lblOffset val="100"/>
        <c:noMultiLvlLbl val="0"/>
      </c:catAx>
      <c:valAx>
        <c:axId val="212216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14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Summary!$C$2</c:f>
              <c:strCache>
                <c:ptCount val="1"/>
                <c:pt idx="0">
                  <c:v>Total Sales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Summary!$B$3:$B$8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Total </c:v>
                </c:pt>
              </c:strCache>
            </c:strRef>
          </c:cat>
          <c:val>
            <c:numRef>
              <c:f>Summary!$C$3:$C$8</c:f>
              <c:numCache>
                <c:formatCode>General</c:formatCode>
                <c:ptCount val="6"/>
                <c:pt idx="0">
                  <c:v>2328000</c:v>
                </c:pt>
                <c:pt idx="1">
                  <c:v>3926000</c:v>
                </c:pt>
                <c:pt idx="2">
                  <c:v>1270000</c:v>
                </c:pt>
                <c:pt idx="3">
                  <c:v>442000</c:v>
                </c:pt>
                <c:pt idx="4">
                  <c:v>120000</c:v>
                </c:pt>
                <c:pt idx="5">
                  <c:v>8086000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D-45EE-9B4B-4CB82AD4D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2</xdr:row>
      <xdr:rowOff>57150</xdr:rowOff>
    </xdr:from>
    <xdr:to>
      <xdr:col>15</xdr:col>
      <xdr:colOff>381000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123825</xdr:colOff>
      <xdr:row>10</xdr:row>
      <xdr:rowOff>152400</xdr:rowOff>
    </xdr:from>
    <xdr:to>
      <xdr:col>6</xdr:col>
      <xdr:colOff>400050</xdr:colOff>
      <xdr:row>25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C8"/>
  <sheetViews>
    <sheetView workbookViewId="0">
      <selection activeCell="B5" sqref="B5:B8"/>
    </sheetView>
  </sheetViews>
  <sheetFormatPr defaultRowHeight="15"/>
  <cols>
    <col min="2" max="2" width="21.7109375" customWidth="1"/>
    <col min="3" max="3" width="19" customWidth="1"/>
  </cols>
  <sheetData>
    <row r="4" spans="2:3" ht="18.75">
      <c r="B4" s="3" t="s">
        <v>0</v>
      </c>
      <c r="C4" s="3" t="s">
        <v>1</v>
      </c>
    </row>
    <row r="5" spans="2:3" ht="15.75">
      <c r="B5" s="4" t="s">
        <v>2</v>
      </c>
      <c r="C5" s="4">
        <v>18000</v>
      </c>
    </row>
    <row r="6" spans="2:3" ht="15.75">
      <c r="B6" s="4" t="s">
        <v>3</v>
      </c>
      <c r="C6" s="4">
        <v>35000</v>
      </c>
    </row>
    <row r="7" spans="2:3" ht="15.75">
      <c r="B7" s="4" t="s">
        <v>4</v>
      </c>
      <c r="C7" s="4">
        <v>12000</v>
      </c>
    </row>
    <row r="8" spans="2:3" ht="15.75">
      <c r="B8" s="4" t="s">
        <v>5</v>
      </c>
      <c r="C8" s="4">
        <v>4000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28"/>
  <sheetViews>
    <sheetView zoomScale="89" zoomScaleNormal="89" workbookViewId="0">
      <selection activeCell="G7" sqref="G7"/>
    </sheetView>
  </sheetViews>
  <sheetFormatPr defaultRowHeight="15" outlineLevelRow="2"/>
  <cols>
    <col min="4" max="4" width="16.140625" customWidth="1"/>
    <col min="5" max="5" width="24.140625" customWidth="1"/>
    <col min="6" max="6" width="15.85546875" customWidth="1"/>
    <col min="7" max="7" width="22.5703125" customWidth="1"/>
  </cols>
  <sheetData>
    <row r="2" spans="2:7" ht="18.75">
      <c r="B2" s="5" t="s">
        <v>6</v>
      </c>
      <c r="C2" s="5" t="s">
        <v>7</v>
      </c>
      <c r="D2" s="5" t="s">
        <v>8</v>
      </c>
      <c r="E2" s="5" t="s">
        <v>1</v>
      </c>
      <c r="F2" s="5" t="s">
        <v>9</v>
      </c>
      <c r="G2" s="5" t="s">
        <v>10</v>
      </c>
    </row>
    <row r="3" spans="2:7" ht="15.75" hidden="1" outlineLevel="2">
      <c r="B3" s="1">
        <v>1</v>
      </c>
      <c r="C3" s="1" t="s">
        <v>11</v>
      </c>
      <c r="D3" s="4" t="s">
        <v>2</v>
      </c>
      <c r="E3" s="1">
        <f>Refrigerator_price</f>
        <v>18000</v>
      </c>
      <c r="F3" s="1">
        <v>10</v>
      </c>
      <c r="G3" s="1">
        <f>(E3*F3)</f>
        <v>180000</v>
      </c>
    </row>
    <row r="4" spans="2:7" ht="15.75" hidden="1" outlineLevel="2">
      <c r="B4" s="1">
        <v>2</v>
      </c>
      <c r="C4" s="1" t="s">
        <v>11</v>
      </c>
      <c r="D4" s="4" t="s">
        <v>3</v>
      </c>
      <c r="E4" s="1">
        <f>Television_price</f>
        <v>35000</v>
      </c>
      <c r="F4" s="1">
        <v>15</v>
      </c>
      <c r="G4" s="1">
        <f t="shared" ref="G4:G26" si="0">(E4*F4)</f>
        <v>525000</v>
      </c>
    </row>
    <row r="5" spans="2:7" ht="15.75" hidden="1" outlineLevel="2">
      <c r="B5" s="1">
        <v>3</v>
      </c>
      <c r="C5" s="1" t="s">
        <v>11</v>
      </c>
      <c r="D5" s="4" t="s">
        <v>4</v>
      </c>
      <c r="E5" s="1">
        <f>Washing_Machine_price</f>
        <v>12000</v>
      </c>
      <c r="F5" s="1">
        <v>10</v>
      </c>
      <c r="G5" s="1">
        <f t="shared" si="0"/>
        <v>120000</v>
      </c>
    </row>
    <row r="6" spans="2:7" ht="15.75" hidden="1" outlineLevel="2">
      <c r="B6" s="1">
        <v>4</v>
      </c>
      <c r="C6" s="1" t="s">
        <v>11</v>
      </c>
      <c r="D6" s="4" t="s">
        <v>5</v>
      </c>
      <c r="E6" s="1">
        <f>Air_Conditioner_price</f>
        <v>4000</v>
      </c>
      <c r="F6" s="1">
        <v>23</v>
      </c>
      <c r="G6" s="1">
        <f t="shared" si="0"/>
        <v>92000</v>
      </c>
    </row>
    <row r="7" spans="2:7" ht="15.75" outlineLevel="1" collapsed="1">
      <c r="B7" s="1"/>
      <c r="C7" s="2" t="s">
        <v>12</v>
      </c>
      <c r="D7" s="4"/>
      <c r="E7" s="1"/>
      <c r="F7" s="1"/>
      <c r="G7" s="1">
        <f>SUBTOTAL(9,G3:G6)</f>
        <v>917000</v>
      </c>
    </row>
    <row r="8" spans="2:7" hidden="1" outlineLevel="2">
      <c r="B8" s="1">
        <v>5</v>
      </c>
      <c r="C8" s="1" t="s">
        <v>13</v>
      </c>
      <c r="D8" s="1" t="s">
        <v>2</v>
      </c>
      <c r="E8" s="1">
        <f>Refrigerator_price</f>
        <v>18000</v>
      </c>
      <c r="F8" s="1">
        <v>4</v>
      </c>
      <c r="G8" s="1">
        <f t="shared" si="0"/>
        <v>72000</v>
      </c>
    </row>
    <row r="9" spans="2:7" hidden="1" outlineLevel="2">
      <c r="B9" s="1">
        <v>6</v>
      </c>
      <c r="C9" s="1" t="s">
        <v>13</v>
      </c>
      <c r="D9" s="1" t="s">
        <v>3</v>
      </c>
      <c r="E9" s="1">
        <f>Television_price</f>
        <v>35000</v>
      </c>
      <c r="F9" s="1">
        <v>5</v>
      </c>
      <c r="G9" s="1">
        <f t="shared" si="0"/>
        <v>175000</v>
      </c>
    </row>
    <row r="10" spans="2:7" hidden="1" outlineLevel="2">
      <c r="B10" s="1">
        <v>7</v>
      </c>
      <c r="C10" s="1" t="s">
        <v>13</v>
      </c>
      <c r="D10" s="1" t="s">
        <v>4</v>
      </c>
      <c r="E10" s="1">
        <f>Washing_Machine_price</f>
        <v>12000</v>
      </c>
      <c r="F10" s="1">
        <v>7</v>
      </c>
      <c r="G10" s="1">
        <f t="shared" si="0"/>
        <v>84000</v>
      </c>
    </row>
    <row r="11" spans="2:7" hidden="1" outlineLevel="2">
      <c r="B11" s="1">
        <v>8</v>
      </c>
      <c r="C11" s="1" t="s">
        <v>13</v>
      </c>
      <c r="D11" s="1" t="s">
        <v>5</v>
      </c>
      <c r="E11" s="1">
        <f>Air_Conditioner_price</f>
        <v>4000</v>
      </c>
      <c r="F11" s="1">
        <v>5</v>
      </c>
      <c r="G11" s="1">
        <f t="shared" si="0"/>
        <v>20000</v>
      </c>
    </row>
    <row r="12" spans="2:7" outlineLevel="1" collapsed="1">
      <c r="B12" s="1"/>
      <c r="C12" s="2" t="s">
        <v>14</v>
      </c>
      <c r="D12" s="1"/>
      <c r="E12" s="1"/>
      <c r="F12" s="1"/>
      <c r="G12" s="1">
        <f>SUBTOTAL(9,G8:G11)</f>
        <v>351000</v>
      </c>
    </row>
    <row r="13" spans="2:7" hidden="1" outlineLevel="2">
      <c r="B13" s="1">
        <v>9</v>
      </c>
      <c r="C13" s="1" t="s">
        <v>15</v>
      </c>
      <c r="D13" s="1" t="s">
        <v>2</v>
      </c>
      <c r="E13" s="1">
        <f>Refrigerator_price</f>
        <v>18000</v>
      </c>
      <c r="F13" s="1">
        <v>15</v>
      </c>
      <c r="G13" s="1">
        <f t="shared" si="0"/>
        <v>270000</v>
      </c>
    </row>
    <row r="14" spans="2:7" hidden="1" outlineLevel="2">
      <c r="B14" s="1">
        <v>10</v>
      </c>
      <c r="C14" s="1" t="s">
        <v>15</v>
      </c>
      <c r="D14" s="1" t="s">
        <v>3</v>
      </c>
      <c r="E14" s="1">
        <f>Television_price</f>
        <v>35000</v>
      </c>
      <c r="F14" s="1">
        <v>10</v>
      </c>
      <c r="G14" s="1">
        <f t="shared" si="0"/>
        <v>350000</v>
      </c>
    </row>
    <row r="15" spans="2:7" hidden="1" outlineLevel="2">
      <c r="B15" s="1">
        <v>11</v>
      </c>
      <c r="C15" s="1" t="s">
        <v>15</v>
      </c>
      <c r="D15" s="1" t="s">
        <v>4</v>
      </c>
      <c r="E15" s="1">
        <f>Washing_Machine_price</f>
        <v>12000</v>
      </c>
      <c r="F15" s="1">
        <v>12</v>
      </c>
      <c r="G15" s="1">
        <f t="shared" si="0"/>
        <v>144000</v>
      </c>
    </row>
    <row r="16" spans="2:7" hidden="1" outlineLevel="2">
      <c r="B16" s="1">
        <v>12</v>
      </c>
      <c r="C16" s="1" t="s">
        <v>15</v>
      </c>
      <c r="D16" s="1" t="s">
        <v>5</v>
      </c>
      <c r="E16" s="1">
        <f>Air_Conditioner_price</f>
        <v>4000</v>
      </c>
      <c r="F16" s="1">
        <v>14</v>
      </c>
      <c r="G16" s="1">
        <f t="shared" si="0"/>
        <v>56000</v>
      </c>
    </row>
    <row r="17" spans="2:7" outlineLevel="1" collapsed="1">
      <c r="B17" s="1"/>
      <c r="C17" s="2" t="s">
        <v>16</v>
      </c>
      <c r="D17" s="1"/>
      <c r="E17" s="1"/>
      <c r="F17" s="1"/>
      <c r="G17" s="1">
        <f>SUBTOTAL(9,G13:G16)</f>
        <v>820000</v>
      </c>
    </row>
    <row r="18" spans="2:7" hidden="1" outlineLevel="2">
      <c r="B18" s="1">
        <v>13</v>
      </c>
      <c r="C18" s="1" t="s">
        <v>17</v>
      </c>
      <c r="D18" s="1" t="s">
        <v>2</v>
      </c>
      <c r="E18" s="1">
        <f>Refrigerator_price</f>
        <v>18000</v>
      </c>
      <c r="F18" s="1">
        <v>2</v>
      </c>
      <c r="G18" s="1">
        <f t="shared" si="0"/>
        <v>36000</v>
      </c>
    </row>
    <row r="19" spans="2:7" hidden="1" outlineLevel="2">
      <c r="B19" s="1">
        <v>14</v>
      </c>
      <c r="C19" s="1" t="s">
        <v>17</v>
      </c>
      <c r="D19" s="1" t="s">
        <v>3</v>
      </c>
      <c r="E19" s="1">
        <f>Television_price</f>
        <v>35000</v>
      </c>
      <c r="F19" s="1">
        <v>14</v>
      </c>
      <c r="G19" s="1">
        <f t="shared" si="0"/>
        <v>490000</v>
      </c>
    </row>
    <row r="20" spans="2:7" hidden="1" outlineLevel="2">
      <c r="B20" s="1">
        <v>15</v>
      </c>
      <c r="C20" s="1" t="s">
        <v>17</v>
      </c>
      <c r="D20" s="1" t="s">
        <v>4</v>
      </c>
      <c r="E20" s="1">
        <f>Washing_Machine_price</f>
        <v>12000</v>
      </c>
      <c r="F20" s="1">
        <v>17</v>
      </c>
      <c r="G20" s="1">
        <f t="shared" si="0"/>
        <v>204000</v>
      </c>
    </row>
    <row r="21" spans="2:7" hidden="1" outlineLevel="2">
      <c r="B21" s="1">
        <v>16</v>
      </c>
      <c r="C21" s="1" t="s">
        <v>17</v>
      </c>
      <c r="D21" s="1" t="s">
        <v>5</v>
      </c>
      <c r="E21" s="1">
        <f>Air_Conditioner_price</f>
        <v>4000</v>
      </c>
      <c r="F21" s="1">
        <v>14</v>
      </c>
      <c r="G21" s="1">
        <f t="shared" si="0"/>
        <v>56000</v>
      </c>
    </row>
    <row r="22" spans="2:7" outlineLevel="1" collapsed="1">
      <c r="B22" s="1"/>
      <c r="C22" s="2" t="s">
        <v>18</v>
      </c>
      <c r="D22" s="1"/>
      <c r="E22" s="1"/>
      <c r="F22" s="1"/>
      <c r="G22" s="1">
        <f>SUBTOTAL(9,G18:G21)</f>
        <v>786000</v>
      </c>
    </row>
    <row r="23" spans="2:7" hidden="1" outlineLevel="2">
      <c r="B23" s="1">
        <v>17</v>
      </c>
      <c r="C23" s="1" t="s">
        <v>19</v>
      </c>
      <c r="D23" s="1" t="s">
        <v>2</v>
      </c>
      <c r="E23" s="1">
        <f>Refrigerator_price</f>
        <v>18000</v>
      </c>
      <c r="F23" s="1">
        <v>56</v>
      </c>
      <c r="G23" s="1">
        <f t="shared" si="0"/>
        <v>1008000</v>
      </c>
    </row>
    <row r="24" spans="2:7" hidden="1" outlineLevel="2">
      <c r="B24" s="1">
        <v>18</v>
      </c>
      <c r="C24" s="1" t="s">
        <v>19</v>
      </c>
      <c r="D24" s="1" t="s">
        <v>3</v>
      </c>
      <c r="E24" s="1">
        <f>Television_price</f>
        <v>35000</v>
      </c>
      <c r="F24" s="1">
        <v>8</v>
      </c>
      <c r="G24" s="1">
        <f t="shared" si="0"/>
        <v>280000</v>
      </c>
    </row>
    <row r="25" spans="2:7" hidden="1" outlineLevel="2">
      <c r="B25" s="1">
        <v>19</v>
      </c>
      <c r="C25" s="1" t="s">
        <v>19</v>
      </c>
      <c r="D25" s="1" t="s">
        <v>4</v>
      </c>
      <c r="E25" s="1">
        <f>Washing_Machine_price</f>
        <v>12000</v>
      </c>
      <c r="F25" s="1">
        <v>23</v>
      </c>
      <c r="G25" s="1">
        <f t="shared" si="0"/>
        <v>276000</v>
      </c>
    </row>
    <row r="26" spans="2:7" hidden="1" outlineLevel="2">
      <c r="B26" s="1">
        <v>20</v>
      </c>
      <c r="C26" s="1" t="s">
        <v>19</v>
      </c>
      <c r="D26" s="1" t="s">
        <v>5</v>
      </c>
      <c r="E26" s="1">
        <f>Air_Conditioner_price</f>
        <v>4000</v>
      </c>
      <c r="F26" s="1">
        <v>7</v>
      </c>
      <c r="G26" s="1">
        <f t="shared" si="0"/>
        <v>28000</v>
      </c>
    </row>
    <row r="27" spans="2:7" outlineLevel="1" collapsed="1">
      <c r="B27" s="7"/>
      <c r="C27" s="8" t="s">
        <v>20</v>
      </c>
      <c r="D27" s="7"/>
      <c r="E27" s="7"/>
      <c r="F27" s="7"/>
      <c r="G27" s="7">
        <f>SUBTOTAL(9,G23:G26)</f>
        <v>1592000</v>
      </c>
    </row>
    <row r="28" spans="2:7">
      <c r="B28" s="7"/>
      <c r="C28" s="8" t="s">
        <v>21</v>
      </c>
      <c r="D28" s="7"/>
      <c r="E28" s="7"/>
      <c r="F28" s="7"/>
      <c r="G28" s="7">
        <f>SUBTOTAL(9,G3:G26)</f>
        <v>4466000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28"/>
  <sheetViews>
    <sheetView workbookViewId="0">
      <selection activeCell="B2" sqref="B2"/>
    </sheetView>
  </sheetViews>
  <sheetFormatPr defaultRowHeight="15" outlineLevelRow="2"/>
  <cols>
    <col min="3" max="3" width="11" customWidth="1"/>
    <col min="4" max="4" width="16.140625" customWidth="1"/>
    <col min="5" max="5" width="24.140625" customWidth="1"/>
    <col min="6" max="6" width="17.28515625" customWidth="1"/>
    <col min="7" max="7" width="18" customWidth="1"/>
  </cols>
  <sheetData>
    <row r="2" spans="2:7" ht="18.75">
      <c r="B2" s="6" t="s">
        <v>6</v>
      </c>
      <c r="C2" s="6" t="s">
        <v>7</v>
      </c>
      <c r="D2" s="6" t="s">
        <v>8</v>
      </c>
      <c r="E2" s="6" t="s">
        <v>1</v>
      </c>
      <c r="F2" s="6" t="s">
        <v>9</v>
      </c>
      <c r="G2" s="6" t="s">
        <v>10</v>
      </c>
    </row>
    <row r="3" spans="2:7" hidden="1" outlineLevel="2">
      <c r="B3" s="1">
        <v>1</v>
      </c>
      <c r="C3" s="1" t="s">
        <v>11</v>
      </c>
      <c r="D3" s="1" t="s">
        <v>2</v>
      </c>
      <c r="E3" s="1">
        <f>Refrigerator_price</f>
        <v>18000</v>
      </c>
      <c r="F3" s="1">
        <v>10</v>
      </c>
      <c r="G3" s="1">
        <f>(E3*F3)</f>
        <v>180000</v>
      </c>
    </row>
    <row r="4" spans="2:7" hidden="1" outlineLevel="2">
      <c r="B4" s="1">
        <v>2</v>
      </c>
      <c r="C4" s="1" t="s">
        <v>11</v>
      </c>
      <c r="D4" s="1" t="s">
        <v>3</v>
      </c>
      <c r="E4" s="1">
        <f>Television_price</f>
        <v>35000</v>
      </c>
      <c r="F4" s="1">
        <v>25</v>
      </c>
      <c r="G4" s="1">
        <f t="shared" ref="G4:G26" si="0">(E4*F4)</f>
        <v>875000</v>
      </c>
    </row>
    <row r="5" spans="2:7" hidden="1" outlineLevel="2">
      <c r="B5" s="1">
        <v>3</v>
      </c>
      <c r="C5" s="1" t="s">
        <v>11</v>
      </c>
      <c r="D5" s="1" t="s">
        <v>4</v>
      </c>
      <c r="E5" s="1">
        <f>Washing_Machine_price</f>
        <v>12000</v>
      </c>
      <c r="F5" s="1">
        <v>10</v>
      </c>
      <c r="G5" s="1">
        <f t="shared" si="0"/>
        <v>120000</v>
      </c>
    </row>
    <row r="6" spans="2:7" hidden="1" outlineLevel="2">
      <c r="B6" s="1">
        <v>4</v>
      </c>
      <c r="C6" s="1" t="s">
        <v>11</v>
      </c>
      <c r="D6" s="1" t="s">
        <v>5</v>
      </c>
      <c r="E6" s="1">
        <f>Air_Conditioner_price</f>
        <v>4000</v>
      </c>
      <c r="F6" s="1">
        <v>23</v>
      </c>
      <c r="G6" s="1">
        <f t="shared" si="0"/>
        <v>92000</v>
      </c>
    </row>
    <row r="7" spans="2:7" outlineLevel="1" collapsed="1">
      <c r="B7" s="1"/>
      <c r="C7" s="2" t="s">
        <v>12</v>
      </c>
      <c r="D7" s="1"/>
      <c r="E7" s="1"/>
      <c r="F7" s="1"/>
      <c r="G7" s="1">
        <f>SUBTOTAL(9,G3:G6)</f>
        <v>1267000</v>
      </c>
    </row>
    <row r="8" spans="2:7" hidden="1" outlineLevel="2">
      <c r="B8" s="1">
        <v>5</v>
      </c>
      <c r="C8" s="1" t="s">
        <v>13</v>
      </c>
      <c r="D8" s="1" t="s">
        <v>2</v>
      </c>
      <c r="E8" s="1">
        <f>Refrigerator_price</f>
        <v>18000</v>
      </c>
      <c r="F8" s="1">
        <v>12</v>
      </c>
      <c r="G8" s="1">
        <f t="shared" si="0"/>
        <v>216000</v>
      </c>
    </row>
    <row r="9" spans="2:7" hidden="1" outlineLevel="2">
      <c r="B9" s="1">
        <v>6</v>
      </c>
      <c r="C9" s="1" t="s">
        <v>13</v>
      </c>
      <c r="D9" s="1" t="s">
        <v>3</v>
      </c>
      <c r="E9" s="1">
        <f>Television_price</f>
        <v>35000</v>
      </c>
      <c r="F9" s="1">
        <v>15</v>
      </c>
      <c r="G9" s="1">
        <f t="shared" si="0"/>
        <v>525000</v>
      </c>
    </row>
    <row r="10" spans="2:7" hidden="1" outlineLevel="2">
      <c r="B10" s="1">
        <v>7</v>
      </c>
      <c r="C10" s="1" t="s">
        <v>13</v>
      </c>
      <c r="D10" s="1" t="s">
        <v>4</v>
      </c>
      <c r="E10" s="1">
        <f>Washing_Machine_price</f>
        <v>12000</v>
      </c>
      <c r="F10" s="1">
        <v>17</v>
      </c>
      <c r="G10" s="1">
        <f t="shared" si="0"/>
        <v>204000</v>
      </c>
    </row>
    <row r="11" spans="2:7" hidden="1" outlineLevel="2">
      <c r="B11" s="1">
        <v>8</v>
      </c>
      <c r="C11" s="1" t="s">
        <v>13</v>
      </c>
      <c r="D11" s="1" t="s">
        <v>5</v>
      </c>
      <c r="E11" s="1">
        <f>Air_Conditioner_price</f>
        <v>4000</v>
      </c>
      <c r="F11" s="1">
        <v>5</v>
      </c>
      <c r="G11" s="1">
        <f t="shared" si="0"/>
        <v>20000</v>
      </c>
    </row>
    <row r="12" spans="2:7" outlineLevel="1" collapsed="1">
      <c r="B12" s="1"/>
      <c r="C12" s="2" t="s">
        <v>14</v>
      </c>
      <c r="D12" s="1"/>
      <c r="E12" s="1"/>
      <c r="F12" s="1"/>
      <c r="G12" s="1">
        <f>SUBTOTAL(9,G8:G11)</f>
        <v>965000</v>
      </c>
    </row>
    <row r="13" spans="2:7" hidden="1" outlineLevel="2">
      <c r="B13" s="1">
        <v>9</v>
      </c>
      <c r="C13" s="1" t="s">
        <v>15</v>
      </c>
      <c r="D13" s="1" t="s">
        <v>2</v>
      </c>
      <c r="E13" s="1">
        <f>Refrigerator_price</f>
        <v>18000</v>
      </c>
      <c r="F13" s="1">
        <v>25</v>
      </c>
      <c r="G13" s="1">
        <f t="shared" si="0"/>
        <v>450000</v>
      </c>
    </row>
    <row r="14" spans="2:7" hidden="1" outlineLevel="2">
      <c r="B14" s="1">
        <v>10</v>
      </c>
      <c r="C14" s="1" t="s">
        <v>15</v>
      </c>
      <c r="D14" s="1" t="s">
        <v>3</v>
      </c>
      <c r="E14" s="1">
        <f>Television_price</f>
        <v>35000</v>
      </c>
      <c r="F14" s="1">
        <v>20</v>
      </c>
      <c r="G14" s="1">
        <f t="shared" si="0"/>
        <v>700000</v>
      </c>
    </row>
    <row r="15" spans="2:7" hidden="1" outlineLevel="2">
      <c r="B15" s="1">
        <v>11</v>
      </c>
      <c r="C15" s="1" t="s">
        <v>15</v>
      </c>
      <c r="D15" s="1" t="s">
        <v>4</v>
      </c>
      <c r="E15" s="1">
        <f>Washing_Machine_price</f>
        <v>12000</v>
      </c>
      <c r="F15" s="1">
        <v>12</v>
      </c>
      <c r="G15" s="1">
        <f t="shared" si="0"/>
        <v>144000</v>
      </c>
    </row>
    <row r="16" spans="2:7" hidden="1" outlineLevel="2">
      <c r="B16" s="1">
        <v>12</v>
      </c>
      <c r="C16" s="1" t="s">
        <v>15</v>
      </c>
      <c r="D16" s="1" t="s">
        <v>5</v>
      </c>
      <c r="E16" s="1">
        <f>Air_Conditioner_price</f>
        <v>4000</v>
      </c>
      <c r="F16" s="1">
        <v>14</v>
      </c>
      <c r="G16" s="1">
        <f t="shared" si="0"/>
        <v>56000</v>
      </c>
    </row>
    <row r="17" spans="2:7" outlineLevel="1" collapsed="1">
      <c r="B17" s="1"/>
      <c r="C17" s="2" t="s">
        <v>16</v>
      </c>
      <c r="D17" s="1"/>
      <c r="E17" s="1"/>
      <c r="F17" s="1"/>
      <c r="G17" s="1">
        <f>SUBTOTAL(9,G13:G16)</f>
        <v>1350000</v>
      </c>
    </row>
    <row r="18" spans="2:7" hidden="1" outlineLevel="2">
      <c r="B18" s="1">
        <v>13</v>
      </c>
      <c r="C18" s="1" t="s">
        <v>17</v>
      </c>
      <c r="D18" s="1" t="s">
        <v>2</v>
      </c>
      <c r="E18" s="1">
        <f>Refrigerator_price</f>
        <v>18000</v>
      </c>
      <c r="F18" s="1">
        <v>22</v>
      </c>
      <c r="G18" s="1">
        <f t="shared" si="0"/>
        <v>396000</v>
      </c>
    </row>
    <row r="19" spans="2:7" hidden="1" outlineLevel="2">
      <c r="B19" s="1">
        <v>14</v>
      </c>
      <c r="C19" s="1" t="s">
        <v>17</v>
      </c>
      <c r="D19" s="1" t="s">
        <v>3</v>
      </c>
      <c r="E19" s="1">
        <f>Television_price</f>
        <v>35000</v>
      </c>
      <c r="F19" s="1">
        <v>14</v>
      </c>
      <c r="G19" s="1">
        <f t="shared" si="0"/>
        <v>490000</v>
      </c>
    </row>
    <row r="20" spans="2:7" hidden="1" outlineLevel="2">
      <c r="B20" s="1">
        <v>15</v>
      </c>
      <c r="C20" s="1" t="s">
        <v>17</v>
      </c>
      <c r="D20" s="1" t="s">
        <v>4</v>
      </c>
      <c r="E20" s="1">
        <f>Washing_Machine_price</f>
        <v>12000</v>
      </c>
      <c r="F20" s="1">
        <v>17</v>
      </c>
      <c r="G20" s="1">
        <f t="shared" si="0"/>
        <v>204000</v>
      </c>
    </row>
    <row r="21" spans="2:7" hidden="1" outlineLevel="2">
      <c r="B21" s="1">
        <v>16</v>
      </c>
      <c r="C21" s="1" t="s">
        <v>17</v>
      </c>
      <c r="D21" s="1" t="s">
        <v>5</v>
      </c>
      <c r="E21" s="1">
        <f>Air_Conditioner_price</f>
        <v>4000</v>
      </c>
      <c r="F21" s="1">
        <v>14</v>
      </c>
      <c r="G21" s="1">
        <f t="shared" si="0"/>
        <v>56000</v>
      </c>
    </row>
    <row r="22" spans="2:7" outlineLevel="1" collapsed="1">
      <c r="B22" s="1"/>
      <c r="C22" s="2" t="s">
        <v>18</v>
      </c>
      <c r="D22" s="1"/>
      <c r="E22" s="1"/>
      <c r="F22" s="1"/>
      <c r="G22" s="1">
        <f>SUBTOTAL(9,G18:G21)</f>
        <v>1146000</v>
      </c>
    </row>
    <row r="23" spans="2:7" hidden="1" outlineLevel="2">
      <c r="B23" s="1">
        <v>17</v>
      </c>
      <c r="C23" s="1" t="s">
        <v>19</v>
      </c>
      <c r="D23" s="1" t="s">
        <v>2</v>
      </c>
      <c r="E23" s="1">
        <f>Refrigerator_price</f>
        <v>18000</v>
      </c>
      <c r="F23" s="1">
        <v>56</v>
      </c>
      <c r="G23" s="1">
        <f t="shared" si="0"/>
        <v>1008000</v>
      </c>
    </row>
    <row r="24" spans="2:7" hidden="1" outlineLevel="2">
      <c r="B24" s="1">
        <v>18</v>
      </c>
      <c r="C24" s="1" t="s">
        <v>19</v>
      </c>
      <c r="D24" s="1" t="s">
        <v>3</v>
      </c>
      <c r="E24" s="1">
        <f>Television_price</f>
        <v>35000</v>
      </c>
      <c r="F24" s="1">
        <v>28</v>
      </c>
      <c r="G24" s="1">
        <f t="shared" si="0"/>
        <v>980000</v>
      </c>
    </row>
    <row r="25" spans="2:7" hidden="1" outlineLevel="2">
      <c r="B25" s="1">
        <v>19</v>
      </c>
      <c r="C25" s="1" t="s">
        <v>19</v>
      </c>
      <c r="D25" s="1" t="s">
        <v>4</v>
      </c>
      <c r="E25" s="1">
        <f>Washing_Machine_price</f>
        <v>12000</v>
      </c>
      <c r="F25" s="1">
        <v>23</v>
      </c>
      <c r="G25" s="1">
        <f t="shared" si="0"/>
        <v>276000</v>
      </c>
    </row>
    <row r="26" spans="2:7" hidden="1" outlineLevel="2">
      <c r="B26" s="1">
        <v>20</v>
      </c>
      <c r="C26" s="1" t="s">
        <v>19</v>
      </c>
      <c r="D26" s="1" t="s">
        <v>5</v>
      </c>
      <c r="E26" s="1">
        <f>Air_Conditioner_price</f>
        <v>4000</v>
      </c>
      <c r="F26" s="1">
        <v>27</v>
      </c>
      <c r="G26" s="1">
        <f t="shared" si="0"/>
        <v>108000</v>
      </c>
    </row>
    <row r="27" spans="2:7" outlineLevel="1" collapsed="1">
      <c r="B27" s="7"/>
      <c r="C27" s="8" t="s">
        <v>20</v>
      </c>
      <c r="D27" s="7"/>
      <c r="E27" s="7"/>
      <c r="F27" s="7"/>
      <c r="G27" s="7">
        <f>SUBTOTAL(9,G23:G26)</f>
        <v>2372000</v>
      </c>
    </row>
    <row r="28" spans="2:7">
      <c r="B28" s="7"/>
      <c r="C28" s="8" t="s">
        <v>21</v>
      </c>
      <c r="D28" s="7"/>
      <c r="E28" s="7"/>
      <c r="F28" s="7"/>
      <c r="G28" s="7">
        <f>SUBTOTAL(9,G3:G26)</f>
        <v>7100000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28"/>
  <sheetViews>
    <sheetView workbookViewId="0">
      <selection activeCell="E33" sqref="E33"/>
    </sheetView>
  </sheetViews>
  <sheetFormatPr defaultRowHeight="15" outlineLevelRow="2"/>
  <cols>
    <col min="4" max="4" width="16.140625" customWidth="1"/>
    <col min="5" max="5" width="24.140625" customWidth="1"/>
    <col min="6" max="6" width="15.85546875" customWidth="1"/>
    <col min="7" max="7" width="18" customWidth="1"/>
  </cols>
  <sheetData>
    <row r="2" spans="2:7" ht="18.75">
      <c r="B2" s="6" t="s">
        <v>6</v>
      </c>
      <c r="C2" s="6" t="s">
        <v>7</v>
      </c>
      <c r="D2" s="6" t="s">
        <v>8</v>
      </c>
      <c r="E2" s="6" t="s">
        <v>1</v>
      </c>
      <c r="F2" s="6" t="s">
        <v>9</v>
      </c>
      <c r="G2" s="6" t="s">
        <v>10</v>
      </c>
    </row>
    <row r="3" spans="2:7" hidden="1" outlineLevel="2">
      <c r="B3" s="1">
        <v>1</v>
      </c>
      <c r="C3" s="1" t="s">
        <v>11</v>
      </c>
      <c r="D3" s="1" t="s">
        <v>2</v>
      </c>
      <c r="E3" s="1">
        <f>Refrigerator_price</f>
        <v>18000</v>
      </c>
      <c r="F3" s="1">
        <v>1</v>
      </c>
      <c r="G3" s="1">
        <f>(E3*F3)</f>
        <v>18000</v>
      </c>
    </row>
    <row r="4" spans="2:7" hidden="1" outlineLevel="2">
      <c r="B4" s="1">
        <v>2</v>
      </c>
      <c r="C4" s="1" t="s">
        <v>11</v>
      </c>
      <c r="D4" s="1" t="s">
        <v>3</v>
      </c>
      <c r="E4" s="1">
        <f>Television_price</f>
        <v>35000</v>
      </c>
      <c r="F4" s="1">
        <v>2</v>
      </c>
      <c r="G4" s="1">
        <f t="shared" ref="G4:G26" si="0">(E4*F4)</f>
        <v>70000</v>
      </c>
    </row>
    <row r="5" spans="2:7" hidden="1" outlineLevel="2">
      <c r="B5" s="1">
        <v>3</v>
      </c>
      <c r="C5" s="1" t="s">
        <v>11</v>
      </c>
      <c r="D5" s="1" t="s">
        <v>4</v>
      </c>
      <c r="E5" s="1">
        <f>Washing_Machine_price</f>
        <v>12000</v>
      </c>
      <c r="F5" s="1">
        <v>3</v>
      </c>
      <c r="G5" s="1">
        <f t="shared" si="0"/>
        <v>36000</v>
      </c>
    </row>
    <row r="6" spans="2:7" hidden="1" outlineLevel="2">
      <c r="B6" s="1">
        <v>4</v>
      </c>
      <c r="C6" s="1" t="s">
        <v>11</v>
      </c>
      <c r="D6" s="1" t="s">
        <v>5</v>
      </c>
      <c r="E6" s="1">
        <f>Air_Conditioner_price</f>
        <v>4000</v>
      </c>
      <c r="F6" s="1">
        <v>4</v>
      </c>
      <c r="G6" s="1">
        <f t="shared" si="0"/>
        <v>16000</v>
      </c>
    </row>
    <row r="7" spans="2:7" outlineLevel="1" collapsed="1">
      <c r="B7" s="1"/>
      <c r="C7" s="2" t="s">
        <v>12</v>
      </c>
      <c r="D7" s="1"/>
      <c r="E7" s="1"/>
      <c r="F7" s="1"/>
      <c r="G7" s="1">
        <f>SUBTOTAL(9,G3:G6)</f>
        <v>140000</v>
      </c>
    </row>
    <row r="8" spans="2:7" hidden="1" outlineLevel="2">
      <c r="B8" s="1">
        <v>5</v>
      </c>
      <c r="C8" s="1" t="s">
        <v>13</v>
      </c>
      <c r="D8" s="1" t="s">
        <v>2</v>
      </c>
      <c r="E8" s="1">
        <f>Refrigerator_price</f>
        <v>18000</v>
      </c>
      <c r="F8" s="1">
        <v>5</v>
      </c>
      <c r="G8" s="1">
        <f t="shared" si="0"/>
        <v>90000</v>
      </c>
    </row>
    <row r="9" spans="2:7" hidden="1" outlineLevel="2">
      <c r="B9" s="1">
        <v>6</v>
      </c>
      <c r="C9" s="1" t="s">
        <v>13</v>
      </c>
      <c r="D9" s="1" t="s">
        <v>3</v>
      </c>
      <c r="E9" s="1">
        <f>Television_price</f>
        <v>35000</v>
      </c>
      <c r="F9" s="1">
        <v>6</v>
      </c>
      <c r="G9" s="1">
        <f t="shared" si="0"/>
        <v>210000</v>
      </c>
    </row>
    <row r="10" spans="2:7" hidden="1" outlineLevel="2">
      <c r="B10" s="1">
        <v>7</v>
      </c>
      <c r="C10" s="1" t="s">
        <v>13</v>
      </c>
      <c r="D10" s="1" t="s">
        <v>4</v>
      </c>
      <c r="E10" s="1">
        <f>Washing_Machine_price</f>
        <v>12000</v>
      </c>
      <c r="F10" s="1">
        <v>7</v>
      </c>
      <c r="G10" s="1">
        <f t="shared" si="0"/>
        <v>84000</v>
      </c>
    </row>
    <row r="11" spans="2:7" hidden="1" outlineLevel="2">
      <c r="B11" s="1">
        <v>8</v>
      </c>
      <c r="C11" s="1" t="s">
        <v>13</v>
      </c>
      <c r="D11" s="1" t="s">
        <v>5</v>
      </c>
      <c r="E11" s="1">
        <f>Air_Conditioner_price</f>
        <v>4000</v>
      </c>
      <c r="F11" s="1">
        <v>8</v>
      </c>
      <c r="G11" s="1">
        <f t="shared" si="0"/>
        <v>32000</v>
      </c>
    </row>
    <row r="12" spans="2:7" outlineLevel="1" collapsed="1">
      <c r="B12" s="1"/>
      <c r="C12" s="2" t="s">
        <v>14</v>
      </c>
      <c r="D12" s="1"/>
      <c r="E12" s="1"/>
      <c r="F12" s="1"/>
      <c r="G12" s="1">
        <f>SUBTOTAL(9,G8:G11)</f>
        <v>416000</v>
      </c>
    </row>
    <row r="13" spans="2:7" hidden="1" outlineLevel="2">
      <c r="B13" s="1">
        <v>9</v>
      </c>
      <c r="C13" s="1" t="s">
        <v>15</v>
      </c>
      <c r="D13" s="1" t="s">
        <v>2</v>
      </c>
      <c r="E13" s="1">
        <f>Refrigerator_price</f>
        <v>18000</v>
      </c>
      <c r="F13" s="1">
        <v>9</v>
      </c>
      <c r="G13" s="1">
        <f t="shared" si="0"/>
        <v>162000</v>
      </c>
    </row>
    <row r="14" spans="2:7" hidden="1" outlineLevel="2">
      <c r="B14" s="1">
        <v>10</v>
      </c>
      <c r="C14" s="1" t="s">
        <v>15</v>
      </c>
      <c r="D14" s="1" t="s">
        <v>3</v>
      </c>
      <c r="E14" s="1">
        <f>Television_price</f>
        <v>35000</v>
      </c>
      <c r="F14" s="1">
        <v>1</v>
      </c>
      <c r="G14" s="1">
        <f t="shared" si="0"/>
        <v>35000</v>
      </c>
    </row>
    <row r="15" spans="2:7" hidden="1" outlineLevel="2">
      <c r="B15" s="1">
        <v>11</v>
      </c>
      <c r="C15" s="1" t="s">
        <v>15</v>
      </c>
      <c r="D15" s="1" t="s">
        <v>4</v>
      </c>
      <c r="E15" s="1">
        <f>Washing_Machine_price</f>
        <v>12000</v>
      </c>
      <c r="F15" s="1">
        <v>2</v>
      </c>
      <c r="G15" s="1">
        <f t="shared" si="0"/>
        <v>24000</v>
      </c>
    </row>
    <row r="16" spans="2:7" hidden="1" outlineLevel="2">
      <c r="B16" s="1">
        <v>12</v>
      </c>
      <c r="C16" s="1" t="s">
        <v>15</v>
      </c>
      <c r="D16" s="1" t="s">
        <v>5</v>
      </c>
      <c r="E16" s="1">
        <f>Air_Conditioner_price</f>
        <v>4000</v>
      </c>
      <c r="F16" s="1">
        <v>7</v>
      </c>
      <c r="G16" s="1">
        <f t="shared" si="0"/>
        <v>28000</v>
      </c>
    </row>
    <row r="17" spans="2:7" outlineLevel="1" collapsed="1">
      <c r="B17" s="1"/>
      <c r="C17" s="2" t="s">
        <v>16</v>
      </c>
      <c r="D17" s="1"/>
      <c r="E17" s="1"/>
      <c r="F17" s="1"/>
      <c r="G17" s="1">
        <f>SUBTOTAL(9,G13:G16)</f>
        <v>249000</v>
      </c>
    </row>
    <row r="18" spans="2:7" hidden="1" outlineLevel="2">
      <c r="B18" s="1">
        <v>13</v>
      </c>
      <c r="C18" s="1" t="s">
        <v>17</v>
      </c>
      <c r="D18" s="1" t="s">
        <v>2</v>
      </c>
      <c r="E18" s="1">
        <f>Refrigerator_price</f>
        <v>18000</v>
      </c>
      <c r="F18" s="1">
        <v>8</v>
      </c>
      <c r="G18" s="1">
        <f t="shared" si="0"/>
        <v>144000</v>
      </c>
    </row>
    <row r="19" spans="2:7" hidden="1" outlineLevel="2">
      <c r="B19" s="1">
        <v>14</v>
      </c>
      <c r="C19" s="1" t="s">
        <v>17</v>
      </c>
      <c r="D19" s="1" t="s">
        <v>3</v>
      </c>
      <c r="E19" s="1">
        <f>Television_price</f>
        <v>35000</v>
      </c>
      <c r="F19" s="1">
        <v>9</v>
      </c>
      <c r="G19" s="1">
        <f t="shared" si="0"/>
        <v>315000</v>
      </c>
    </row>
    <row r="20" spans="2:7" hidden="1" outlineLevel="2">
      <c r="B20" s="1">
        <v>15</v>
      </c>
      <c r="C20" s="1" t="s">
        <v>17</v>
      </c>
      <c r="D20" s="1" t="s">
        <v>4</v>
      </c>
      <c r="E20" s="1">
        <f>Washing_Machine_price</f>
        <v>12000</v>
      </c>
      <c r="F20" s="1">
        <v>17</v>
      </c>
      <c r="G20" s="1">
        <f t="shared" si="0"/>
        <v>204000</v>
      </c>
    </row>
    <row r="21" spans="2:7" hidden="1" outlineLevel="2">
      <c r="B21" s="1">
        <v>16</v>
      </c>
      <c r="C21" s="1" t="s">
        <v>17</v>
      </c>
      <c r="D21" s="1" t="s">
        <v>5</v>
      </c>
      <c r="E21" s="1">
        <f>Air_Conditioner_price</f>
        <v>4000</v>
      </c>
      <c r="F21" s="1">
        <v>14</v>
      </c>
      <c r="G21" s="1">
        <f t="shared" si="0"/>
        <v>56000</v>
      </c>
    </row>
    <row r="22" spans="2:7" outlineLevel="1" collapsed="1">
      <c r="B22" s="1"/>
      <c r="C22" s="2" t="s">
        <v>18</v>
      </c>
      <c r="D22" s="1"/>
      <c r="E22" s="1"/>
      <c r="F22" s="1"/>
      <c r="G22" s="1">
        <f>SUBTOTAL(9,G18:G21)</f>
        <v>719000</v>
      </c>
    </row>
    <row r="23" spans="2:7" hidden="1" outlineLevel="2">
      <c r="B23" s="1">
        <v>17</v>
      </c>
      <c r="C23" s="1" t="s">
        <v>19</v>
      </c>
      <c r="D23" s="1" t="s">
        <v>2</v>
      </c>
      <c r="E23" s="1">
        <f>Refrigerator_price</f>
        <v>18000</v>
      </c>
      <c r="F23" s="1">
        <v>56</v>
      </c>
      <c r="G23" s="1">
        <f t="shared" si="0"/>
        <v>1008000</v>
      </c>
    </row>
    <row r="24" spans="2:7" hidden="1" outlineLevel="2">
      <c r="B24" s="1">
        <v>18</v>
      </c>
      <c r="C24" s="1" t="s">
        <v>19</v>
      </c>
      <c r="D24" s="1" t="s">
        <v>3</v>
      </c>
      <c r="E24" s="1">
        <f>Television_price</f>
        <v>35000</v>
      </c>
      <c r="F24" s="1">
        <v>28</v>
      </c>
      <c r="G24" s="1">
        <f t="shared" si="0"/>
        <v>980000</v>
      </c>
    </row>
    <row r="25" spans="2:7" hidden="1" outlineLevel="2">
      <c r="B25" s="1">
        <v>19</v>
      </c>
      <c r="C25" s="1" t="s">
        <v>19</v>
      </c>
      <c r="D25" s="1" t="s">
        <v>4</v>
      </c>
      <c r="E25" s="1">
        <f>Washing_Machine_price</f>
        <v>12000</v>
      </c>
      <c r="F25" s="1">
        <v>23</v>
      </c>
      <c r="G25" s="1">
        <f t="shared" si="0"/>
        <v>276000</v>
      </c>
    </row>
    <row r="26" spans="2:7" hidden="1" outlineLevel="2">
      <c r="B26" s="1">
        <v>20</v>
      </c>
      <c r="C26" s="1" t="s">
        <v>19</v>
      </c>
      <c r="D26" s="1" t="s">
        <v>5</v>
      </c>
      <c r="E26" s="1">
        <f>Air_Conditioner_price</f>
        <v>4000</v>
      </c>
      <c r="F26" s="1">
        <v>27</v>
      </c>
      <c r="G26" s="1">
        <f t="shared" si="0"/>
        <v>108000</v>
      </c>
    </row>
    <row r="27" spans="2:7" outlineLevel="1" collapsed="1">
      <c r="B27" s="7"/>
      <c r="C27" s="8" t="s">
        <v>20</v>
      </c>
      <c r="D27" s="7"/>
      <c r="E27" s="7"/>
      <c r="F27" s="7"/>
      <c r="G27" s="7">
        <f>SUBTOTAL(9,G23:G26)</f>
        <v>2372000</v>
      </c>
    </row>
    <row r="28" spans="2:7">
      <c r="B28" s="7"/>
      <c r="C28" s="8" t="s">
        <v>21</v>
      </c>
      <c r="D28" s="7"/>
      <c r="E28" s="7"/>
      <c r="F28" s="7"/>
      <c r="G28" s="7">
        <f>SUBTOTAL(9,G3:G26)</f>
        <v>3896000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G29"/>
  <sheetViews>
    <sheetView workbookViewId="0">
      <selection activeCell="A8" sqref="A8:XFD8"/>
    </sheetView>
  </sheetViews>
  <sheetFormatPr defaultRowHeight="15" outlineLevelRow="2"/>
  <cols>
    <col min="2" max="2" width="9.140625" customWidth="1"/>
    <col min="4" max="4" width="16.140625" customWidth="1"/>
    <col min="5" max="5" width="24.140625" customWidth="1"/>
    <col min="6" max="6" width="15.85546875" customWidth="1"/>
    <col min="7" max="7" width="18" customWidth="1"/>
  </cols>
  <sheetData>
    <row r="3" spans="2:7" ht="38.25" customHeight="1">
      <c r="B3" s="6" t="s">
        <v>6</v>
      </c>
      <c r="C3" s="6" t="s">
        <v>7</v>
      </c>
      <c r="D3" s="6" t="s">
        <v>8</v>
      </c>
      <c r="E3" s="6" t="s">
        <v>1</v>
      </c>
      <c r="F3" s="6" t="s">
        <v>9</v>
      </c>
      <c r="G3" s="6" t="s">
        <v>10</v>
      </c>
    </row>
    <row r="4" spans="2:7" hidden="1" outlineLevel="2">
      <c r="B4" s="1">
        <v>1</v>
      </c>
      <c r="C4" s="1" t="s">
        <v>11</v>
      </c>
      <c r="D4" s="1" t="s">
        <v>2</v>
      </c>
      <c r="E4" s="1">
        <f>Refrigerator_price</f>
        <v>18000</v>
      </c>
      <c r="F4" s="1">
        <v>36</v>
      </c>
      <c r="G4" s="1">
        <f>(E4*F4)</f>
        <v>648000</v>
      </c>
    </row>
    <row r="5" spans="2:7" hidden="1" outlineLevel="2">
      <c r="B5" s="1">
        <v>2</v>
      </c>
      <c r="C5" s="1" t="s">
        <v>11</v>
      </c>
      <c r="D5" s="1" t="s">
        <v>3</v>
      </c>
      <c r="E5" s="1">
        <f>Television_price</f>
        <v>35000</v>
      </c>
      <c r="F5" s="1">
        <v>56</v>
      </c>
      <c r="G5" s="1">
        <f t="shared" ref="G5:G27" si="0">(E5*F5)</f>
        <v>1960000</v>
      </c>
    </row>
    <row r="6" spans="2:7" hidden="1" outlineLevel="2">
      <c r="B6" s="1">
        <v>3</v>
      </c>
      <c r="C6" s="1" t="s">
        <v>11</v>
      </c>
      <c r="D6" s="1" t="s">
        <v>4</v>
      </c>
      <c r="E6" s="1">
        <f>Washing_Machine_price</f>
        <v>12000</v>
      </c>
      <c r="F6" s="1">
        <v>78</v>
      </c>
      <c r="G6" s="1">
        <f t="shared" si="0"/>
        <v>936000</v>
      </c>
    </row>
    <row r="7" spans="2:7" hidden="1" outlineLevel="2">
      <c r="B7" s="1">
        <v>4</v>
      </c>
      <c r="C7" s="1" t="s">
        <v>11</v>
      </c>
      <c r="D7" s="1" t="s">
        <v>5</v>
      </c>
      <c r="E7" s="1">
        <f>Air_Conditioner_price</f>
        <v>4000</v>
      </c>
      <c r="F7" s="1">
        <v>1</v>
      </c>
      <c r="G7" s="1">
        <f t="shared" si="0"/>
        <v>4000</v>
      </c>
    </row>
    <row r="8" spans="2:7" outlineLevel="1" collapsed="1">
      <c r="B8" s="1"/>
      <c r="C8" s="2" t="s">
        <v>12</v>
      </c>
      <c r="D8" s="1"/>
      <c r="E8" s="1"/>
      <c r="F8" s="1"/>
      <c r="G8" s="1">
        <f>SUBTOTAL(9,G4:G7)</f>
        <v>3548000</v>
      </c>
    </row>
    <row r="9" spans="2:7" hidden="1" outlineLevel="2">
      <c r="B9" s="1">
        <v>5</v>
      </c>
      <c r="C9" s="1" t="s">
        <v>13</v>
      </c>
      <c r="D9" s="1" t="s">
        <v>2</v>
      </c>
      <c r="E9" s="1">
        <f>Refrigerator_price</f>
        <v>18000</v>
      </c>
      <c r="F9" s="1">
        <v>20</v>
      </c>
      <c r="G9" s="1">
        <f t="shared" si="0"/>
        <v>360000</v>
      </c>
    </row>
    <row r="10" spans="2:7" hidden="1" outlineLevel="2">
      <c r="B10" s="1">
        <v>6</v>
      </c>
      <c r="C10" s="1" t="s">
        <v>13</v>
      </c>
      <c r="D10" s="1" t="s">
        <v>3</v>
      </c>
      <c r="E10" s="1">
        <f>Television_price</f>
        <v>35000</v>
      </c>
      <c r="F10" s="1">
        <v>2</v>
      </c>
      <c r="G10" s="1">
        <f t="shared" si="0"/>
        <v>70000</v>
      </c>
    </row>
    <row r="11" spans="2:7" hidden="1" outlineLevel="2">
      <c r="B11" s="1">
        <v>7</v>
      </c>
      <c r="C11" s="1" t="s">
        <v>13</v>
      </c>
      <c r="D11" s="1" t="s">
        <v>4</v>
      </c>
      <c r="E11" s="1">
        <f>Washing_Machine_price</f>
        <v>12000</v>
      </c>
      <c r="F11" s="1">
        <v>4</v>
      </c>
      <c r="G11" s="1">
        <f t="shared" si="0"/>
        <v>48000</v>
      </c>
    </row>
    <row r="12" spans="2:7" hidden="1" outlineLevel="2">
      <c r="B12" s="1">
        <v>8</v>
      </c>
      <c r="C12" s="1" t="s">
        <v>13</v>
      </c>
      <c r="D12" s="1" t="s">
        <v>5</v>
      </c>
      <c r="E12" s="1">
        <f>Air_Conditioner_price</f>
        <v>4000</v>
      </c>
      <c r="F12" s="1">
        <v>7</v>
      </c>
      <c r="G12" s="1">
        <f t="shared" si="0"/>
        <v>28000</v>
      </c>
    </row>
    <row r="13" spans="2:7" outlineLevel="1" collapsed="1">
      <c r="B13" s="1"/>
      <c r="C13" s="2" t="s">
        <v>14</v>
      </c>
      <c r="D13" s="1"/>
      <c r="E13" s="1"/>
      <c r="F13" s="1"/>
      <c r="G13" s="1">
        <f>SUBTOTAL(9,G9:G12)</f>
        <v>506000</v>
      </c>
    </row>
    <row r="14" spans="2:7" hidden="1" outlineLevel="2">
      <c r="B14" s="1">
        <v>9</v>
      </c>
      <c r="C14" s="1" t="s">
        <v>15</v>
      </c>
      <c r="D14" s="1" t="s">
        <v>2</v>
      </c>
      <c r="E14" s="1">
        <f>Refrigerator_price</f>
        <v>18000</v>
      </c>
      <c r="F14" s="1">
        <v>11</v>
      </c>
      <c r="G14" s="1">
        <f t="shared" si="0"/>
        <v>198000</v>
      </c>
    </row>
    <row r="15" spans="2:7" hidden="1" outlineLevel="2">
      <c r="B15" s="1">
        <v>10</v>
      </c>
      <c r="C15" s="1" t="s">
        <v>15</v>
      </c>
      <c r="D15" s="1" t="s">
        <v>3</v>
      </c>
      <c r="E15" s="1">
        <f>Television_price</f>
        <v>35000</v>
      </c>
      <c r="F15" s="1">
        <v>14</v>
      </c>
      <c r="G15" s="1">
        <f t="shared" si="0"/>
        <v>490000</v>
      </c>
    </row>
    <row r="16" spans="2:7" hidden="1" outlineLevel="2">
      <c r="B16" s="1">
        <v>11</v>
      </c>
      <c r="C16" s="1" t="s">
        <v>15</v>
      </c>
      <c r="D16" s="1" t="s">
        <v>4</v>
      </c>
      <c r="E16" s="1">
        <f>Washing_Machine_price</f>
        <v>12000</v>
      </c>
      <c r="F16" s="1">
        <v>19</v>
      </c>
      <c r="G16" s="1">
        <f t="shared" si="0"/>
        <v>228000</v>
      </c>
    </row>
    <row r="17" spans="2:7" hidden="1" outlineLevel="2">
      <c r="B17" s="1">
        <v>12</v>
      </c>
      <c r="C17" s="1" t="s">
        <v>15</v>
      </c>
      <c r="D17" s="1" t="s">
        <v>5</v>
      </c>
      <c r="E17" s="1">
        <f>Air_Conditioner_price</f>
        <v>4000</v>
      </c>
      <c r="F17" s="1">
        <v>52</v>
      </c>
      <c r="G17" s="1">
        <f t="shared" si="0"/>
        <v>208000</v>
      </c>
    </row>
    <row r="18" spans="2:7" outlineLevel="1" collapsed="1">
      <c r="B18" s="1"/>
      <c r="C18" s="2" t="s">
        <v>16</v>
      </c>
      <c r="D18" s="1"/>
      <c r="E18" s="1"/>
      <c r="F18" s="1"/>
      <c r="G18" s="1">
        <f>SUBTOTAL(9,G14:G17)</f>
        <v>1124000</v>
      </c>
    </row>
    <row r="19" spans="2:7" hidden="1" outlineLevel="2">
      <c r="B19" s="1">
        <v>13</v>
      </c>
      <c r="C19" s="1" t="s">
        <v>17</v>
      </c>
      <c r="D19" s="1" t="s">
        <v>2</v>
      </c>
      <c r="E19" s="1">
        <f>Refrigerator_price</f>
        <v>18000</v>
      </c>
      <c r="F19" s="1">
        <v>12</v>
      </c>
      <c r="G19" s="1">
        <f t="shared" si="0"/>
        <v>216000</v>
      </c>
    </row>
    <row r="20" spans="2:7" hidden="1" outlineLevel="2">
      <c r="B20" s="1">
        <v>14</v>
      </c>
      <c r="C20" s="1" t="s">
        <v>17</v>
      </c>
      <c r="D20" s="1" t="s">
        <v>3</v>
      </c>
      <c r="E20" s="1">
        <f>Television_price</f>
        <v>35000</v>
      </c>
      <c r="F20" s="1">
        <v>74</v>
      </c>
      <c r="G20" s="1">
        <f t="shared" si="0"/>
        <v>2590000</v>
      </c>
    </row>
    <row r="21" spans="2:7" hidden="1" outlineLevel="2">
      <c r="B21" s="1">
        <v>15</v>
      </c>
      <c r="C21" s="1" t="s">
        <v>17</v>
      </c>
      <c r="D21" s="1" t="s">
        <v>4</v>
      </c>
      <c r="E21" s="1">
        <f>Washing_Machine_price</f>
        <v>12000</v>
      </c>
      <c r="F21" s="1">
        <v>2</v>
      </c>
      <c r="G21" s="1">
        <f t="shared" si="0"/>
        <v>24000</v>
      </c>
    </row>
    <row r="22" spans="2:7" hidden="1" outlineLevel="2">
      <c r="B22" s="1">
        <v>16</v>
      </c>
      <c r="C22" s="1" t="s">
        <v>17</v>
      </c>
      <c r="D22" s="1" t="s">
        <v>5</v>
      </c>
      <c r="E22" s="1">
        <f>Air_Conditioner_price</f>
        <v>4000</v>
      </c>
      <c r="F22" s="1">
        <v>9</v>
      </c>
      <c r="G22" s="1">
        <f t="shared" si="0"/>
        <v>36000</v>
      </c>
    </row>
    <row r="23" spans="2:7" outlineLevel="1" collapsed="1">
      <c r="B23" s="1"/>
      <c r="C23" s="2" t="s">
        <v>18</v>
      </c>
      <c r="D23" s="1"/>
      <c r="E23" s="1"/>
      <c r="F23" s="1"/>
      <c r="G23" s="1">
        <f>SUBTOTAL(9,G19:G22)</f>
        <v>2866000</v>
      </c>
    </row>
    <row r="24" spans="2:7" hidden="1" outlineLevel="2">
      <c r="B24" s="1">
        <v>17</v>
      </c>
      <c r="C24" s="1" t="s">
        <v>19</v>
      </c>
      <c r="D24" s="1" t="s">
        <v>2</v>
      </c>
      <c r="E24" s="1">
        <f>Refrigerator_price</f>
        <v>18000</v>
      </c>
      <c r="F24" s="1">
        <v>4</v>
      </c>
      <c r="G24" s="1">
        <f t="shared" si="0"/>
        <v>72000</v>
      </c>
    </row>
    <row r="25" spans="2:7" hidden="1" outlineLevel="2">
      <c r="B25" s="1">
        <v>18</v>
      </c>
      <c r="C25" s="1" t="s">
        <v>19</v>
      </c>
      <c r="D25" s="1" t="s">
        <v>3</v>
      </c>
      <c r="E25" s="1">
        <f>Television_price</f>
        <v>35000</v>
      </c>
      <c r="F25" s="1">
        <v>6</v>
      </c>
      <c r="G25" s="1">
        <f t="shared" si="0"/>
        <v>210000</v>
      </c>
    </row>
    <row r="26" spans="2:7" hidden="1" outlineLevel="2">
      <c r="B26" s="1">
        <v>19</v>
      </c>
      <c r="C26" s="1" t="s">
        <v>19</v>
      </c>
      <c r="D26" s="1" t="s">
        <v>4</v>
      </c>
      <c r="E26" s="1">
        <f>Washing_Machine_price</f>
        <v>12000</v>
      </c>
      <c r="F26" s="1">
        <v>8</v>
      </c>
      <c r="G26" s="1">
        <f t="shared" si="0"/>
        <v>96000</v>
      </c>
    </row>
    <row r="27" spans="2:7" hidden="1" outlineLevel="2">
      <c r="B27" s="1">
        <v>20</v>
      </c>
      <c r="C27" s="1" t="s">
        <v>19</v>
      </c>
      <c r="D27" s="1" t="s">
        <v>5</v>
      </c>
      <c r="E27" s="1">
        <f>Air_Conditioner_price</f>
        <v>4000</v>
      </c>
      <c r="F27" s="1">
        <v>6</v>
      </c>
      <c r="G27" s="1">
        <f t="shared" si="0"/>
        <v>24000</v>
      </c>
    </row>
    <row r="28" spans="2:7" outlineLevel="1" collapsed="1">
      <c r="B28" s="7"/>
      <c r="C28" s="8" t="s">
        <v>20</v>
      </c>
      <c r="D28" s="7"/>
      <c r="E28" s="7"/>
      <c r="F28" s="7"/>
      <c r="G28" s="7">
        <f>SUBTOTAL(9,G24:G27)</f>
        <v>402000</v>
      </c>
    </row>
    <row r="29" spans="2:7">
      <c r="B29" s="7"/>
      <c r="C29" s="8" t="s">
        <v>21</v>
      </c>
      <c r="D29" s="7"/>
      <c r="E29" s="7"/>
      <c r="F29" s="7"/>
      <c r="G29" s="7">
        <f>SUBTOTAL(9,G4:G27)</f>
        <v>8446000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D8"/>
  <sheetViews>
    <sheetView tabSelected="1" workbookViewId="0">
      <selection activeCell="C8" sqref="C8"/>
    </sheetView>
  </sheetViews>
  <sheetFormatPr defaultRowHeight="15"/>
  <cols>
    <col min="2" max="2" width="15.7109375" customWidth="1"/>
    <col min="3" max="3" width="21.28515625" customWidth="1"/>
  </cols>
  <sheetData>
    <row r="2" spans="2:4" ht="18.75">
      <c r="B2" s="9" t="s">
        <v>7</v>
      </c>
      <c r="C2" s="9" t="s">
        <v>22</v>
      </c>
    </row>
    <row r="3" spans="2:4">
      <c r="B3" s="1" t="s">
        <v>11</v>
      </c>
      <c r="C3" s="1">
        <f>SUM(East:West!G7)</f>
        <v>2328000</v>
      </c>
      <c r="D3">
        <f>SUM(East:West!G7)</f>
        <v>2328000</v>
      </c>
    </row>
    <row r="4" spans="2:4">
      <c r="B4" s="1" t="s">
        <v>13</v>
      </c>
      <c r="C4" s="1">
        <f>SUM(East:West!G8)</f>
        <v>3926000</v>
      </c>
    </row>
    <row r="5" spans="2:4">
      <c r="B5" s="1" t="s">
        <v>15</v>
      </c>
      <c r="C5" s="1">
        <f>SUM(East:West!G9)</f>
        <v>1270000</v>
      </c>
    </row>
    <row r="6" spans="2:4">
      <c r="B6" s="1" t="s">
        <v>17</v>
      </c>
      <c r="C6" s="1">
        <f>SUM(East:West!G10)</f>
        <v>442000</v>
      </c>
    </row>
    <row r="7" spans="2:4">
      <c r="B7" s="1" t="s">
        <v>19</v>
      </c>
      <c r="C7" s="1">
        <f>SUM(East:West!G11)</f>
        <v>120000</v>
      </c>
    </row>
    <row r="8" spans="2:4">
      <c r="B8" s="10" t="s">
        <v>23</v>
      </c>
      <c r="C8" s="11">
        <f>SUM(C3:C7)</f>
        <v>8086000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FCD52810D05841B4ED15C44FBDDD85" ma:contentTypeVersion="4" ma:contentTypeDescription="Create a new document." ma:contentTypeScope="" ma:versionID="43cd8f4370a6deca731845ed3c2b9b3a">
  <xsd:schema xmlns:xsd="http://www.w3.org/2001/XMLSchema" xmlns:xs="http://www.w3.org/2001/XMLSchema" xmlns:p="http://schemas.microsoft.com/office/2006/metadata/properties" xmlns:ns2="f13128fb-08e3-4b98-b5af-4468e4af5e81" targetNamespace="http://schemas.microsoft.com/office/2006/metadata/properties" ma:root="true" ma:fieldsID="72fafce6c9337d4b374ddc02e5191974" ns2:_="">
    <xsd:import namespace="f13128fb-08e3-4b98-b5af-4468e4af5e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3128fb-08e3-4b98-b5af-4468e4af5e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A992E7-A65C-4DBE-9DC1-EBA31DAB3F4B}"/>
</file>

<file path=customXml/itemProps2.xml><?xml version="1.0" encoding="utf-8"?>
<ds:datastoreItem xmlns:ds="http://schemas.openxmlformats.org/officeDocument/2006/customXml" ds:itemID="{AE2CF8BA-7ED3-4E25-9BBA-38140CB54CF2}"/>
</file>

<file path=customXml/itemProps3.xml><?xml version="1.0" encoding="utf-8"?>
<ds:datastoreItem xmlns:ds="http://schemas.openxmlformats.org/officeDocument/2006/customXml" ds:itemID="{EA0F014D-369E-4003-8B06-45EF00AEA8E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 CHETHAN KESHAV BHAT</cp:lastModifiedBy>
  <cp:revision/>
  <dcterms:created xsi:type="dcterms:W3CDTF">2006-09-16T00:00:00Z</dcterms:created>
  <dcterms:modified xsi:type="dcterms:W3CDTF">2024-12-08T17:22:38Z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0x010100A9FCD52810D05841B4ED15C44FBDDD85</vt:lpwstr>
  </property>
</Properties>
</file>