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1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cenario Summary" sheetId="9" r:id="rId8"/>
    <sheet name="Scenario Summary 2" sheetId="10" r:id="rId9"/>
    <sheet name="Sheet8" sheetId="8" r:id="rId10"/>
  </sheets>
  <calcPr calcId="124519"/>
</workbook>
</file>

<file path=xl/calcChain.xml><?xml version="1.0" encoding="utf-8"?>
<calcChain xmlns="http://schemas.openxmlformats.org/spreadsheetml/2006/main">
  <c r="I8" i="8"/>
  <c r="I6"/>
  <c r="I7" s="1"/>
  <c r="C7"/>
  <c r="C5"/>
  <c r="C6" s="1"/>
  <c r="E7" i="7"/>
  <c r="D7"/>
  <c r="C7"/>
  <c r="B7"/>
  <c r="E6"/>
  <c r="E5"/>
  <c r="E4"/>
  <c r="E3"/>
  <c r="E2"/>
  <c r="E18" i="6"/>
  <c r="D18"/>
  <c r="C18"/>
  <c r="B18"/>
  <c r="E17"/>
  <c r="E16"/>
  <c r="E15"/>
  <c r="E14"/>
  <c r="E13"/>
  <c r="D7"/>
  <c r="C7"/>
  <c r="E7" s="1"/>
  <c r="B7"/>
  <c r="E6"/>
  <c r="E5"/>
  <c r="E4"/>
  <c r="E3"/>
  <c r="E2"/>
  <c r="D7" i="5"/>
  <c r="E7" s="1"/>
  <c r="C7"/>
  <c r="B7"/>
  <c r="E6"/>
  <c r="E5"/>
  <c r="E4"/>
  <c r="E3"/>
  <c r="E2"/>
  <c r="E7" i="4"/>
  <c r="D7"/>
  <c r="C7"/>
  <c r="B7"/>
  <c r="E6"/>
  <c r="E5"/>
  <c r="E4"/>
  <c r="E3"/>
  <c r="E2"/>
  <c r="E3" i="3"/>
  <c r="E4"/>
  <c r="E5"/>
  <c r="E6"/>
  <c r="E7"/>
  <c r="E2"/>
  <c r="D7"/>
  <c r="C7"/>
  <c r="B7"/>
  <c r="I9" i="8" l="1"/>
  <c r="I10" s="1"/>
  <c r="C8"/>
  <c r="C9" s="1"/>
  <c r="M5" s="1"/>
</calcChain>
</file>

<file path=xl/sharedStrings.xml><?xml version="1.0" encoding="utf-8"?>
<sst xmlns="http://schemas.openxmlformats.org/spreadsheetml/2006/main" count="162" uniqueCount="55">
  <si>
    <t>Highlight the speed values of each Pokemon with Color scale conditional formatting.</t>
  </si>
  <si>
    <t>Name</t>
  </si>
  <si>
    <t>Type 1</t>
  </si>
  <si>
    <t>Speed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</si>
  <si>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</si>
  <si>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</si>
  <si>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</si>
  <si>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</si>
  <si>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</si>
  <si>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</si>
  <si>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</si>
  <si>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</si>
  <si>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Grass</t>
  </si>
  <si>
    <t>Fire</t>
  </si>
  <si>
    <t>Water</t>
  </si>
  <si>
    <t>Bills</t>
  </si>
  <si>
    <t>Jan-16</t>
  </si>
  <si>
    <t>Feb-16</t>
  </si>
  <si>
    <t>Mar-16</t>
  </si>
  <si>
    <t>Total</t>
  </si>
  <si>
    <t>Percent</t>
  </si>
  <si>
    <t>Rent</t>
  </si>
  <si>
    <t>Car</t>
  </si>
  <si>
    <t>Credit cards</t>
  </si>
  <si>
    <t>Food</t>
  </si>
  <si>
    <t>Phone</t>
  </si>
  <si>
    <t xml:space="preserve"> </t>
  </si>
  <si>
    <t>Price</t>
  </si>
  <si>
    <t>Qty</t>
  </si>
  <si>
    <t>Total revenue</t>
  </si>
  <si>
    <t>Transport cost</t>
  </si>
  <si>
    <t>Item cost</t>
  </si>
  <si>
    <t>Total cost</t>
  </si>
  <si>
    <t>Profit</t>
  </si>
  <si>
    <t>What if Analysis</t>
  </si>
  <si>
    <t>$C$4</t>
  </si>
  <si>
    <t>$C$9</t>
  </si>
  <si>
    <t>200 Qty</t>
  </si>
  <si>
    <t>The Qty is channged to 200</t>
  </si>
  <si>
    <t>300 Qty</t>
  </si>
  <si>
    <t>Created by AI LAB on 23-09-2024</t>
  </si>
  <si>
    <t>400 Qty</t>
  </si>
  <si>
    <t>Created by AI LAB on 23-09-2024
Modified by AI LAB on 23-09-2024</t>
  </si>
  <si>
    <t>500 Qty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</si>
  <si>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</si>
  <si>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</si>
  <si>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</si>
  <si>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</si>
  <si>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</si>
  <si>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</si>
  <si>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</si>
  <si>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$C$3</t>
  </si>
  <si>
    <t>40 Price</t>
  </si>
  <si>
    <t>50 Price</t>
  </si>
  <si>
    <t>60 Price</t>
  </si>
</sst>
</file>

<file path=xl/styles.xml><?xml version="1.0" encoding="utf-8"?>
<styleSheet xmlns="http://schemas.openxmlformats.org/spreadsheetml/2006/main">
  <numFmts count="1">
    <numFmt numFmtId="164" formatCode="&quot;₹&quot;\ #,##0.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Font="1"/>
    <xf numFmtId="17" fontId="0" fillId="0" borderId="0" xfId="0" applyNumberFormat="1"/>
    <xf numFmtId="164" fontId="0" fillId="0" borderId="0" xfId="0" applyNumberFormat="1"/>
    <xf numFmtId="0" fontId="0" fillId="5" borderId="1" xfId="0" applyFill="1" applyBorder="1"/>
    <xf numFmtId="164" fontId="0" fillId="5" borderId="1" xfId="0" applyNumberFormat="1" applyFill="1" applyBorder="1"/>
    <xf numFmtId="0" fontId="0" fillId="5" borderId="1" xfId="0" applyNumberForma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7" borderId="1" xfId="0" applyFill="1" applyBorder="1"/>
    <xf numFmtId="164" fontId="0" fillId="7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0" borderId="0" xfId="0" applyFill="1" applyBorder="1" applyAlignment="1"/>
    <xf numFmtId="164" fontId="0" fillId="0" borderId="3" xfId="0" applyNumberFormat="1" applyFill="1" applyBorder="1" applyAlignment="1"/>
    <xf numFmtId="0" fontId="2" fillId="8" borderId="4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9" borderId="0" xfId="0" applyFont="1" applyFill="1" applyBorder="1" applyAlignment="1">
      <alignment horizontal="left"/>
    </xf>
    <xf numFmtId="0" fontId="4" fillId="9" borderId="5" xfId="0" applyFont="1" applyFill="1" applyBorder="1" applyAlignment="1">
      <alignment horizontal="left"/>
    </xf>
    <xf numFmtId="0" fontId="3" fillId="9" borderId="3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right"/>
    </xf>
    <xf numFmtId="0" fontId="5" fillId="8" borderId="4" xfId="0" applyFont="1" applyFill="1" applyBorder="1" applyAlignment="1">
      <alignment horizontal="right"/>
    </xf>
    <xf numFmtId="0" fontId="0" fillId="10" borderId="0" xfId="0" applyFill="1" applyBorder="1" applyAlignment="1"/>
    <xf numFmtId="0" fontId="6" fillId="0" borderId="0" xfId="0" applyFont="1" applyFill="1" applyBorder="1" applyAlignment="1">
      <alignment vertical="top" wrapText="1"/>
    </xf>
    <xf numFmtId="164" fontId="0" fillId="0" borderId="0" xfId="0" applyNumberFormat="1" applyFill="1" applyBorder="1" applyAlignment="1"/>
    <xf numFmtId="164" fontId="0" fillId="10" borderId="0" xfId="0" applyNumberFormat="1" applyFill="1" applyBorder="1" applyAlignment="1"/>
    <xf numFmtId="1" fontId="0" fillId="5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Sheet7!$B$1</c:f>
              <c:strCache>
                <c:ptCount val="1"/>
                <c:pt idx="0">
                  <c:v>Jan-16</c:v>
                </c:pt>
              </c:strCache>
            </c:strRef>
          </c:tx>
          <c:cat>
            <c:strRef>
              <c:f>Sheet7!$A$2:$A$7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Credit cards</c:v>
                </c:pt>
                <c:pt idx="3">
                  <c:v>Food</c:v>
                </c:pt>
                <c:pt idx="4">
                  <c:v>Phone</c:v>
                </c:pt>
                <c:pt idx="5">
                  <c:v>Total</c:v>
                </c:pt>
              </c:strCache>
            </c:strRef>
          </c:cat>
          <c:val>
            <c:numRef>
              <c:f>Sheet7!$B$2:$B$7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250</c:v>
                </c:pt>
                <c:pt idx="3">
                  <c:v>300</c:v>
                </c:pt>
                <c:pt idx="4">
                  <c:v>400</c:v>
                </c:pt>
                <c:pt idx="5">
                  <c:v>2450</c:v>
                </c:pt>
              </c:numCache>
            </c:numRef>
          </c:val>
        </c:ser>
        <c:ser>
          <c:idx val="1"/>
          <c:order val="1"/>
          <c:tx>
            <c:strRef>
              <c:f>Sheet7!$C$1</c:f>
              <c:strCache>
                <c:ptCount val="1"/>
                <c:pt idx="0">
                  <c:v>Feb-16</c:v>
                </c:pt>
              </c:strCache>
            </c:strRef>
          </c:tx>
          <c:cat>
            <c:strRef>
              <c:f>Sheet7!$A$2:$A$7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Credit cards</c:v>
                </c:pt>
                <c:pt idx="3">
                  <c:v>Food</c:v>
                </c:pt>
                <c:pt idx="4">
                  <c:v>Phone</c:v>
                </c:pt>
                <c:pt idx="5">
                  <c:v>Total</c:v>
                </c:pt>
              </c:strCache>
            </c:strRef>
          </c:cat>
          <c:val>
            <c:numRef>
              <c:f>Sheet7!$C$2:$C$7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350</c:v>
                </c:pt>
                <c:pt idx="3">
                  <c:v>400</c:v>
                </c:pt>
                <c:pt idx="4">
                  <c:v>400</c:v>
                </c:pt>
                <c:pt idx="5">
                  <c:v>2650</c:v>
                </c:pt>
              </c:numCache>
            </c:numRef>
          </c:val>
        </c:ser>
        <c:ser>
          <c:idx val="2"/>
          <c:order val="2"/>
          <c:tx>
            <c:strRef>
              <c:f>Sheet7!$D$1</c:f>
              <c:strCache>
                <c:ptCount val="1"/>
                <c:pt idx="0">
                  <c:v>Mar-16</c:v>
                </c:pt>
              </c:strCache>
            </c:strRef>
          </c:tx>
          <c:cat>
            <c:strRef>
              <c:f>Sheet7!$A$2:$A$7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Credit cards</c:v>
                </c:pt>
                <c:pt idx="3">
                  <c:v>Food</c:v>
                </c:pt>
                <c:pt idx="4">
                  <c:v>Phone</c:v>
                </c:pt>
                <c:pt idx="5">
                  <c:v>Total</c:v>
                </c:pt>
              </c:strCache>
            </c:strRef>
          </c:cat>
          <c:val>
            <c:numRef>
              <c:f>Sheet7!$D$2:$D$7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540</c:v>
                </c:pt>
                <c:pt idx="3">
                  <c:v>500</c:v>
                </c:pt>
                <c:pt idx="4">
                  <c:v>400</c:v>
                </c:pt>
                <c:pt idx="5">
                  <c:v>2940</c:v>
                </c:pt>
              </c:numCache>
            </c:numRef>
          </c:val>
        </c:ser>
        <c:ser>
          <c:idx val="3"/>
          <c:order val="3"/>
          <c:tx>
            <c:strRef>
              <c:f>Sheet7!$E$1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Sheet7!$A$2:$A$7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Credit cards</c:v>
                </c:pt>
                <c:pt idx="3">
                  <c:v>Food</c:v>
                </c:pt>
                <c:pt idx="4">
                  <c:v>Phone</c:v>
                </c:pt>
                <c:pt idx="5">
                  <c:v>Total</c:v>
                </c:pt>
              </c:strCache>
            </c:strRef>
          </c:cat>
          <c:val>
            <c:numRef>
              <c:f>Sheet7!$E$2:$E$7</c:f>
              <c:numCache>
                <c:formatCode>General</c:formatCode>
                <c:ptCount val="6"/>
                <c:pt idx="0">
                  <c:v>3600</c:v>
                </c:pt>
                <c:pt idx="1">
                  <c:v>900</c:v>
                </c:pt>
                <c:pt idx="2">
                  <c:v>1140</c:v>
                </c:pt>
                <c:pt idx="3">
                  <c:v>1200</c:v>
                </c:pt>
                <c:pt idx="4">
                  <c:v>1200</c:v>
                </c:pt>
                <c:pt idx="5">
                  <c:v>8040</c:v>
                </c:pt>
              </c:numCache>
            </c:numRef>
          </c:val>
        </c:ser>
        <c:ser>
          <c:idx val="4"/>
          <c:order val="4"/>
          <c:tx>
            <c:strRef>
              <c:f>Sheet7!$F$1</c:f>
              <c:strCache>
                <c:ptCount val="1"/>
                <c:pt idx="0">
                  <c:v>Percent</c:v>
                </c:pt>
              </c:strCache>
            </c:strRef>
          </c:tx>
          <c:cat>
            <c:strRef>
              <c:f>Sheet7!$A$2:$A$7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Credit cards</c:v>
                </c:pt>
                <c:pt idx="3">
                  <c:v>Food</c:v>
                </c:pt>
                <c:pt idx="4">
                  <c:v>Phone</c:v>
                </c:pt>
                <c:pt idx="5">
                  <c:v>Total</c:v>
                </c:pt>
              </c:strCache>
            </c:strRef>
          </c:cat>
          <c:val>
            <c:numRef>
              <c:f>Sheet7!$F$2:$F$7</c:f>
              <c:numCache>
                <c:formatCode>General</c:formatCode>
                <c:ptCount val="6"/>
                <c:pt idx="0">
                  <c:v>45.28</c:v>
                </c:pt>
                <c:pt idx="1">
                  <c:v>11.32</c:v>
                </c:pt>
                <c:pt idx="2">
                  <c:v>13.21</c:v>
                </c:pt>
                <c:pt idx="3">
                  <c:v>15.09</c:v>
                </c:pt>
                <c:pt idx="4">
                  <c:v>15.09</c:v>
                </c:pt>
                <c:pt idx="5">
                  <c:v>100</c:v>
                </c:pt>
              </c:numCache>
            </c:numRef>
          </c:val>
        </c:ser>
        <c:axId val="110614400"/>
        <c:axId val="110615936"/>
      </c:barChart>
      <c:catAx>
        <c:axId val="110614400"/>
        <c:scaling>
          <c:orientation val="minMax"/>
        </c:scaling>
        <c:axPos val="b"/>
        <c:tickLblPos val="nextTo"/>
        <c:crossAx val="110615936"/>
        <c:crosses val="autoZero"/>
        <c:auto val="1"/>
        <c:lblAlgn val="ctr"/>
        <c:lblOffset val="100"/>
      </c:catAx>
      <c:valAx>
        <c:axId val="110615936"/>
        <c:scaling>
          <c:orientation val="minMax"/>
        </c:scaling>
        <c:axPos val="l"/>
        <c:majorGridlines/>
        <c:numFmt formatCode="General" sourceLinked="1"/>
        <c:tickLblPos val="nextTo"/>
        <c:crossAx val="1106144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pieChart>
        <c:varyColors val="1"/>
        <c:ser>
          <c:idx val="0"/>
          <c:order val="0"/>
          <c:tx>
            <c:strRef>
              <c:f>Sheet7!$B$2</c:f>
              <c:strCache>
                <c:ptCount val="1"/>
                <c:pt idx="0">
                  <c:v>1200</c:v>
                </c:pt>
              </c:strCache>
            </c:strRef>
          </c:tx>
          <c:cat>
            <c:strRef>
              <c:f>Sheet7!$A$3:$A$7</c:f>
              <c:strCache>
                <c:ptCount val="5"/>
                <c:pt idx="0">
                  <c:v>Car</c:v>
                </c:pt>
                <c:pt idx="1">
                  <c:v>Credit cards</c:v>
                </c:pt>
                <c:pt idx="2">
                  <c:v>Food</c:v>
                </c:pt>
                <c:pt idx="3">
                  <c:v>Phone</c:v>
                </c:pt>
                <c:pt idx="4">
                  <c:v>Total</c:v>
                </c:pt>
              </c:strCache>
            </c:strRef>
          </c:cat>
          <c:val>
            <c:numRef>
              <c:f>Sheet7!$B$3:$B$7</c:f>
              <c:numCache>
                <c:formatCode>General</c:formatCode>
                <c:ptCount val="5"/>
                <c:pt idx="0">
                  <c:v>300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  <c:pt idx="4">
                  <c:v>2450</c:v>
                </c:pt>
              </c:numCache>
            </c:numRef>
          </c:val>
        </c:ser>
        <c:ser>
          <c:idx val="1"/>
          <c:order val="1"/>
          <c:tx>
            <c:strRef>
              <c:f>Sheet7!$C$2</c:f>
              <c:strCache>
                <c:ptCount val="1"/>
                <c:pt idx="0">
                  <c:v>1200</c:v>
                </c:pt>
              </c:strCache>
            </c:strRef>
          </c:tx>
          <c:cat>
            <c:strRef>
              <c:f>Sheet7!$A$3:$A$7</c:f>
              <c:strCache>
                <c:ptCount val="5"/>
                <c:pt idx="0">
                  <c:v>Car</c:v>
                </c:pt>
                <c:pt idx="1">
                  <c:v>Credit cards</c:v>
                </c:pt>
                <c:pt idx="2">
                  <c:v>Food</c:v>
                </c:pt>
                <c:pt idx="3">
                  <c:v>Phone</c:v>
                </c:pt>
                <c:pt idx="4">
                  <c:v>Total</c:v>
                </c:pt>
              </c:strCache>
            </c:strRef>
          </c:cat>
          <c:val>
            <c:numRef>
              <c:f>Sheet7!$C$3:$C$7</c:f>
              <c:numCache>
                <c:formatCode>General</c:formatCode>
                <c:ptCount val="5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400</c:v>
                </c:pt>
                <c:pt idx="4">
                  <c:v>2650</c:v>
                </c:pt>
              </c:numCache>
            </c:numRef>
          </c:val>
        </c:ser>
        <c:ser>
          <c:idx val="2"/>
          <c:order val="2"/>
          <c:tx>
            <c:strRef>
              <c:f>Sheet7!$D$2</c:f>
              <c:strCache>
                <c:ptCount val="1"/>
                <c:pt idx="0">
                  <c:v>1200</c:v>
                </c:pt>
              </c:strCache>
            </c:strRef>
          </c:tx>
          <c:cat>
            <c:strRef>
              <c:f>Sheet7!$A$3:$A$7</c:f>
              <c:strCache>
                <c:ptCount val="5"/>
                <c:pt idx="0">
                  <c:v>Car</c:v>
                </c:pt>
                <c:pt idx="1">
                  <c:v>Credit cards</c:v>
                </c:pt>
                <c:pt idx="2">
                  <c:v>Food</c:v>
                </c:pt>
                <c:pt idx="3">
                  <c:v>Phone</c:v>
                </c:pt>
                <c:pt idx="4">
                  <c:v>Total</c:v>
                </c:pt>
              </c:strCache>
            </c:strRef>
          </c:cat>
          <c:val>
            <c:numRef>
              <c:f>Sheet7!$D$3:$D$7</c:f>
              <c:numCache>
                <c:formatCode>General</c:formatCode>
                <c:ptCount val="5"/>
                <c:pt idx="0">
                  <c:v>300</c:v>
                </c:pt>
                <c:pt idx="1">
                  <c:v>540</c:v>
                </c:pt>
                <c:pt idx="2">
                  <c:v>500</c:v>
                </c:pt>
                <c:pt idx="3">
                  <c:v>400</c:v>
                </c:pt>
                <c:pt idx="4">
                  <c:v>2940</c:v>
                </c:pt>
              </c:numCache>
            </c:numRef>
          </c:val>
        </c:ser>
        <c:ser>
          <c:idx val="3"/>
          <c:order val="3"/>
          <c:tx>
            <c:strRef>
              <c:f>Sheet7!$E$2</c:f>
              <c:strCache>
                <c:ptCount val="1"/>
                <c:pt idx="0">
                  <c:v>3600</c:v>
                </c:pt>
              </c:strCache>
            </c:strRef>
          </c:tx>
          <c:cat>
            <c:strRef>
              <c:f>Sheet7!$A$3:$A$7</c:f>
              <c:strCache>
                <c:ptCount val="5"/>
                <c:pt idx="0">
                  <c:v>Car</c:v>
                </c:pt>
                <c:pt idx="1">
                  <c:v>Credit cards</c:v>
                </c:pt>
                <c:pt idx="2">
                  <c:v>Food</c:v>
                </c:pt>
                <c:pt idx="3">
                  <c:v>Phone</c:v>
                </c:pt>
                <c:pt idx="4">
                  <c:v>Total</c:v>
                </c:pt>
              </c:strCache>
            </c:strRef>
          </c:cat>
          <c:val>
            <c:numRef>
              <c:f>Sheet7!$E$3:$E$7</c:f>
              <c:numCache>
                <c:formatCode>General</c:formatCode>
                <c:ptCount val="5"/>
                <c:pt idx="0">
                  <c:v>900</c:v>
                </c:pt>
                <c:pt idx="1">
                  <c:v>1140</c:v>
                </c:pt>
                <c:pt idx="2">
                  <c:v>1200</c:v>
                </c:pt>
                <c:pt idx="3">
                  <c:v>1200</c:v>
                </c:pt>
                <c:pt idx="4">
                  <c:v>8040</c:v>
                </c:pt>
              </c:numCache>
            </c:numRef>
          </c:val>
        </c:ser>
        <c:ser>
          <c:idx val="4"/>
          <c:order val="4"/>
          <c:tx>
            <c:strRef>
              <c:f>Sheet7!$F$2</c:f>
              <c:strCache>
                <c:ptCount val="1"/>
                <c:pt idx="0">
                  <c:v>45.28</c:v>
                </c:pt>
              </c:strCache>
            </c:strRef>
          </c:tx>
          <c:cat>
            <c:strRef>
              <c:f>Sheet7!$A$3:$A$7</c:f>
              <c:strCache>
                <c:ptCount val="5"/>
                <c:pt idx="0">
                  <c:v>Car</c:v>
                </c:pt>
                <c:pt idx="1">
                  <c:v>Credit cards</c:v>
                </c:pt>
                <c:pt idx="2">
                  <c:v>Food</c:v>
                </c:pt>
                <c:pt idx="3">
                  <c:v>Phone</c:v>
                </c:pt>
                <c:pt idx="4">
                  <c:v>Total</c:v>
                </c:pt>
              </c:strCache>
            </c:strRef>
          </c:cat>
          <c:val>
            <c:numRef>
              <c:f>Sheet7!$F$3:$F$7</c:f>
              <c:numCache>
                <c:formatCode>General</c:formatCode>
                <c:ptCount val="5"/>
                <c:pt idx="0">
                  <c:v>11.32</c:v>
                </c:pt>
                <c:pt idx="1">
                  <c:v>13.21</c:v>
                </c:pt>
                <c:pt idx="2">
                  <c:v>15.09</c:v>
                </c:pt>
                <c:pt idx="3">
                  <c:v>15.09</c:v>
                </c:pt>
                <c:pt idx="4">
                  <c:v>100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7</xdr:row>
      <xdr:rowOff>152400</xdr:rowOff>
    </xdr:from>
    <xdr:to>
      <xdr:col>16</xdr:col>
      <xdr:colOff>85725</xdr:colOff>
      <xdr:row>22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266700</xdr:colOff>
      <xdr:row>7</xdr:row>
      <xdr:rowOff>161925</xdr:rowOff>
    </xdr:from>
    <xdr:to>
      <xdr:col>7</xdr:col>
      <xdr:colOff>571500</xdr:colOff>
      <xdr:row>22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C10" totalsRowShown="0">
  <autoFilter ref="A2:C10"/>
  <tableColumns count="3">
    <tableColumn id="1" name="Name"/>
    <tableColumn id="2" name="Type 1"/>
    <tableColumn id="3" name="Spe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C10" totalsRowShown="0">
  <autoFilter ref="A2:C10"/>
  <tableColumns count="3">
    <tableColumn id="1" name="Name"/>
    <tableColumn id="2" name="Type 1"/>
    <tableColumn id="3" name="Spee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F7" totalsRowShown="0">
  <autoFilter ref="A1:F7"/>
  <tableColumns count="6">
    <tableColumn id="1" name="Bills"/>
    <tableColumn id="2" name="Jan-16"/>
    <tableColumn id="3" name="Feb-16"/>
    <tableColumn id="4" name="Mar-16"/>
    <tableColumn id="5" name="Total">
      <calculatedColumnFormula>SUM(Table4[[#This Row],[Jan-16]:[Mar-16]])</calculatedColumnFormula>
    </tableColumn>
    <tableColumn id="6" name="Perc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46" displayName="Table46" ref="A1:F7" totalsRowShown="0">
  <autoFilter ref="A1:F7"/>
  <tableColumns count="6">
    <tableColumn id="1" name="Bills"/>
    <tableColumn id="2" name="Jan-16"/>
    <tableColumn id="3" name="Feb-16"/>
    <tableColumn id="4" name="Mar-16"/>
    <tableColumn id="5" name="Total">
      <calculatedColumnFormula>SUM(Table46[[#This Row],[Jan-16]:[Mar-16]])</calculatedColumnFormula>
    </tableColumn>
    <tableColumn id="6" name="Perce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467" displayName="Table467" ref="A1:F7" totalsRowShown="0">
  <autoFilter ref="A1:F7"/>
  <tableColumns count="6">
    <tableColumn id="1" name="Bills"/>
    <tableColumn id="2" name="Jan-16"/>
    <tableColumn id="3" name="Feb-16"/>
    <tableColumn id="4" name="Mar-16"/>
    <tableColumn id="5" name="Total">
      <calculatedColumnFormula>SUM(Table467[[#This Row],[Jan-16]:[Mar-16]])</calculatedColumnFormula>
    </tableColumn>
    <tableColumn id="6" name="Perce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4678" displayName="Table4678" ref="A1:F7" totalsRowShown="0">
  <autoFilter ref="A1:F7"/>
  <tableColumns count="6">
    <tableColumn id="1" name="Bills"/>
    <tableColumn id="2" name="Jan-16"/>
    <tableColumn id="3" name="Feb-16"/>
    <tableColumn id="4" name="Mar-16"/>
    <tableColumn id="5" name="Total">
      <calculatedColumnFormula>SUM(Table4678[[#This Row],[Jan-16]:[Mar-16]])</calculatedColumnFormula>
    </tableColumn>
    <tableColumn id="6" name="Percen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le46789" displayName="Table46789" ref="A12:F18" totalsRowShown="0">
  <autoFilter ref="A12:F18"/>
  <tableColumns count="6">
    <tableColumn id="1" name="Bills"/>
    <tableColumn id="2" name="Jan-16"/>
    <tableColumn id="3" name="Feb-16"/>
    <tableColumn id="4" name="Mar-16"/>
    <tableColumn id="5" name="Total">
      <calculatedColumnFormula>SUM(Table46789[[#This Row],[Jan-16]:[Mar-16]])</calculatedColumnFormula>
    </tableColumn>
    <tableColumn id="6" name="Percen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4678910" displayName="Table4678910" ref="A1:F7" totalsRowShown="0">
  <autoFilter ref="A1:F7"/>
  <tableColumns count="6">
    <tableColumn id="1" name="Bills"/>
    <tableColumn id="2" name="Jan-16"/>
    <tableColumn id="3" name="Feb-16"/>
    <tableColumn id="4" name="Mar-16"/>
    <tableColumn id="5" name="Total">
      <calculatedColumnFormula>SUM(Table4678910[[#This Row],[Jan-16]:[Mar-16]])</calculatedColumnFormula>
    </tableColumn>
    <tableColumn id="6" nam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3" sqref="C3:C10"/>
    </sheetView>
  </sheetViews>
  <sheetFormatPr defaultRowHeight="15"/>
  <cols>
    <col min="1" max="1" width="14" customWidth="1"/>
    <col min="2" max="2" width="11" customWidth="1"/>
    <col min="3" max="3" width="10.42578125" customWidth="1"/>
    <col min="4" max="4" width="10.7109375" customWidth="1"/>
    <col min="5" max="8" width="9.140625" hidden="1" customWidth="1"/>
  </cols>
  <sheetData>
    <row r="1" spans="1:3" ht="43.5" customHeight="1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12</v>
      </c>
      <c r="C3" s="2">
        <v>45</v>
      </c>
    </row>
    <row r="4" spans="1:3">
      <c r="A4" t="s">
        <v>5</v>
      </c>
      <c r="B4" t="s">
        <v>12</v>
      </c>
      <c r="C4">
        <v>60</v>
      </c>
    </row>
    <row r="5" spans="1:3">
      <c r="A5" t="s">
        <v>6</v>
      </c>
      <c r="B5" t="s">
        <v>12</v>
      </c>
      <c r="C5">
        <v>80</v>
      </c>
    </row>
    <row r="6" spans="1:3">
      <c r="A6" t="s">
        <v>7</v>
      </c>
      <c r="B6" t="s">
        <v>13</v>
      </c>
      <c r="C6">
        <v>65</v>
      </c>
    </row>
    <row r="7" spans="1:3">
      <c r="A7" t="s">
        <v>8</v>
      </c>
      <c r="B7" t="s">
        <v>13</v>
      </c>
      <c r="C7">
        <v>80</v>
      </c>
    </row>
    <row r="8" spans="1:3">
      <c r="A8" t="s">
        <v>9</v>
      </c>
      <c r="B8" t="s">
        <v>13</v>
      </c>
      <c r="C8">
        <v>100</v>
      </c>
    </row>
    <row r="9" spans="1:3">
      <c r="A9" t="s">
        <v>10</v>
      </c>
      <c r="B9" t="s">
        <v>14</v>
      </c>
      <c r="C9">
        <v>43</v>
      </c>
    </row>
    <row r="10" spans="1:3">
      <c r="A10" t="s">
        <v>11</v>
      </c>
      <c r="B10" t="s">
        <v>14</v>
      </c>
      <c r="C10">
        <v>58</v>
      </c>
    </row>
  </sheetData>
  <conditionalFormatting sqref="C2:C1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3" sqref="C3:C10"/>
    </sheetView>
  </sheetViews>
  <sheetFormatPr defaultRowHeight="15"/>
  <cols>
    <col min="1" max="3" width="11" customWidth="1"/>
  </cols>
  <sheetData>
    <row r="1" spans="1:3" ht="46.5" customHeight="1">
      <c r="A1" s="31" t="s">
        <v>0</v>
      </c>
      <c r="B1" s="32"/>
      <c r="C1" s="32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12</v>
      </c>
      <c r="C3">
        <v>45</v>
      </c>
    </row>
    <row r="4" spans="1:3">
      <c r="A4" t="s">
        <v>5</v>
      </c>
      <c r="B4" t="s">
        <v>12</v>
      </c>
      <c r="C4">
        <v>60</v>
      </c>
    </row>
    <row r="5" spans="1:3">
      <c r="A5" t="s">
        <v>6</v>
      </c>
      <c r="B5" t="s">
        <v>12</v>
      </c>
      <c r="C5">
        <v>80</v>
      </c>
    </row>
    <row r="6" spans="1:3">
      <c r="A6" t="s">
        <v>7</v>
      </c>
      <c r="B6" t="s">
        <v>13</v>
      </c>
      <c r="C6">
        <v>65</v>
      </c>
    </row>
    <row r="7" spans="1:3">
      <c r="A7" t="s">
        <v>8</v>
      </c>
      <c r="B7" t="s">
        <v>13</v>
      </c>
      <c r="C7">
        <v>80</v>
      </c>
    </row>
    <row r="8" spans="1:3">
      <c r="A8" t="s">
        <v>9</v>
      </c>
      <c r="B8" t="s">
        <v>13</v>
      </c>
      <c r="C8">
        <v>100</v>
      </c>
    </row>
    <row r="9" spans="1:3">
      <c r="A9" t="s">
        <v>10</v>
      </c>
      <c r="B9" t="s">
        <v>14</v>
      </c>
      <c r="C9">
        <v>43</v>
      </c>
    </row>
    <row r="10" spans="1:3">
      <c r="A10" t="s">
        <v>11</v>
      </c>
      <c r="B10" t="s">
        <v>14</v>
      </c>
      <c r="C10">
        <v>58</v>
      </c>
    </row>
  </sheetData>
  <mergeCells count="1">
    <mergeCell ref="A1:C1"/>
  </mergeCells>
  <conditionalFormatting sqref="C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0">
    <cfRule type="cellIs" dxfId="8" priority="2" operator="greaterThan">
      <formula>70</formula>
    </cfRule>
    <cfRule type="cellIs" dxfId="7" priority="1" operator="greaterThan">
      <formula>60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12" sqref="F12"/>
    </sheetView>
  </sheetViews>
  <sheetFormatPr defaultRowHeight="15"/>
  <cols>
    <col min="1" max="6" width="11" customWidth="1"/>
  </cols>
  <sheetData>
    <row r="1" spans="1:6">
      <c r="A1" t="s">
        <v>15</v>
      </c>
      <c r="B1" s="3" t="s">
        <v>16</v>
      </c>
      <c r="C1" s="3" t="s">
        <v>17</v>
      </c>
      <c r="D1" s="3" t="s">
        <v>18</v>
      </c>
      <c r="E1" t="s">
        <v>19</v>
      </c>
      <c r="F1" t="s">
        <v>20</v>
      </c>
    </row>
    <row r="2" spans="1:6">
      <c r="A2" t="s">
        <v>21</v>
      </c>
      <c r="B2">
        <v>1200</v>
      </c>
      <c r="C2">
        <v>1200</v>
      </c>
      <c r="D2">
        <v>1200</v>
      </c>
      <c r="E2">
        <f>SUM(Table4[[#This Row],[Jan-16]:[Mar-16]])</f>
        <v>3600</v>
      </c>
      <c r="F2">
        <v>45.28</v>
      </c>
    </row>
    <row r="3" spans="1:6">
      <c r="A3" t="s">
        <v>22</v>
      </c>
      <c r="B3">
        <v>300</v>
      </c>
      <c r="C3">
        <v>300</v>
      </c>
      <c r="D3">
        <v>300</v>
      </c>
      <c r="E3">
        <f>SUM(Table4[[#This Row],[Jan-16]:[Mar-16]])</f>
        <v>900</v>
      </c>
      <c r="F3">
        <v>11.32</v>
      </c>
    </row>
    <row r="4" spans="1:6">
      <c r="A4" t="s">
        <v>23</v>
      </c>
      <c r="B4">
        <v>250</v>
      </c>
      <c r="C4">
        <v>350</v>
      </c>
      <c r="D4">
        <v>540</v>
      </c>
      <c r="E4">
        <f>SUM(Table4[[#This Row],[Jan-16]:[Mar-16]])</f>
        <v>1140</v>
      </c>
      <c r="F4">
        <v>13.21</v>
      </c>
    </row>
    <row r="5" spans="1:6">
      <c r="A5" t="s">
        <v>24</v>
      </c>
      <c r="B5">
        <v>300</v>
      </c>
      <c r="C5">
        <v>400</v>
      </c>
      <c r="D5">
        <v>500</v>
      </c>
      <c r="E5">
        <f>SUM(Table4[[#This Row],[Jan-16]:[Mar-16]])</f>
        <v>1200</v>
      </c>
      <c r="F5">
        <v>15.09</v>
      </c>
    </row>
    <row r="6" spans="1:6">
      <c r="A6" t="s">
        <v>25</v>
      </c>
      <c r="B6">
        <v>400</v>
      </c>
      <c r="C6">
        <v>400</v>
      </c>
      <c r="D6">
        <v>400</v>
      </c>
      <c r="E6">
        <f>SUM(Table4[[#This Row],[Jan-16]:[Mar-16]])</f>
        <v>1200</v>
      </c>
      <c r="F6">
        <v>15.09</v>
      </c>
    </row>
    <row r="7" spans="1:6">
      <c r="A7" t="s">
        <v>19</v>
      </c>
      <c r="B7">
        <f>SUM(B2:B6)</f>
        <v>2450</v>
      </c>
      <c r="C7">
        <f>SUM(C2:C6)</f>
        <v>2650</v>
      </c>
      <c r="D7">
        <f>SUM(D2:D6)</f>
        <v>2940</v>
      </c>
      <c r="E7">
        <f>SUM(Table4[[#This Row],[Jan-16]:[Mar-16]])</f>
        <v>8040</v>
      </c>
      <c r="F7">
        <v>100</v>
      </c>
    </row>
  </sheetData>
  <conditionalFormatting sqref="B2:D7">
    <cfRule type="cellIs" dxfId="6" priority="3" operator="greaterThan">
      <formula>400</formula>
    </cfRule>
  </conditionalFormatting>
  <conditionalFormatting sqref="E2:E7">
    <cfRule type="cellIs" dxfId="5" priority="2" operator="greaterThan">
      <formula>400</formula>
    </cfRule>
  </conditionalFormatting>
  <conditionalFormatting sqref="B2:E7">
    <cfRule type="cellIs" dxfId="4" priority="1" operator="greaterThan">
      <formula>400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" sqref="F2:F7"/>
    </sheetView>
  </sheetViews>
  <sheetFormatPr defaultRowHeight="15"/>
  <cols>
    <col min="6" max="6" width="10.85546875" customWidth="1"/>
  </cols>
  <sheetData>
    <row r="1" spans="1:6">
      <c r="A1" t="s">
        <v>15</v>
      </c>
      <c r="B1" s="3" t="s">
        <v>16</v>
      </c>
      <c r="C1" s="3" t="s">
        <v>17</v>
      </c>
      <c r="D1" s="3" t="s">
        <v>18</v>
      </c>
      <c r="E1" t="s">
        <v>19</v>
      </c>
      <c r="F1" t="s">
        <v>20</v>
      </c>
    </row>
    <row r="2" spans="1:6">
      <c r="A2" t="s">
        <v>21</v>
      </c>
      <c r="B2">
        <v>1200</v>
      </c>
      <c r="C2">
        <v>1200</v>
      </c>
      <c r="D2">
        <v>1200</v>
      </c>
      <c r="E2">
        <f>SUM(Table46[[#This Row],[Jan-16]:[Mar-16]])</f>
        <v>3600</v>
      </c>
      <c r="F2">
        <v>45.28</v>
      </c>
    </row>
    <row r="3" spans="1:6">
      <c r="A3" t="s">
        <v>22</v>
      </c>
      <c r="B3">
        <v>300</v>
      </c>
      <c r="C3">
        <v>300</v>
      </c>
      <c r="D3">
        <v>300</v>
      </c>
      <c r="E3">
        <f>SUM(Table46[[#This Row],[Jan-16]:[Mar-16]])</f>
        <v>900</v>
      </c>
      <c r="F3">
        <v>11.32</v>
      </c>
    </row>
    <row r="4" spans="1:6">
      <c r="A4" t="s">
        <v>23</v>
      </c>
      <c r="B4">
        <v>250</v>
      </c>
      <c r="C4">
        <v>350</v>
      </c>
      <c r="D4">
        <v>540</v>
      </c>
      <c r="E4">
        <f>SUM(Table46[[#This Row],[Jan-16]:[Mar-16]])</f>
        <v>1140</v>
      </c>
      <c r="F4">
        <v>13.21</v>
      </c>
    </row>
    <row r="5" spans="1:6">
      <c r="A5" t="s">
        <v>24</v>
      </c>
      <c r="B5">
        <v>300</v>
      </c>
      <c r="C5">
        <v>400</v>
      </c>
      <c r="D5">
        <v>500</v>
      </c>
      <c r="E5">
        <f>SUM(Table46[[#This Row],[Jan-16]:[Mar-16]])</f>
        <v>1200</v>
      </c>
      <c r="F5">
        <v>15.09</v>
      </c>
    </row>
    <row r="6" spans="1:6">
      <c r="A6" t="s">
        <v>25</v>
      </c>
      <c r="B6">
        <v>400</v>
      </c>
      <c r="C6">
        <v>400</v>
      </c>
      <c r="D6">
        <v>400</v>
      </c>
      <c r="E6">
        <f>SUM(Table46[[#This Row],[Jan-16]:[Mar-16]])</f>
        <v>1200</v>
      </c>
      <c r="F6">
        <v>15.09</v>
      </c>
    </row>
    <row r="7" spans="1:6">
      <c r="A7" t="s">
        <v>19</v>
      </c>
      <c r="B7">
        <f>SUM(B2:B6)</f>
        <v>2450</v>
      </c>
      <c r="C7">
        <f>SUM(C2:C6)</f>
        <v>2650</v>
      </c>
      <c r="D7">
        <f>SUM(D2:D6)</f>
        <v>2940</v>
      </c>
      <c r="E7">
        <f>SUM(Table46[[#This Row],[Jan-16]:[Mar-16]])</f>
        <v>8040</v>
      </c>
      <c r="F7">
        <v>100</v>
      </c>
    </row>
  </sheetData>
  <conditionalFormatting sqref="F2:F7">
    <cfRule type="cellIs" priority="3" operator="between">
      <formula>10</formula>
      <formula>15</formula>
    </cfRule>
    <cfRule type="cellIs" dxfId="3" priority="2" operator="between">
      <formula>10</formula>
      <formula>15</formula>
    </cfRule>
    <cfRule type="cellIs" dxfId="2" priority="1" operator="between">
      <formula>11</formula>
      <formula>15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I10" sqref="I10"/>
    </sheetView>
  </sheetViews>
  <sheetFormatPr defaultRowHeight="15"/>
  <sheetData>
    <row r="1" spans="1:10">
      <c r="A1" t="s">
        <v>15</v>
      </c>
      <c r="B1" s="3" t="s">
        <v>16</v>
      </c>
      <c r="C1" s="3" t="s">
        <v>17</v>
      </c>
      <c r="D1" s="3" t="s">
        <v>18</v>
      </c>
      <c r="E1" t="s">
        <v>19</v>
      </c>
      <c r="F1" t="s">
        <v>20</v>
      </c>
    </row>
    <row r="2" spans="1:10">
      <c r="A2" t="s">
        <v>21</v>
      </c>
      <c r="B2">
        <v>1200</v>
      </c>
      <c r="C2">
        <v>1200</v>
      </c>
      <c r="D2">
        <v>1200</v>
      </c>
      <c r="E2">
        <f>SUM(Table467[[#This Row],[Jan-16]:[Mar-16]])</f>
        <v>3600</v>
      </c>
      <c r="F2">
        <v>45.28</v>
      </c>
    </row>
    <row r="3" spans="1:10">
      <c r="A3" t="s">
        <v>22</v>
      </c>
      <c r="B3">
        <v>300</v>
      </c>
      <c r="C3">
        <v>300</v>
      </c>
      <c r="D3">
        <v>300</v>
      </c>
      <c r="E3">
        <f>SUM(Table467[[#This Row],[Jan-16]:[Mar-16]])</f>
        <v>900</v>
      </c>
      <c r="F3">
        <v>11.32</v>
      </c>
    </row>
    <row r="4" spans="1:10">
      <c r="A4" t="s">
        <v>23</v>
      </c>
      <c r="B4">
        <v>250</v>
      </c>
      <c r="C4">
        <v>350</v>
      </c>
      <c r="D4">
        <v>540</v>
      </c>
      <c r="E4">
        <f>SUM(Table467[[#This Row],[Jan-16]:[Mar-16]])</f>
        <v>1140</v>
      </c>
      <c r="F4">
        <v>13.21</v>
      </c>
    </row>
    <row r="5" spans="1:10">
      <c r="A5" t="s">
        <v>24</v>
      </c>
      <c r="B5">
        <v>300</v>
      </c>
      <c r="C5">
        <v>400</v>
      </c>
      <c r="D5">
        <v>500</v>
      </c>
      <c r="E5">
        <f>SUM(Table467[[#This Row],[Jan-16]:[Mar-16]])</f>
        <v>1200</v>
      </c>
      <c r="F5">
        <v>15.09</v>
      </c>
      <c r="J5" t="s">
        <v>26</v>
      </c>
    </row>
    <row r="6" spans="1:10">
      <c r="A6" t="s">
        <v>25</v>
      </c>
      <c r="B6">
        <v>400</v>
      </c>
      <c r="C6">
        <v>400</v>
      </c>
      <c r="D6">
        <v>400</v>
      </c>
      <c r="E6">
        <f>SUM(Table467[[#This Row],[Jan-16]:[Mar-16]])</f>
        <v>1200</v>
      </c>
      <c r="F6">
        <v>15.09</v>
      </c>
    </row>
    <row r="7" spans="1:10">
      <c r="A7" t="s">
        <v>19</v>
      </c>
      <c r="B7">
        <f>SUM(B2:B6)</f>
        <v>2450</v>
      </c>
      <c r="C7">
        <f>SUM(C2:C6)</f>
        <v>2650</v>
      </c>
      <c r="D7">
        <f>SUM(D2:D6)</f>
        <v>2940</v>
      </c>
      <c r="E7">
        <f>SUM(Table467[[#This Row],[Jan-16]:[Mar-16]])</f>
        <v>8040</v>
      </c>
      <c r="F7">
        <v>100</v>
      </c>
    </row>
  </sheetData>
  <conditionalFormatting sqref="F2:F7">
    <cfRule type="expression" dxfId="1" priority="3">
      <formula>ISEVEN(F2)</formula>
    </cfRule>
    <cfRule type="expression" dxfId="0" priority="2">
      <formula>ISODD(F2)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12" sqref="A12:F18"/>
    </sheetView>
  </sheetViews>
  <sheetFormatPr defaultRowHeight="15"/>
  <sheetData>
    <row r="1" spans="1:6">
      <c r="A1" t="s">
        <v>15</v>
      </c>
      <c r="B1" s="3" t="s">
        <v>16</v>
      </c>
      <c r="C1" s="3" t="s">
        <v>17</v>
      </c>
      <c r="D1" s="3" t="s">
        <v>18</v>
      </c>
      <c r="E1" t="s">
        <v>19</v>
      </c>
      <c r="F1" t="s">
        <v>20</v>
      </c>
    </row>
    <row r="2" spans="1:6">
      <c r="A2" t="s">
        <v>21</v>
      </c>
      <c r="B2">
        <v>1200</v>
      </c>
      <c r="C2">
        <v>1200</v>
      </c>
      <c r="D2">
        <v>1200</v>
      </c>
      <c r="E2">
        <f>SUM(Table4678[[#This Row],[Jan-16]:[Mar-16]])</f>
        <v>3600</v>
      </c>
      <c r="F2">
        <v>45.28</v>
      </c>
    </row>
    <row r="3" spans="1:6">
      <c r="A3" t="s">
        <v>22</v>
      </c>
      <c r="B3">
        <v>300</v>
      </c>
      <c r="C3">
        <v>300</v>
      </c>
      <c r="D3">
        <v>300</v>
      </c>
      <c r="E3">
        <f>SUM(Table4678[[#This Row],[Jan-16]:[Mar-16]])</f>
        <v>900</v>
      </c>
      <c r="F3">
        <v>11.32</v>
      </c>
    </row>
    <row r="4" spans="1:6">
      <c r="A4" t="s">
        <v>23</v>
      </c>
      <c r="B4">
        <v>250</v>
      </c>
      <c r="C4">
        <v>350</v>
      </c>
      <c r="D4">
        <v>540</v>
      </c>
      <c r="E4">
        <f>SUM(Table4678[[#This Row],[Jan-16]:[Mar-16]])</f>
        <v>1140</v>
      </c>
      <c r="F4">
        <v>13.21</v>
      </c>
    </row>
    <row r="5" spans="1:6">
      <c r="A5" t="s">
        <v>24</v>
      </c>
      <c r="B5">
        <v>300</v>
      </c>
      <c r="C5">
        <v>400</v>
      </c>
      <c r="D5">
        <v>500</v>
      </c>
      <c r="E5">
        <f>SUM(Table4678[[#This Row],[Jan-16]:[Mar-16]])</f>
        <v>1200</v>
      </c>
      <c r="F5">
        <v>15.09</v>
      </c>
    </row>
    <row r="6" spans="1:6">
      <c r="A6" t="s">
        <v>25</v>
      </c>
      <c r="B6">
        <v>400</v>
      </c>
      <c r="C6">
        <v>400</v>
      </c>
      <c r="D6">
        <v>400</v>
      </c>
      <c r="E6">
        <f>SUM(Table4678[[#This Row],[Jan-16]:[Mar-16]])</f>
        <v>1200</v>
      </c>
      <c r="F6">
        <v>15.09</v>
      </c>
    </row>
    <row r="7" spans="1:6">
      <c r="A7" t="s">
        <v>19</v>
      </c>
      <c r="B7">
        <f>SUM(B2:B6)</f>
        <v>2450</v>
      </c>
      <c r="C7">
        <f>SUM(C2:C6)</f>
        <v>2650</v>
      </c>
      <c r="D7">
        <f>SUM(D2:D6)</f>
        <v>2940</v>
      </c>
      <c r="E7">
        <f>SUM(Table4678[[#This Row],[Jan-16]:[Mar-16]])</f>
        <v>8040</v>
      </c>
      <c r="F7">
        <v>100</v>
      </c>
    </row>
    <row r="12" spans="1:6">
      <c r="A12" t="s">
        <v>15</v>
      </c>
      <c r="B12" s="3" t="s">
        <v>16</v>
      </c>
      <c r="C12" s="3" t="s">
        <v>17</v>
      </c>
      <c r="D12" s="3" t="s">
        <v>18</v>
      </c>
      <c r="E12" t="s">
        <v>19</v>
      </c>
      <c r="F12" t="s">
        <v>20</v>
      </c>
    </row>
    <row r="13" spans="1:6">
      <c r="A13" t="s">
        <v>21</v>
      </c>
      <c r="B13">
        <v>1200</v>
      </c>
      <c r="C13">
        <v>1200</v>
      </c>
      <c r="D13">
        <v>1200</v>
      </c>
      <c r="E13">
        <f>SUM(Table46789[[#This Row],[Jan-16]:[Mar-16]])</f>
        <v>3600</v>
      </c>
      <c r="F13">
        <v>45.28</v>
      </c>
    </row>
    <row r="14" spans="1:6">
      <c r="A14" t="s">
        <v>22</v>
      </c>
      <c r="B14">
        <v>300</v>
      </c>
      <c r="C14">
        <v>300</v>
      </c>
      <c r="D14">
        <v>300</v>
      </c>
      <c r="E14">
        <f>SUM(Table46789[[#This Row],[Jan-16]:[Mar-16]])</f>
        <v>900</v>
      </c>
      <c r="F14">
        <v>11.32</v>
      </c>
    </row>
    <row r="15" spans="1:6">
      <c r="A15" t="s">
        <v>23</v>
      </c>
      <c r="B15">
        <v>250</v>
      </c>
      <c r="C15">
        <v>350</v>
      </c>
      <c r="D15">
        <v>540</v>
      </c>
      <c r="E15">
        <f>SUM(Table46789[[#This Row],[Jan-16]:[Mar-16]])</f>
        <v>1140</v>
      </c>
      <c r="F15">
        <v>13.21</v>
      </c>
    </row>
    <row r="16" spans="1:6">
      <c r="A16" t="s">
        <v>24</v>
      </c>
      <c r="B16">
        <v>300</v>
      </c>
      <c r="C16">
        <v>400</v>
      </c>
      <c r="D16">
        <v>500</v>
      </c>
      <c r="E16">
        <f>SUM(Table46789[[#This Row],[Jan-16]:[Mar-16]])</f>
        <v>1200</v>
      </c>
      <c r="F16">
        <v>15.09</v>
      </c>
    </row>
    <row r="17" spans="1:6">
      <c r="A17" t="s">
        <v>25</v>
      </c>
      <c r="B17">
        <v>400</v>
      </c>
      <c r="C17">
        <v>400</v>
      </c>
      <c r="D17">
        <v>400</v>
      </c>
      <c r="E17">
        <f>SUM(Table46789[[#This Row],[Jan-16]:[Mar-16]])</f>
        <v>1200</v>
      </c>
      <c r="F17">
        <v>15.09</v>
      </c>
    </row>
    <row r="18" spans="1:6">
      <c r="A18" t="s">
        <v>19</v>
      </c>
      <c r="B18">
        <f>SUM(B13:B17)</f>
        <v>2450</v>
      </c>
      <c r="C18">
        <f>SUM(C13:C17)</f>
        <v>2650</v>
      </c>
      <c r="D18">
        <f>SUM(D13:D17)</f>
        <v>2940</v>
      </c>
      <c r="E18">
        <f>SUM(Table46789[[#This Row],[Jan-16]:[Mar-16]])</f>
        <v>8040</v>
      </c>
      <c r="F18">
        <v>100</v>
      </c>
    </row>
  </sheetData>
  <conditionalFormatting sqref="F2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F3">
    <cfRule type="iconSet" priority="13">
      <iconSet>
        <cfvo type="percent" val="0"/>
        <cfvo type="percent" val="33"/>
        <cfvo type="percent" val="67"/>
      </iconSet>
    </cfRule>
  </conditionalFormatting>
  <conditionalFormatting sqref="F4">
    <cfRule type="iconSet" priority="12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F5">
    <cfRule type="iconSet" priority="1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6">
    <cfRule type="iconSet" priority="10">
      <iconSet iconSet="3Symbols">
        <cfvo type="percent" val="0"/>
        <cfvo type="percent" val="33"/>
        <cfvo type="percent" val="67"/>
      </iconSet>
    </cfRule>
  </conditionalFormatting>
  <conditionalFormatting sqref="F7">
    <cfRule type="iconSet" priority="9">
      <iconSet iconSet="3TrafficLights2">
        <cfvo type="percent" val="0"/>
        <cfvo type="percent" val="33"/>
        <cfvo type="percent" val="67"/>
      </iconSet>
    </cfRule>
  </conditionalFormatting>
  <conditionalFormatting sqref="F13:F18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T9" sqref="T9"/>
    </sheetView>
  </sheetViews>
  <sheetFormatPr defaultRowHeight="15"/>
  <sheetData>
    <row r="1" spans="1:6">
      <c r="A1" t="s">
        <v>15</v>
      </c>
      <c r="B1" s="3" t="s">
        <v>16</v>
      </c>
      <c r="C1" s="3" t="s">
        <v>17</v>
      </c>
      <c r="D1" s="3" t="s">
        <v>18</v>
      </c>
      <c r="E1" t="s">
        <v>19</v>
      </c>
      <c r="F1" t="s">
        <v>20</v>
      </c>
    </row>
    <row r="2" spans="1:6">
      <c r="A2" t="s">
        <v>21</v>
      </c>
      <c r="B2">
        <v>1200</v>
      </c>
      <c r="C2">
        <v>1200</v>
      </c>
      <c r="D2">
        <v>1200</v>
      </c>
      <c r="E2">
        <f>SUM(Table4678910[[#This Row],[Jan-16]:[Mar-16]])</f>
        <v>3600</v>
      </c>
      <c r="F2">
        <v>45.28</v>
      </c>
    </row>
    <row r="3" spans="1:6">
      <c r="A3" t="s">
        <v>22</v>
      </c>
      <c r="B3">
        <v>300</v>
      </c>
      <c r="C3">
        <v>300</v>
      </c>
      <c r="D3">
        <v>300</v>
      </c>
      <c r="E3">
        <f>SUM(Table4678910[[#This Row],[Jan-16]:[Mar-16]])</f>
        <v>900</v>
      </c>
      <c r="F3">
        <v>11.32</v>
      </c>
    </row>
    <row r="4" spans="1:6">
      <c r="A4" t="s">
        <v>23</v>
      </c>
      <c r="B4">
        <v>250</v>
      </c>
      <c r="C4">
        <v>350</v>
      </c>
      <c r="D4">
        <v>540</v>
      </c>
      <c r="E4">
        <f>SUM(Table4678910[[#This Row],[Jan-16]:[Mar-16]])</f>
        <v>1140</v>
      </c>
      <c r="F4">
        <v>13.21</v>
      </c>
    </row>
    <row r="5" spans="1:6">
      <c r="A5" t="s">
        <v>24</v>
      </c>
      <c r="B5">
        <v>300</v>
      </c>
      <c r="C5">
        <v>400</v>
      </c>
      <c r="D5">
        <v>500</v>
      </c>
      <c r="E5">
        <f>SUM(Table4678910[[#This Row],[Jan-16]:[Mar-16]])</f>
        <v>1200</v>
      </c>
      <c r="F5">
        <v>15.09</v>
      </c>
    </row>
    <row r="6" spans="1:6">
      <c r="A6" t="s">
        <v>25</v>
      </c>
      <c r="B6">
        <v>400</v>
      </c>
      <c r="C6">
        <v>400</v>
      </c>
      <c r="D6">
        <v>400</v>
      </c>
      <c r="E6">
        <f>SUM(Table4678910[[#This Row],[Jan-16]:[Mar-16]])</f>
        <v>1200</v>
      </c>
      <c r="F6">
        <v>15.09</v>
      </c>
    </row>
    <row r="7" spans="1:6">
      <c r="A7" t="s">
        <v>19</v>
      </c>
      <c r="B7">
        <f>SUM(B2:B6)</f>
        <v>2450</v>
      </c>
      <c r="C7">
        <f>SUM(C2:C6)</f>
        <v>2650</v>
      </c>
      <c r="D7">
        <f>SUM(D2:D6)</f>
        <v>2940</v>
      </c>
      <c r="E7">
        <f>SUM(Table4678910[[#This Row],[Jan-16]:[Mar-16]])</f>
        <v>8040</v>
      </c>
      <c r="F7"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11"/>
  <sheetViews>
    <sheetView showGridLines="0" workbookViewId="0"/>
  </sheetViews>
  <sheetFormatPr defaultRowHeight="15" outlineLevelRow="1" outlineLevelCol="1"/>
  <cols>
    <col min="3" max="3" width="5.140625" customWidth="1"/>
    <col min="4" max="8" width="13.140625" bestFit="1" customWidth="1" outlineLevel="1"/>
  </cols>
  <sheetData>
    <row r="1" spans="2:8" ht="15.75" thickBot="1"/>
    <row r="2" spans="2:8" ht="15.75">
      <c r="B2" s="19" t="s">
        <v>44</v>
      </c>
      <c r="C2" s="19"/>
      <c r="D2" s="24"/>
      <c r="E2" s="24"/>
      <c r="F2" s="24"/>
      <c r="G2" s="24"/>
      <c r="H2" s="24"/>
    </row>
    <row r="3" spans="2:8" ht="15.75" collapsed="1">
      <c r="B3" s="18"/>
      <c r="C3" s="18"/>
      <c r="D3" s="25" t="s">
        <v>46</v>
      </c>
      <c r="E3" s="25" t="s">
        <v>37</v>
      </c>
      <c r="F3" s="25" t="s">
        <v>39</v>
      </c>
      <c r="G3" s="25" t="s">
        <v>41</v>
      </c>
      <c r="H3" s="25" t="s">
        <v>43</v>
      </c>
    </row>
    <row r="4" spans="2:8" ht="56.25" hidden="1" outlineLevel="1">
      <c r="B4" s="21"/>
      <c r="C4" s="21"/>
      <c r="D4" s="16"/>
      <c r="E4" s="27" t="s">
        <v>38</v>
      </c>
      <c r="F4" s="27" t="s">
        <v>40</v>
      </c>
      <c r="G4" s="27" t="s">
        <v>42</v>
      </c>
      <c r="H4" s="27" t="s">
        <v>40</v>
      </c>
    </row>
    <row r="5" spans="2:8">
      <c r="B5" s="22" t="s">
        <v>45</v>
      </c>
      <c r="C5" s="22"/>
      <c r="D5" s="20"/>
      <c r="E5" s="20"/>
      <c r="F5" s="20"/>
      <c r="G5" s="20"/>
      <c r="H5" s="20"/>
    </row>
    <row r="6" spans="2:8" outlineLevel="1">
      <c r="B6" s="21"/>
      <c r="C6" s="21" t="s">
        <v>35</v>
      </c>
      <c r="D6" s="16">
        <v>100</v>
      </c>
      <c r="E6" s="26">
        <v>100</v>
      </c>
      <c r="F6" s="26">
        <v>300</v>
      </c>
      <c r="G6" s="26">
        <v>400</v>
      </c>
      <c r="H6" s="26">
        <v>500</v>
      </c>
    </row>
    <row r="7" spans="2:8">
      <c r="B7" s="22" t="s">
        <v>47</v>
      </c>
      <c r="C7" s="22"/>
      <c r="D7" s="20"/>
      <c r="E7" s="20"/>
      <c r="F7" s="20"/>
      <c r="G7" s="20"/>
      <c r="H7" s="20"/>
    </row>
    <row r="8" spans="2:8" ht="15.75" outlineLevel="1" thickBot="1">
      <c r="B8" s="23"/>
      <c r="C8" s="23" t="s">
        <v>36</v>
      </c>
      <c r="D8" s="17">
        <v>880</v>
      </c>
      <c r="E8" s="17">
        <v>880</v>
      </c>
      <c r="F8" s="17">
        <v>2640</v>
      </c>
      <c r="G8" s="17">
        <v>3520</v>
      </c>
      <c r="H8" s="17">
        <v>4400</v>
      </c>
    </row>
    <row r="9" spans="2:8">
      <c r="B9" t="s">
        <v>48</v>
      </c>
    </row>
    <row r="10" spans="2:8">
      <c r="B10" t="s">
        <v>49</v>
      </c>
    </row>
    <row r="11" spans="2:8">
      <c r="B1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G11"/>
  <sheetViews>
    <sheetView showGridLines="0" tabSelected="1" workbookViewId="0"/>
  </sheetViews>
  <sheetFormatPr defaultRowHeight="15" outlineLevelRow="1" outlineLevelCol="1"/>
  <cols>
    <col min="3" max="3" width="5.140625" customWidth="1"/>
    <col min="4" max="7" width="13.140625" bestFit="1" customWidth="1" outlineLevel="1"/>
  </cols>
  <sheetData>
    <row r="1" spans="2:7" ht="15.75" thickBot="1"/>
    <row r="2" spans="2:7" ht="15.75">
      <c r="B2" s="19" t="s">
        <v>44</v>
      </c>
      <c r="C2" s="19"/>
      <c r="D2" s="24"/>
      <c r="E2" s="24"/>
      <c r="F2" s="24"/>
      <c r="G2" s="24"/>
    </row>
    <row r="3" spans="2:7" ht="15.75" collapsed="1">
      <c r="B3" s="18"/>
      <c r="C3" s="18"/>
      <c r="D3" s="25" t="s">
        <v>46</v>
      </c>
      <c r="E3" s="25" t="s">
        <v>52</v>
      </c>
      <c r="F3" s="25" t="s">
        <v>53</v>
      </c>
      <c r="G3" s="25" t="s">
        <v>54</v>
      </c>
    </row>
    <row r="4" spans="2:7" ht="56.25" hidden="1" outlineLevel="1">
      <c r="B4" s="21"/>
      <c r="C4" s="21"/>
      <c r="D4" s="16"/>
      <c r="E4" s="27" t="s">
        <v>42</v>
      </c>
      <c r="F4" s="27" t="s">
        <v>42</v>
      </c>
      <c r="G4" s="27" t="s">
        <v>40</v>
      </c>
    </row>
    <row r="5" spans="2:7">
      <c r="B5" s="22" t="s">
        <v>45</v>
      </c>
      <c r="C5" s="22"/>
      <c r="D5" s="20"/>
      <c r="E5" s="20"/>
      <c r="F5" s="20"/>
      <c r="G5" s="20"/>
    </row>
    <row r="6" spans="2:7" outlineLevel="1">
      <c r="B6" s="21"/>
      <c r="C6" s="21" t="s">
        <v>51</v>
      </c>
      <c r="D6" s="28">
        <v>60</v>
      </c>
      <c r="E6" s="29">
        <v>40</v>
      </c>
      <c r="F6" s="29">
        <v>50</v>
      </c>
      <c r="G6" s="29">
        <v>60</v>
      </c>
    </row>
    <row r="7" spans="2:7">
      <c r="B7" s="22" t="s">
        <v>47</v>
      </c>
      <c r="C7" s="22"/>
      <c r="D7" s="20"/>
      <c r="E7" s="20"/>
      <c r="F7" s="20"/>
      <c r="G7" s="20"/>
    </row>
    <row r="8" spans="2:7" ht="15.75" outlineLevel="1" thickBot="1">
      <c r="B8" s="23"/>
      <c r="C8" s="23" t="s">
        <v>36</v>
      </c>
      <c r="D8" s="17">
        <v>3400</v>
      </c>
      <c r="E8" s="17">
        <v>1600</v>
      </c>
      <c r="F8" s="17">
        <v>2500</v>
      </c>
      <c r="G8" s="17">
        <v>3400</v>
      </c>
    </row>
    <row r="9" spans="2:7">
      <c r="B9" t="s">
        <v>48</v>
      </c>
    </row>
    <row r="10" spans="2:7">
      <c r="B10" t="s">
        <v>49</v>
      </c>
    </row>
    <row r="11" spans="2:7">
      <c r="B1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N17"/>
  <sheetViews>
    <sheetView workbookViewId="0">
      <selection activeCell="I16" sqref="I16"/>
    </sheetView>
  </sheetViews>
  <sheetFormatPr defaultRowHeight="15"/>
  <cols>
    <col min="2" max="2" width="17.28515625" customWidth="1"/>
    <col min="3" max="3" width="11" customWidth="1"/>
    <col min="8" max="8" width="13.28515625" customWidth="1"/>
    <col min="9" max="9" width="13.5703125" customWidth="1"/>
    <col min="14" max="14" width="9.7109375" bestFit="1" customWidth="1"/>
  </cols>
  <sheetData>
    <row r="2" spans="2:14">
      <c r="B2" s="33" t="s">
        <v>34</v>
      </c>
      <c r="C2" s="33"/>
    </row>
    <row r="3" spans="2:14">
      <c r="B3" s="5" t="s">
        <v>27</v>
      </c>
      <c r="C3" s="6">
        <v>32</v>
      </c>
      <c r="H3" s="33" t="s">
        <v>34</v>
      </c>
      <c r="I3" s="33"/>
    </row>
    <row r="4" spans="2:14">
      <c r="B4" s="5" t="s">
        <v>28</v>
      </c>
      <c r="C4" s="7">
        <v>100</v>
      </c>
      <c r="H4" s="5" t="s">
        <v>27</v>
      </c>
      <c r="I4" s="6">
        <v>32</v>
      </c>
      <c r="L4" t="s">
        <v>28</v>
      </c>
      <c r="M4" s="4"/>
    </row>
    <row r="5" spans="2:14">
      <c r="B5" s="8" t="s">
        <v>29</v>
      </c>
      <c r="C5" s="9">
        <f>C3*C4</f>
        <v>3200</v>
      </c>
      <c r="H5" s="5" t="s">
        <v>28</v>
      </c>
      <c r="I5" s="30">
        <v>1136.3636363636365</v>
      </c>
      <c r="M5" s="4">
        <f>C9</f>
        <v>880</v>
      </c>
    </row>
    <row r="6" spans="2:14">
      <c r="B6" s="10" t="s">
        <v>30</v>
      </c>
      <c r="C6" s="11">
        <f>C5*10%</f>
        <v>320</v>
      </c>
      <c r="H6" s="8" t="s">
        <v>29</v>
      </c>
      <c r="I6" s="9">
        <f>I4*I5</f>
        <v>36363.636363636368</v>
      </c>
      <c r="L6">
        <v>100</v>
      </c>
      <c r="M6">
        <f t="dataTable" ref="M6:M17" dt2D="0" dtr="0" r1="C4"/>
        <v>880</v>
      </c>
      <c r="N6" s="4"/>
    </row>
    <row r="7" spans="2:14">
      <c r="B7" s="10" t="s">
        <v>31</v>
      </c>
      <c r="C7" s="11">
        <f>20*C4</f>
        <v>2000</v>
      </c>
      <c r="H7" s="10" t="s">
        <v>30</v>
      </c>
      <c r="I7" s="11">
        <f>I6*10%</f>
        <v>3636.3636363636369</v>
      </c>
      <c r="L7">
        <v>150</v>
      </c>
      <c r="M7">
        <v>1320</v>
      </c>
    </row>
    <row r="8" spans="2:14">
      <c r="B8" s="12" t="s">
        <v>32</v>
      </c>
      <c r="C8" s="13">
        <f>C6+C7</f>
        <v>2320</v>
      </c>
      <c r="H8" s="10" t="s">
        <v>31</v>
      </c>
      <c r="I8" s="11">
        <f>20*I5</f>
        <v>22727.272727272728</v>
      </c>
      <c r="L8">
        <v>200</v>
      </c>
      <c r="M8">
        <v>1760</v>
      </c>
    </row>
    <row r="9" spans="2:14">
      <c r="B9" s="14" t="s">
        <v>33</v>
      </c>
      <c r="C9" s="15">
        <f>C5-C8</f>
        <v>880</v>
      </c>
      <c r="H9" s="12" t="s">
        <v>32</v>
      </c>
      <c r="I9" s="13">
        <f>I7+I8</f>
        <v>26363.636363636364</v>
      </c>
      <c r="L9">
        <v>250</v>
      </c>
      <c r="M9">
        <v>2200</v>
      </c>
    </row>
    <row r="10" spans="2:14">
      <c r="H10" s="14" t="s">
        <v>33</v>
      </c>
      <c r="I10" s="15">
        <f>I6-I9</f>
        <v>10000.000000000004</v>
      </c>
      <c r="L10">
        <v>300</v>
      </c>
      <c r="M10">
        <v>2640</v>
      </c>
    </row>
    <row r="11" spans="2:14">
      <c r="L11">
        <v>350</v>
      </c>
      <c r="M11">
        <v>3080</v>
      </c>
    </row>
    <row r="12" spans="2:14">
      <c r="L12">
        <v>400</v>
      </c>
      <c r="M12">
        <v>3520</v>
      </c>
    </row>
    <row r="13" spans="2:14">
      <c r="L13">
        <v>450</v>
      </c>
      <c r="M13">
        <v>3960</v>
      </c>
    </row>
    <row r="14" spans="2:14">
      <c r="L14">
        <v>500</v>
      </c>
      <c r="M14">
        <v>4400</v>
      </c>
    </row>
    <row r="15" spans="2:14">
      <c r="M15">
        <v>0</v>
      </c>
    </row>
    <row r="16" spans="2:14">
      <c r="M16">
        <v>0</v>
      </c>
    </row>
    <row r="17" spans="13:13">
      <c r="M17">
        <v>0</v>
      </c>
    </row>
  </sheetData>
  <scenarios current="2" show="2" sqref="C9">
    <scenario name="40 Price" locked="1" count="1" user="AI LAB" comment="Created by AI LAB on 23-09-2024&#10;Modified by AI LAB on 23-09-2024">
      <inputCells r="C3" val="40" numFmtId="164"/>
    </scenario>
    <scenario name="50 Price" locked="1" count="1" user="AI LAB" comment="Created by AI LAB on 23-09-2024&#10;Modified by AI LAB on 23-09-2024">
      <inputCells r="C3" val="50" numFmtId="164"/>
    </scenario>
    <scenario name="60 Price" locked="1" count="1" user="AI LAB" comment="Created by AI LAB on 23-09-2024">
      <inputCells r="C3" val="60" numFmtId="164"/>
    </scenario>
  </scenarios>
  <mergeCells count="2">
    <mergeCell ref="B2:C2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Scenario Summary</vt:lpstr>
      <vt:lpstr>Scenario Summary 2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2024-09-14T08:28:49Z</dcterms:created>
  <dcterms:modified xsi:type="dcterms:W3CDTF">2024-09-23T10:25:10Z</dcterms:modified>
</cp:coreProperties>
</file>