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Product Catalog" sheetId="1" r:id="rId1"/>
    <sheet name="East" sheetId="2" r:id="rId2"/>
    <sheet name="North" sheetId="3" r:id="rId3"/>
    <sheet name="South" sheetId="4" r:id="rId4"/>
    <sheet name="West" sheetId="5" r:id="rId5"/>
    <sheet name="Summary" sheetId="6" r:id="rId6"/>
  </sheets>
  <definedNames>
    <definedName name="Air_Conditioner_price">'Product Catalog'!$C$8</definedName>
    <definedName name="Refigerator_price">'Product Catalog'!$C$5</definedName>
    <definedName name="Television_price">'Product Catalog'!$C$6</definedName>
    <definedName name="Washing_Machine_price">'Product Catalog'!$C$7</definedName>
  </definedNames>
  <calcPr calcId="124519"/>
</workbook>
</file>

<file path=xl/calcChain.xml><?xml version="1.0" encoding="utf-8"?>
<calcChain xmlns="http://schemas.openxmlformats.org/spreadsheetml/2006/main">
  <c r="C8" i="6"/>
  <c r="C6"/>
  <c r="C7"/>
  <c r="C5"/>
  <c r="C4"/>
  <c r="C3"/>
  <c r="G27" i="5"/>
  <c r="G27" i="4"/>
  <c r="G17" i="2"/>
  <c r="E8" i="3"/>
  <c r="G8" s="1"/>
  <c r="G12" s="1"/>
  <c r="E9"/>
  <c r="G9" s="1"/>
  <c r="E10"/>
  <c r="G10" s="1"/>
  <c r="E11"/>
  <c r="G11" s="1"/>
  <c r="E13"/>
  <c r="G13" s="1"/>
  <c r="E14"/>
  <c r="G14" s="1"/>
  <c r="E15"/>
  <c r="G15" s="1"/>
  <c r="E16"/>
  <c r="G16" s="1"/>
  <c r="E18"/>
  <c r="G18" s="1"/>
  <c r="E19"/>
  <c r="G19" s="1"/>
  <c r="E20"/>
  <c r="G20" s="1"/>
  <c r="G22" s="1"/>
  <c r="E21"/>
  <c r="G21" s="1"/>
  <c r="E23"/>
  <c r="G23" s="1"/>
  <c r="G27" s="1"/>
  <c r="E24"/>
  <c r="G24" s="1"/>
  <c r="E25"/>
  <c r="G25" s="1"/>
  <c r="E26"/>
  <c r="G26" s="1"/>
  <c r="E8" i="4"/>
  <c r="G8" s="1"/>
  <c r="E9"/>
  <c r="G9" s="1"/>
  <c r="E10"/>
  <c r="G10" s="1"/>
  <c r="E11"/>
  <c r="G11" s="1"/>
  <c r="G12" s="1"/>
  <c r="E13"/>
  <c r="G13" s="1"/>
  <c r="G17" s="1"/>
  <c r="E14"/>
  <c r="G14" s="1"/>
  <c r="E15"/>
  <c r="G15" s="1"/>
  <c r="E16"/>
  <c r="G16" s="1"/>
  <c r="E18"/>
  <c r="G18" s="1"/>
  <c r="G22" s="1"/>
  <c r="G28" s="1"/>
  <c r="E19"/>
  <c r="G19" s="1"/>
  <c r="E20"/>
  <c r="G20" s="1"/>
  <c r="E21"/>
  <c r="G21" s="1"/>
  <c r="E23"/>
  <c r="G23" s="1"/>
  <c r="E24"/>
  <c r="G24" s="1"/>
  <c r="E25"/>
  <c r="G25" s="1"/>
  <c r="E26"/>
  <c r="G26" s="1"/>
  <c r="E8" i="5"/>
  <c r="G8" s="1"/>
  <c r="E9"/>
  <c r="G9" s="1"/>
  <c r="G12" s="1"/>
  <c r="E10"/>
  <c r="G10" s="1"/>
  <c r="E11"/>
  <c r="G11" s="1"/>
  <c r="E13"/>
  <c r="G13" s="1"/>
  <c r="E14"/>
  <c r="G14" s="1"/>
  <c r="E15"/>
  <c r="G15" s="1"/>
  <c r="E16"/>
  <c r="G16" s="1"/>
  <c r="E18"/>
  <c r="G18" s="1"/>
  <c r="G22" s="1"/>
  <c r="E19"/>
  <c r="G19" s="1"/>
  <c r="E20"/>
  <c r="G20" s="1"/>
  <c r="E21"/>
  <c r="G21" s="1"/>
  <c r="E23"/>
  <c r="G23" s="1"/>
  <c r="E24"/>
  <c r="G24" s="1"/>
  <c r="E25"/>
  <c r="G25" s="1"/>
  <c r="E26"/>
  <c r="G26" s="1"/>
  <c r="E8" i="2"/>
  <c r="G8" s="1"/>
  <c r="G12" s="1"/>
  <c r="E9"/>
  <c r="G9" s="1"/>
  <c r="E10"/>
  <c r="G10" s="1"/>
  <c r="E11"/>
  <c r="G11" s="1"/>
  <c r="E13"/>
  <c r="G13" s="1"/>
  <c r="E14"/>
  <c r="G14" s="1"/>
  <c r="E15"/>
  <c r="G15" s="1"/>
  <c r="E16"/>
  <c r="G16" s="1"/>
  <c r="E18"/>
  <c r="G18" s="1"/>
  <c r="E19"/>
  <c r="G19" s="1"/>
  <c r="E20"/>
  <c r="G20" s="1"/>
  <c r="E21"/>
  <c r="G21" s="1"/>
  <c r="G22" s="1"/>
  <c r="E23"/>
  <c r="G23" s="1"/>
  <c r="G27" s="1"/>
  <c r="E24"/>
  <c r="G24" s="1"/>
  <c r="E25"/>
  <c r="G25" s="1"/>
  <c r="E26"/>
  <c r="G26" s="1"/>
  <c r="E6" i="3"/>
  <c r="G6" s="1"/>
  <c r="E6" i="4"/>
  <c r="G6" s="1"/>
  <c r="E6" i="5"/>
  <c r="G6" s="1"/>
  <c r="E6" i="2"/>
  <c r="G6" s="1"/>
  <c r="E5" i="3"/>
  <c r="G5" s="1"/>
  <c r="E5" i="4"/>
  <c r="G5" s="1"/>
  <c r="G7" s="1"/>
  <c r="E5" i="5"/>
  <c r="G5" s="1"/>
  <c r="E5" i="2"/>
  <c r="G5" s="1"/>
  <c r="E4" i="3"/>
  <c r="G4" s="1"/>
  <c r="E4" i="4"/>
  <c r="G4" s="1"/>
  <c r="E4" i="5"/>
  <c r="G4" s="1"/>
  <c r="E4" i="2"/>
  <c r="G4" s="1"/>
  <c r="E3" i="3"/>
  <c r="G3" s="1"/>
  <c r="E3" i="4"/>
  <c r="G3" s="1"/>
  <c r="E3" i="5"/>
  <c r="G3" s="1"/>
  <c r="E3" i="2"/>
  <c r="G3" s="1"/>
  <c r="G17" i="5" l="1"/>
  <c r="G28"/>
  <c r="G7"/>
  <c r="G17" i="3"/>
  <c r="G7"/>
  <c r="G28" s="1"/>
  <c r="G7" i="2"/>
  <c r="G28" s="1"/>
</calcChain>
</file>

<file path=xl/sharedStrings.xml><?xml version="1.0" encoding="utf-8"?>
<sst xmlns="http://schemas.openxmlformats.org/spreadsheetml/2006/main" count="222" uniqueCount="23">
  <si>
    <t>Product</t>
  </si>
  <si>
    <t>Air Conditoner</t>
  </si>
  <si>
    <t>Television</t>
  </si>
  <si>
    <t>Price</t>
  </si>
  <si>
    <t>Refrigerator</t>
  </si>
  <si>
    <t>Washing Machine</t>
  </si>
  <si>
    <t>S.No.</t>
  </si>
  <si>
    <t>Month</t>
  </si>
  <si>
    <t>No. of  units</t>
  </si>
  <si>
    <t>Total Amount</t>
  </si>
  <si>
    <t>April</t>
  </si>
  <si>
    <t>May</t>
  </si>
  <si>
    <t>June</t>
  </si>
  <si>
    <t>July</t>
  </si>
  <si>
    <t>August</t>
  </si>
  <si>
    <t>April Total</t>
  </si>
  <si>
    <t>May Total</t>
  </si>
  <si>
    <t>June Total</t>
  </si>
  <si>
    <t>July Total</t>
  </si>
  <si>
    <t>August Total</t>
  </si>
  <si>
    <t>Grand Total</t>
  </si>
  <si>
    <t>Total sales</t>
  </si>
  <si>
    <t>Toatl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</si>
</sst>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0" fillId="0" borderId="0" xfId="0" applyBorder="1"/>
    <xf numFmtId="0" fontId="1" fillId="0" borderId="1" xfId="0" applyNumberFormat="1" applyFont="1" applyBorder="1"/>
    <xf numFmtId="0" fontId="1" fillId="0" borderId="0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cked"/>
        <c:ser>
          <c:idx val="0"/>
          <c:order val="0"/>
          <c:tx>
            <c:strRef>
              <c:f>Summary!$C$2</c:f>
              <c:strCache>
                <c:ptCount val="1"/>
                <c:pt idx="0">
                  <c:v>Total sales</c:v>
                </c:pt>
              </c:strCache>
            </c:strRef>
          </c:tx>
          <c:marker>
            <c:symbol val="none"/>
          </c:marker>
          <c:cat>
            <c:strRef>
              <c:f>Summary!$B$3:$B$8</c:f>
              <c:strCache>
                <c:ptCount val="6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Toatl</c:v>
                </c:pt>
              </c:strCache>
            </c:strRef>
          </c:cat>
          <c:val>
            <c:numRef>
              <c:f>Summary!$C$3:$C$8</c:f>
              <c:numCache>
                <c:formatCode>General</c:formatCode>
                <c:ptCount val="6"/>
                <c:pt idx="0">
                  <c:v>1294000</c:v>
                </c:pt>
                <c:pt idx="1">
                  <c:v>4194000</c:v>
                </c:pt>
                <c:pt idx="2">
                  <c:v>7686000</c:v>
                </c:pt>
                <c:pt idx="3">
                  <c:v>2808000</c:v>
                </c:pt>
                <c:pt idx="4">
                  <c:v>6755000</c:v>
                </c:pt>
                <c:pt idx="5">
                  <c:v>22737000</c:v>
                </c:pt>
              </c:numCache>
            </c:numRef>
          </c:val>
        </c:ser>
        <c:marker val="1"/>
        <c:axId val="121073664"/>
        <c:axId val="121075200"/>
      </c:lineChart>
      <c:catAx>
        <c:axId val="121073664"/>
        <c:scaling>
          <c:orientation val="minMax"/>
        </c:scaling>
        <c:axPos val="b"/>
        <c:tickLblPos val="nextTo"/>
        <c:crossAx val="121075200"/>
        <c:crosses val="autoZero"/>
        <c:auto val="1"/>
        <c:lblAlgn val="ctr"/>
        <c:lblOffset val="100"/>
      </c:catAx>
      <c:valAx>
        <c:axId val="121075200"/>
        <c:scaling>
          <c:orientation val="minMax"/>
        </c:scaling>
        <c:axPos val="l"/>
        <c:majorGridlines/>
        <c:numFmt formatCode="General" sourceLinked="1"/>
        <c:tickLblPos val="nextTo"/>
        <c:crossAx val="1210736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5</xdr:row>
      <xdr:rowOff>161925</xdr:rowOff>
    </xdr:from>
    <xdr:to>
      <xdr:col>12</xdr:col>
      <xdr:colOff>542925</xdr:colOff>
      <xdr:row>20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8"/>
  <sheetViews>
    <sheetView workbookViewId="0">
      <selection activeCell="F5" sqref="F5"/>
    </sheetView>
  </sheetViews>
  <sheetFormatPr defaultRowHeight="15"/>
  <cols>
    <col min="2" max="2" width="18.7109375" customWidth="1"/>
  </cols>
  <sheetData>
    <row r="4" spans="2:3">
      <c r="B4" s="2" t="s">
        <v>0</v>
      </c>
      <c r="C4" s="2" t="s">
        <v>3</v>
      </c>
    </row>
    <row r="5" spans="2:3">
      <c r="B5" s="1" t="s">
        <v>4</v>
      </c>
      <c r="C5" s="1">
        <v>18000</v>
      </c>
    </row>
    <row r="6" spans="2:3">
      <c r="B6" s="1" t="s">
        <v>2</v>
      </c>
      <c r="C6" s="1">
        <v>35000</v>
      </c>
    </row>
    <row r="7" spans="2:3">
      <c r="B7" s="1" t="s">
        <v>5</v>
      </c>
      <c r="C7" s="1">
        <v>12000</v>
      </c>
    </row>
    <row r="8" spans="2:3">
      <c r="B8" s="1" t="s">
        <v>1</v>
      </c>
      <c r="C8" s="1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41"/>
  <sheetViews>
    <sheetView workbookViewId="0">
      <selection activeCell="I11" sqref="I11"/>
    </sheetView>
  </sheetViews>
  <sheetFormatPr defaultRowHeight="15" outlineLevelRow="2"/>
  <cols>
    <col min="2" max="2" width="5.85546875" customWidth="1"/>
    <col min="3" max="3" width="11.7109375" customWidth="1"/>
    <col min="4" max="4" width="16.5703125" customWidth="1"/>
    <col min="6" max="6" width="11.85546875" customWidth="1"/>
    <col min="7" max="7" width="12.7109375" customWidth="1"/>
    <col min="13" max="13" width="17.140625" customWidth="1"/>
  </cols>
  <sheetData>
    <row r="2" spans="2:16">
      <c r="B2" s="1" t="s">
        <v>6</v>
      </c>
      <c r="C2" s="1" t="s">
        <v>7</v>
      </c>
      <c r="D2" s="1" t="s">
        <v>0</v>
      </c>
      <c r="E2" s="1" t="s">
        <v>3</v>
      </c>
      <c r="F2" s="1" t="s">
        <v>8</v>
      </c>
      <c r="G2" s="1" t="s">
        <v>9</v>
      </c>
      <c r="J2" s="7"/>
      <c r="K2" s="7"/>
      <c r="L2" s="7"/>
      <c r="M2" s="7"/>
      <c r="N2" s="7"/>
      <c r="O2" s="7"/>
      <c r="P2" s="7"/>
    </row>
    <row r="3" spans="2:16" hidden="1" outlineLevel="2">
      <c r="B3" s="1">
        <v>1</v>
      </c>
      <c r="C3" s="1" t="s">
        <v>10</v>
      </c>
      <c r="D3" s="1" t="s">
        <v>4</v>
      </c>
      <c r="E3" s="1">
        <f>Refigerator_price</f>
        <v>18000</v>
      </c>
      <c r="F3" s="1">
        <v>1</v>
      </c>
      <c r="G3" s="1">
        <f>E3*F3</f>
        <v>18000</v>
      </c>
      <c r="I3" s="7"/>
      <c r="J3" s="7"/>
      <c r="K3" s="7"/>
      <c r="L3" s="7"/>
      <c r="M3" s="7"/>
      <c r="N3" s="7"/>
      <c r="O3" s="7"/>
      <c r="P3" s="7"/>
    </row>
    <row r="4" spans="2:16" hidden="1" outlineLevel="2">
      <c r="B4" s="1">
        <v>2</v>
      </c>
      <c r="C4" s="1" t="s">
        <v>10</v>
      </c>
      <c r="D4" s="1" t="s">
        <v>2</v>
      </c>
      <c r="E4" s="1">
        <f>Television_price</f>
        <v>35000</v>
      </c>
      <c r="F4" s="1">
        <v>5</v>
      </c>
      <c r="G4" s="1">
        <f t="shared" ref="G4:G26" si="0">E4*F4</f>
        <v>175000</v>
      </c>
      <c r="I4" s="7"/>
      <c r="J4" s="7"/>
      <c r="K4" s="7"/>
      <c r="L4" s="7"/>
      <c r="M4" s="7"/>
      <c r="N4" s="7"/>
      <c r="O4" s="7"/>
      <c r="P4" s="7"/>
    </row>
    <row r="5" spans="2:16" hidden="1" outlineLevel="2">
      <c r="B5" s="1">
        <v>3</v>
      </c>
      <c r="C5" s="1" t="s">
        <v>10</v>
      </c>
      <c r="D5" s="1" t="s">
        <v>5</v>
      </c>
      <c r="E5" s="1">
        <f>Washing_Machine_price</f>
        <v>12000</v>
      </c>
      <c r="F5" s="1">
        <v>7</v>
      </c>
      <c r="G5" s="1">
        <f t="shared" si="0"/>
        <v>84000</v>
      </c>
      <c r="I5" s="7"/>
      <c r="J5" s="7"/>
      <c r="K5" s="7"/>
      <c r="L5" s="7"/>
      <c r="M5" s="7"/>
      <c r="N5" s="7"/>
      <c r="O5" s="7"/>
      <c r="P5" s="7"/>
    </row>
    <row r="6" spans="2:16" hidden="1" outlineLevel="2">
      <c r="B6" s="1">
        <v>4</v>
      </c>
      <c r="C6" s="1" t="s">
        <v>10</v>
      </c>
      <c r="D6" s="1" t="s">
        <v>1</v>
      </c>
      <c r="E6" s="1">
        <f>Air_Conditioner_price</f>
        <v>4000</v>
      </c>
      <c r="F6" s="1">
        <v>9</v>
      </c>
      <c r="G6" s="1">
        <f t="shared" si="0"/>
        <v>36000</v>
      </c>
      <c r="I6" s="7"/>
      <c r="J6" s="7"/>
      <c r="K6" s="7"/>
      <c r="L6" s="7"/>
      <c r="M6" s="7"/>
      <c r="N6" s="7"/>
      <c r="O6" s="7"/>
      <c r="P6" s="7"/>
    </row>
    <row r="7" spans="2:16" outlineLevel="1" collapsed="1">
      <c r="B7" s="1"/>
      <c r="C7" s="8" t="s">
        <v>15</v>
      </c>
      <c r="D7" s="1"/>
      <c r="E7" s="1"/>
      <c r="F7" s="1"/>
      <c r="G7" s="1">
        <f>SUBTOTAL(9,G3:G6)</f>
        <v>313000</v>
      </c>
      <c r="I7" s="7"/>
      <c r="J7" s="7"/>
      <c r="K7" s="7"/>
      <c r="L7" s="7"/>
      <c r="M7" s="7"/>
      <c r="N7" s="7"/>
      <c r="O7" s="7"/>
      <c r="P7" s="7"/>
    </row>
    <row r="8" spans="2:16" hidden="1" outlineLevel="2">
      <c r="B8" s="1">
        <v>5</v>
      </c>
      <c r="C8" s="1" t="s">
        <v>11</v>
      </c>
      <c r="D8" s="1" t="s">
        <v>4</v>
      </c>
      <c r="E8" s="1">
        <f>Refigerator_price</f>
        <v>18000</v>
      </c>
      <c r="F8" s="1">
        <v>12</v>
      </c>
      <c r="G8" s="1">
        <f t="shared" si="0"/>
        <v>216000</v>
      </c>
      <c r="I8" s="7"/>
      <c r="J8" s="7"/>
      <c r="K8" s="7"/>
      <c r="L8" s="7"/>
      <c r="M8" s="7"/>
      <c r="N8" s="7"/>
      <c r="O8" s="7"/>
      <c r="P8" s="7"/>
    </row>
    <row r="9" spans="2:16" hidden="1" outlineLevel="2">
      <c r="B9" s="1">
        <v>6</v>
      </c>
      <c r="C9" s="1" t="s">
        <v>11</v>
      </c>
      <c r="D9" s="1" t="s">
        <v>2</v>
      </c>
      <c r="E9" s="1">
        <f>Television_price</f>
        <v>35000</v>
      </c>
      <c r="F9" s="1">
        <v>15</v>
      </c>
      <c r="G9" s="1">
        <f t="shared" si="0"/>
        <v>525000</v>
      </c>
      <c r="I9" s="7"/>
      <c r="J9" s="7"/>
      <c r="K9" s="7"/>
      <c r="L9" s="7"/>
      <c r="M9" s="7"/>
      <c r="N9" s="7"/>
      <c r="O9" s="7"/>
      <c r="P9" s="7"/>
    </row>
    <row r="10" spans="2:16" hidden="1" outlineLevel="2">
      <c r="B10" s="1">
        <v>7</v>
      </c>
      <c r="C10" s="1" t="s">
        <v>11</v>
      </c>
      <c r="D10" s="1" t="s">
        <v>5</v>
      </c>
      <c r="E10" s="1">
        <f>Washing_Machine_price</f>
        <v>12000</v>
      </c>
      <c r="F10" s="1">
        <v>19</v>
      </c>
      <c r="G10" s="1">
        <f t="shared" si="0"/>
        <v>228000</v>
      </c>
      <c r="I10" s="7"/>
      <c r="J10" s="7"/>
      <c r="K10" s="7"/>
      <c r="L10" s="7"/>
      <c r="M10" s="7"/>
      <c r="N10" s="7"/>
      <c r="O10" s="7"/>
      <c r="P10" s="7"/>
    </row>
    <row r="11" spans="2:16" hidden="1" outlineLevel="2">
      <c r="B11" s="1">
        <v>8</v>
      </c>
      <c r="C11" s="5" t="s">
        <v>11</v>
      </c>
      <c r="D11" s="1" t="s">
        <v>1</v>
      </c>
      <c r="E11" s="1">
        <f>Air_Conditioner_price</f>
        <v>4000</v>
      </c>
      <c r="F11" s="1">
        <v>21</v>
      </c>
      <c r="G11" s="1">
        <f t="shared" si="0"/>
        <v>84000</v>
      </c>
      <c r="I11" s="7"/>
      <c r="J11" s="7"/>
      <c r="K11" s="7"/>
      <c r="L11" s="7"/>
      <c r="M11" s="7"/>
      <c r="N11" s="7"/>
      <c r="O11" s="7"/>
      <c r="P11" s="7"/>
    </row>
    <row r="12" spans="2:16" outlineLevel="1" collapsed="1">
      <c r="B12" s="1"/>
      <c r="C12" s="3" t="s">
        <v>16</v>
      </c>
      <c r="D12" s="1"/>
      <c r="E12" s="1"/>
      <c r="F12" s="1"/>
      <c r="G12" s="1">
        <f>SUBTOTAL(9,G8:G11)</f>
        <v>1053000</v>
      </c>
      <c r="I12" s="7"/>
      <c r="J12" s="7"/>
      <c r="K12" s="7"/>
      <c r="L12" s="7"/>
      <c r="M12" s="7"/>
      <c r="N12" s="7"/>
      <c r="O12" s="7"/>
      <c r="P12" s="7"/>
    </row>
    <row r="13" spans="2:16" hidden="1" outlineLevel="2">
      <c r="B13" s="1">
        <v>9</v>
      </c>
      <c r="C13" s="1" t="s">
        <v>12</v>
      </c>
      <c r="D13" s="1" t="s">
        <v>4</v>
      </c>
      <c r="E13" s="1">
        <f>Refigerator_price</f>
        <v>18000</v>
      </c>
      <c r="F13" s="1">
        <v>23</v>
      </c>
      <c r="G13" s="1">
        <f t="shared" si="0"/>
        <v>414000</v>
      </c>
      <c r="I13" s="7"/>
      <c r="J13" s="7"/>
      <c r="K13" s="7"/>
      <c r="L13" s="7"/>
      <c r="M13" s="7"/>
      <c r="N13" s="7"/>
      <c r="O13" s="7"/>
      <c r="P13" s="7"/>
    </row>
    <row r="14" spans="2:16" hidden="1" outlineLevel="2">
      <c r="B14" s="1">
        <v>10</v>
      </c>
      <c r="C14" s="1" t="s">
        <v>12</v>
      </c>
      <c r="D14" s="1" t="s">
        <v>2</v>
      </c>
      <c r="E14" s="1">
        <f>Television_price</f>
        <v>35000</v>
      </c>
      <c r="F14" s="1">
        <v>28</v>
      </c>
      <c r="G14" s="1">
        <f t="shared" si="0"/>
        <v>980000</v>
      </c>
      <c r="I14" s="7"/>
      <c r="J14" s="7"/>
      <c r="K14" s="7"/>
      <c r="L14" s="7"/>
      <c r="M14" s="7"/>
      <c r="N14" s="7"/>
      <c r="O14" s="7"/>
      <c r="P14" s="7"/>
    </row>
    <row r="15" spans="2:16" hidden="1" outlineLevel="2">
      <c r="B15" s="1">
        <v>11</v>
      </c>
      <c r="C15" s="1" t="s">
        <v>12</v>
      </c>
      <c r="D15" s="1" t="s">
        <v>5</v>
      </c>
      <c r="E15" s="1">
        <f>Washing_Machine_price</f>
        <v>12000</v>
      </c>
      <c r="F15" s="1">
        <v>32</v>
      </c>
      <c r="G15" s="1">
        <f t="shared" si="0"/>
        <v>384000</v>
      </c>
      <c r="I15" s="7"/>
      <c r="J15" s="7"/>
      <c r="K15" s="7"/>
      <c r="L15" s="7"/>
      <c r="M15" s="7"/>
      <c r="N15" s="7"/>
      <c r="O15" s="7"/>
      <c r="P15" s="7"/>
    </row>
    <row r="16" spans="2:16" hidden="1" outlineLevel="2">
      <c r="B16" s="1">
        <v>12</v>
      </c>
      <c r="C16" s="1" t="s">
        <v>12</v>
      </c>
      <c r="D16" s="1" t="s">
        <v>1</v>
      </c>
      <c r="E16" s="1">
        <f>Air_Conditioner_price</f>
        <v>4000</v>
      </c>
      <c r="F16" s="1">
        <v>35</v>
      </c>
      <c r="G16" s="1">
        <f t="shared" si="0"/>
        <v>140000</v>
      </c>
      <c r="I16" s="7"/>
      <c r="J16" s="7"/>
      <c r="K16" s="7"/>
      <c r="L16" s="7"/>
      <c r="M16" s="7"/>
      <c r="N16" s="7"/>
      <c r="O16" s="7"/>
      <c r="P16" s="7"/>
    </row>
    <row r="17" spans="2:16" outlineLevel="1" collapsed="1">
      <c r="B17" s="1"/>
      <c r="C17" s="3" t="s">
        <v>17</v>
      </c>
      <c r="D17" s="1"/>
      <c r="E17" s="1"/>
      <c r="F17" s="1"/>
      <c r="G17" s="1">
        <f>SUBTOTAL(9,G13:G16)</f>
        <v>1918000</v>
      </c>
      <c r="I17" s="7"/>
      <c r="J17" s="7"/>
      <c r="K17" s="7"/>
      <c r="L17" s="7"/>
      <c r="M17" s="7"/>
      <c r="N17" s="7"/>
      <c r="O17" s="7"/>
      <c r="P17" s="7"/>
    </row>
    <row r="18" spans="2:16" hidden="1" outlineLevel="2">
      <c r="B18" s="1">
        <v>13</v>
      </c>
      <c r="C18" s="1" t="s">
        <v>13</v>
      </c>
      <c r="D18" s="1" t="s">
        <v>4</v>
      </c>
      <c r="E18" s="1">
        <f>Refigerator_price</f>
        <v>18000</v>
      </c>
      <c r="F18" s="1">
        <v>39</v>
      </c>
      <c r="G18" s="1">
        <f t="shared" si="0"/>
        <v>702000</v>
      </c>
      <c r="I18" s="7"/>
      <c r="J18" s="7"/>
      <c r="K18" s="7"/>
      <c r="L18" s="7"/>
      <c r="M18" s="7"/>
      <c r="N18" s="7"/>
      <c r="O18" s="7"/>
      <c r="P18" s="7"/>
    </row>
    <row r="19" spans="2:16" hidden="1" outlineLevel="2">
      <c r="B19" s="1">
        <v>14</v>
      </c>
      <c r="C19" s="1" t="s">
        <v>13</v>
      </c>
      <c r="D19" s="1" t="s">
        <v>2</v>
      </c>
      <c r="E19" s="1">
        <f>Television_price</f>
        <v>35000</v>
      </c>
      <c r="F19" s="1">
        <v>47</v>
      </c>
      <c r="G19" s="1">
        <f t="shared" si="0"/>
        <v>1645000</v>
      </c>
      <c r="I19" s="7"/>
      <c r="J19" s="7"/>
      <c r="K19" s="7"/>
      <c r="L19" s="7"/>
      <c r="M19" s="7"/>
      <c r="N19" s="7"/>
      <c r="O19" s="7"/>
      <c r="P19" s="7"/>
    </row>
    <row r="20" spans="2:16" hidden="1" outlineLevel="2">
      <c r="B20" s="1">
        <v>15</v>
      </c>
      <c r="C20" s="1" t="s">
        <v>13</v>
      </c>
      <c r="D20" s="1" t="s">
        <v>5</v>
      </c>
      <c r="E20" s="1">
        <f>Washing_Machine_price</f>
        <v>12000</v>
      </c>
      <c r="F20" s="1">
        <v>56</v>
      </c>
      <c r="G20" s="1">
        <f t="shared" si="0"/>
        <v>672000</v>
      </c>
      <c r="I20" s="7"/>
      <c r="J20" s="7"/>
      <c r="K20" s="7"/>
      <c r="L20" s="7"/>
      <c r="M20" s="7"/>
      <c r="N20" s="7"/>
      <c r="O20" s="7"/>
      <c r="P20" s="7"/>
    </row>
    <row r="21" spans="2:16" hidden="1" outlineLevel="2">
      <c r="B21" s="1">
        <v>16</v>
      </c>
      <c r="C21" s="1" t="s">
        <v>13</v>
      </c>
      <c r="D21" s="1" t="s">
        <v>1</v>
      </c>
      <c r="E21" s="1">
        <f>Air_Conditioner_price</f>
        <v>4000</v>
      </c>
      <c r="F21" s="1">
        <v>62</v>
      </c>
      <c r="G21" s="1">
        <f t="shared" si="0"/>
        <v>248000</v>
      </c>
      <c r="I21" s="7"/>
      <c r="J21" s="7"/>
      <c r="K21" s="7"/>
      <c r="L21" s="7"/>
      <c r="M21" s="7"/>
      <c r="N21" s="7"/>
      <c r="O21" s="7"/>
      <c r="P21" s="7"/>
    </row>
    <row r="22" spans="2:16" outlineLevel="1" collapsed="1">
      <c r="B22" s="1"/>
      <c r="C22" s="3" t="s">
        <v>18</v>
      </c>
      <c r="D22" s="1"/>
      <c r="E22" s="1"/>
      <c r="F22" s="1"/>
      <c r="G22" s="1">
        <f>SUBTOTAL(9,G18:G21)</f>
        <v>3267000</v>
      </c>
      <c r="I22" s="7"/>
      <c r="J22" s="7"/>
      <c r="K22" s="7"/>
      <c r="L22" s="7"/>
      <c r="M22" s="7"/>
      <c r="N22" s="7"/>
      <c r="O22" s="7"/>
      <c r="P22" s="7"/>
    </row>
    <row r="23" spans="2:16" hidden="1" outlineLevel="2">
      <c r="B23" s="1">
        <v>17</v>
      </c>
      <c r="C23" s="1" t="s">
        <v>14</v>
      </c>
      <c r="D23" s="1" t="s">
        <v>4</v>
      </c>
      <c r="E23" s="1">
        <f>Refigerator_price</f>
        <v>18000</v>
      </c>
      <c r="F23" s="1">
        <v>35</v>
      </c>
      <c r="G23" s="1">
        <f t="shared" si="0"/>
        <v>630000</v>
      </c>
      <c r="I23" s="7"/>
      <c r="J23" s="7"/>
      <c r="K23" s="7"/>
      <c r="L23" s="7"/>
      <c r="M23" s="7"/>
      <c r="N23" s="7"/>
      <c r="O23" s="7"/>
      <c r="P23" s="7"/>
    </row>
    <row r="24" spans="2:16" hidden="1" outlineLevel="2">
      <c r="B24" s="1">
        <v>18</v>
      </c>
      <c r="C24" s="1" t="s">
        <v>14</v>
      </c>
      <c r="D24" s="1" t="s">
        <v>2</v>
      </c>
      <c r="E24" s="1">
        <f>Television_price</f>
        <v>35000</v>
      </c>
      <c r="F24" s="1">
        <v>68</v>
      </c>
      <c r="G24" s="1">
        <f t="shared" si="0"/>
        <v>2380000</v>
      </c>
      <c r="I24" s="7"/>
      <c r="J24" s="7"/>
      <c r="K24" s="7"/>
      <c r="L24" s="7"/>
      <c r="M24" s="7"/>
      <c r="N24" s="7"/>
      <c r="O24" s="7"/>
      <c r="P24" s="7"/>
    </row>
    <row r="25" spans="2:16" hidden="1" outlineLevel="2">
      <c r="B25" s="1">
        <v>19</v>
      </c>
      <c r="C25" s="1" t="s">
        <v>14</v>
      </c>
      <c r="D25" s="1" t="s">
        <v>5</v>
      </c>
      <c r="E25" s="1">
        <f>Washing_Machine_price</f>
        <v>12000</v>
      </c>
      <c r="F25" s="1">
        <v>71</v>
      </c>
      <c r="G25" s="1">
        <f t="shared" si="0"/>
        <v>852000</v>
      </c>
      <c r="I25" s="7"/>
      <c r="J25" s="7"/>
      <c r="K25" s="7"/>
      <c r="L25" s="7"/>
      <c r="M25" s="7"/>
      <c r="N25" s="7"/>
      <c r="O25" s="7"/>
      <c r="P25" s="7"/>
    </row>
    <row r="26" spans="2:16" hidden="1" outlineLevel="2">
      <c r="B26" s="1">
        <v>20</v>
      </c>
      <c r="C26" s="1" t="s">
        <v>14</v>
      </c>
      <c r="D26" s="1" t="s">
        <v>1</v>
      </c>
      <c r="E26" s="1">
        <f>Air_Conditioner_price</f>
        <v>4000</v>
      </c>
      <c r="F26" s="1">
        <v>77</v>
      </c>
      <c r="G26" s="1">
        <f t="shared" si="0"/>
        <v>308000</v>
      </c>
      <c r="I26" s="7"/>
      <c r="J26" s="7"/>
      <c r="K26" s="7"/>
      <c r="L26" s="7"/>
      <c r="M26" s="7"/>
      <c r="N26" s="7"/>
      <c r="O26" s="7"/>
      <c r="P26" s="7"/>
    </row>
    <row r="27" spans="2:16" outlineLevel="1" collapsed="1">
      <c r="B27" s="7"/>
      <c r="C27" s="9" t="s">
        <v>19</v>
      </c>
      <c r="D27" s="7"/>
      <c r="E27" s="7"/>
      <c r="F27" s="7"/>
      <c r="G27" s="7">
        <f>SUBTOTAL(9,G23:G26)</f>
        <v>4170000</v>
      </c>
      <c r="I27" s="7"/>
      <c r="J27" s="7"/>
      <c r="K27" s="7"/>
      <c r="L27" s="7"/>
      <c r="M27" s="7"/>
      <c r="N27" s="7"/>
      <c r="O27" s="7"/>
      <c r="P27" s="7"/>
    </row>
    <row r="28" spans="2:16">
      <c r="B28" s="7"/>
      <c r="C28" s="9" t="s">
        <v>20</v>
      </c>
      <c r="D28" s="7"/>
      <c r="E28" s="7"/>
      <c r="F28" s="7"/>
      <c r="G28" s="7">
        <f>SUBTOTAL(9,G3:G26)</f>
        <v>10721000</v>
      </c>
      <c r="I28" s="7"/>
      <c r="J28" s="7"/>
      <c r="K28" s="7"/>
      <c r="L28" s="7"/>
      <c r="M28" s="7"/>
      <c r="N28" s="7"/>
      <c r="O28" s="7"/>
      <c r="P28" s="7"/>
    </row>
    <row r="29" spans="2:16">
      <c r="I29" s="7"/>
      <c r="J29" s="7"/>
      <c r="K29" s="7"/>
      <c r="L29" s="7"/>
      <c r="M29" s="7"/>
      <c r="N29" s="7"/>
      <c r="O29" s="7"/>
      <c r="P29" s="7"/>
    </row>
    <row r="30" spans="2:16">
      <c r="I30" s="7"/>
      <c r="J30" s="7"/>
      <c r="K30" s="7"/>
      <c r="L30" s="7"/>
      <c r="M30" s="7"/>
      <c r="N30" s="7"/>
      <c r="O30" s="7"/>
      <c r="P30" s="7"/>
    </row>
    <row r="31" spans="2:16">
      <c r="I31" s="7"/>
      <c r="J31" s="7"/>
      <c r="K31" s="7"/>
      <c r="L31" s="7"/>
      <c r="M31" s="7"/>
      <c r="N31" s="7"/>
      <c r="O31" s="7"/>
      <c r="P31" s="7"/>
    </row>
    <row r="32" spans="2:16">
      <c r="I32" s="7"/>
      <c r="J32" s="7"/>
      <c r="K32" s="7"/>
    </row>
    <row r="33" spans="9:11">
      <c r="I33" s="7"/>
      <c r="J33" s="7"/>
      <c r="K33" s="7"/>
    </row>
    <row r="34" spans="9:11">
      <c r="I34" s="7"/>
      <c r="J34" s="7"/>
      <c r="K34" s="7"/>
    </row>
    <row r="35" spans="9:11">
      <c r="I35" s="7"/>
      <c r="J35" s="7"/>
      <c r="K35" s="7"/>
    </row>
    <row r="36" spans="9:11">
      <c r="I36" s="7"/>
      <c r="J36" s="7"/>
      <c r="K36" s="7"/>
    </row>
    <row r="37" spans="9:11">
      <c r="I37" s="7"/>
      <c r="J37" s="7"/>
      <c r="K37" s="7"/>
    </row>
    <row r="38" spans="9:11">
      <c r="I38" s="7"/>
      <c r="J38" s="7"/>
      <c r="K38" s="7"/>
    </row>
    <row r="39" spans="9:11">
      <c r="I39" s="7"/>
      <c r="J39" s="7"/>
      <c r="K39" s="7"/>
    </row>
    <row r="40" spans="9:11">
      <c r="I40" s="7"/>
      <c r="J40" s="7"/>
      <c r="K40" s="7"/>
    </row>
    <row r="41" spans="9:11">
      <c r="I41" s="7"/>
      <c r="J41" s="7"/>
      <c r="K4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P41"/>
  <sheetViews>
    <sheetView workbookViewId="0">
      <selection activeCell="I11" sqref="I11"/>
    </sheetView>
  </sheetViews>
  <sheetFormatPr defaultRowHeight="15" outlineLevelRow="2"/>
  <cols>
    <col min="2" max="2" width="5.85546875" customWidth="1"/>
    <col min="3" max="3" width="11.85546875" customWidth="1"/>
    <col min="4" max="4" width="16.5703125" customWidth="1"/>
    <col min="6" max="6" width="11.85546875" customWidth="1"/>
    <col min="7" max="7" width="12.7109375" customWidth="1"/>
  </cols>
  <sheetData>
    <row r="2" spans="2:16">
      <c r="B2" s="1" t="s">
        <v>6</v>
      </c>
      <c r="C2" s="1" t="s">
        <v>7</v>
      </c>
      <c r="D2" s="1" t="s">
        <v>0</v>
      </c>
      <c r="E2" s="1" t="s">
        <v>3</v>
      </c>
      <c r="F2" s="1" t="s">
        <v>8</v>
      </c>
      <c r="G2" s="1" t="s">
        <v>9</v>
      </c>
      <c r="J2" s="7"/>
      <c r="K2" s="7"/>
      <c r="L2" s="7"/>
      <c r="M2" s="7"/>
      <c r="N2" s="7"/>
      <c r="O2" s="7"/>
      <c r="P2" s="7"/>
    </row>
    <row r="3" spans="2:16" hidden="1" outlineLevel="2">
      <c r="B3" s="1">
        <v>1</v>
      </c>
      <c r="C3" s="1" t="s">
        <v>10</v>
      </c>
      <c r="D3" s="1" t="s">
        <v>4</v>
      </c>
      <c r="E3" s="1">
        <f>Refigerator_price</f>
        <v>18000</v>
      </c>
      <c r="F3" s="1">
        <v>1</v>
      </c>
      <c r="G3" s="1">
        <f>E3*F3</f>
        <v>18000</v>
      </c>
      <c r="I3" s="7"/>
      <c r="J3" s="7"/>
      <c r="K3" s="7"/>
      <c r="L3" s="7"/>
      <c r="M3" s="7"/>
      <c r="N3" s="7"/>
      <c r="O3" s="7"/>
      <c r="P3" s="7"/>
    </row>
    <row r="4" spans="2:16" hidden="1" outlineLevel="2">
      <c r="B4" s="1">
        <v>2</v>
      </c>
      <c r="C4" s="1" t="s">
        <v>10</v>
      </c>
      <c r="D4" s="1" t="s">
        <v>2</v>
      </c>
      <c r="E4" s="1">
        <f>Television_price</f>
        <v>35000</v>
      </c>
      <c r="F4" s="1">
        <v>5</v>
      </c>
      <c r="G4" s="1">
        <f t="shared" ref="G4:G26" si="0">E4*F4</f>
        <v>175000</v>
      </c>
      <c r="I4" s="7"/>
      <c r="J4" s="7"/>
      <c r="K4" s="7"/>
      <c r="L4" s="7"/>
      <c r="M4" s="7"/>
      <c r="N4" s="7"/>
      <c r="O4" s="7"/>
      <c r="P4" s="7"/>
    </row>
    <row r="5" spans="2:16" hidden="1" outlineLevel="2">
      <c r="B5" s="1">
        <v>3</v>
      </c>
      <c r="C5" s="1" t="s">
        <v>10</v>
      </c>
      <c r="D5" s="1" t="s">
        <v>5</v>
      </c>
      <c r="E5" s="1">
        <f>Washing_Machine_price</f>
        <v>12000</v>
      </c>
      <c r="F5" s="1">
        <v>6</v>
      </c>
      <c r="G5" s="1">
        <f t="shared" si="0"/>
        <v>72000</v>
      </c>
      <c r="I5" s="7"/>
      <c r="J5" s="7"/>
      <c r="K5" s="7"/>
      <c r="L5" s="7"/>
      <c r="M5" s="7"/>
      <c r="N5" s="7"/>
      <c r="O5" s="7"/>
      <c r="P5" s="7"/>
    </row>
    <row r="6" spans="2:16" hidden="1" outlineLevel="2">
      <c r="B6" s="1">
        <v>4</v>
      </c>
      <c r="C6" s="1" t="s">
        <v>10</v>
      </c>
      <c r="D6" s="1" t="s">
        <v>1</v>
      </c>
      <c r="E6" s="1">
        <f>Air_Conditioner_price</f>
        <v>4000</v>
      </c>
      <c r="F6" s="1">
        <v>9</v>
      </c>
      <c r="G6" s="1">
        <f t="shared" si="0"/>
        <v>36000</v>
      </c>
      <c r="I6" s="7"/>
      <c r="J6" s="7"/>
      <c r="K6" s="7"/>
      <c r="L6" s="7"/>
      <c r="M6" s="7"/>
      <c r="N6" s="7"/>
      <c r="O6" s="7"/>
      <c r="P6" s="7"/>
    </row>
    <row r="7" spans="2:16" outlineLevel="1" collapsed="1">
      <c r="B7" s="1"/>
      <c r="C7" s="8" t="s">
        <v>15</v>
      </c>
      <c r="D7" s="1"/>
      <c r="E7" s="1"/>
      <c r="F7" s="1"/>
      <c r="G7" s="1">
        <f>SUBTOTAL(9,G3:G6)</f>
        <v>301000</v>
      </c>
      <c r="I7" s="7"/>
      <c r="J7" s="7"/>
      <c r="K7" s="7"/>
      <c r="L7" s="7"/>
      <c r="M7" s="7"/>
      <c r="N7" s="7"/>
      <c r="O7" s="7"/>
      <c r="P7" s="7"/>
    </row>
    <row r="8" spans="2:16" hidden="1" outlineLevel="2">
      <c r="B8" s="1">
        <v>5</v>
      </c>
      <c r="C8" s="1" t="s">
        <v>11</v>
      </c>
      <c r="D8" s="1" t="s">
        <v>4</v>
      </c>
      <c r="E8" s="1">
        <f>Refigerator_price</f>
        <v>18000</v>
      </c>
      <c r="F8" s="1">
        <v>12</v>
      </c>
      <c r="G8" s="1">
        <f t="shared" si="0"/>
        <v>216000</v>
      </c>
      <c r="I8" s="7"/>
      <c r="J8" s="7"/>
      <c r="K8" s="7"/>
      <c r="L8" s="7"/>
      <c r="M8" s="7"/>
      <c r="N8" s="7"/>
      <c r="O8" s="7"/>
      <c r="P8" s="7"/>
    </row>
    <row r="9" spans="2:16" hidden="1" outlineLevel="2">
      <c r="B9" s="1">
        <v>6</v>
      </c>
      <c r="C9" s="1" t="s">
        <v>11</v>
      </c>
      <c r="D9" s="1" t="s">
        <v>2</v>
      </c>
      <c r="E9" s="1">
        <f>Television_price</f>
        <v>35000</v>
      </c>
      <c r="F9" s="1">
        <v>15</v>
      </c>
      <c r="G9" s="1">
        <f t="shared" si="0"/>
        <v>525000</v>
      </c>
      <c r="I9" s="7"/>
      <c r="J9" s="7"/>
      <c r="K9" s="7"/>
      <c r="L9" s="7"/>
      <c r="M9" s="7"/>
      <c r="N9" s="7"/>
      <c r="O9" s="7"/>
      <c r="P9" s="7"/>
    </row>
    <row r="10" spans="2:16" hidden="1" outlineLevel="2">
      <c r="B10" s="1">
        <v>7</v>
      </c>
      <c r="C10" s="1" t="s">
        <v>11</v>
      </c>
      <c r="D10" s="1" t="s">
        <v>5</v>
      </c>
      <c r="E10" s="1">
        <f>Washing_Machine_price</f>
        <v>12000</v>
      </c>
      <c r="F10" s="1">
        <v>19</v>
      </c>
      <c r="G10" s="1">
        <f t="shared" si="0"/>
        <v>228000</v>
      </c>
      <c r="I10" s="7"/>
      <c r="J10" s="7"/>
      <c r="K10" s="7"/>
      <c r="L10" s="7"/>
      <c r="M10" s="7"/>
      <c r="N10" s="7"/>
      <c r="O10" s="7"/>
      <c r="P10" s="7"/>
    </row>
    <row r="11" spans="2:16" hidden="1" outlineLevel="2">
      <c r="B11" s="1">
        <v>8</v>
      </c>
      <c r="C11" s="6" t="s">
        <v>11</v>
      </c>
      <c r="D11" s="1" t="s">
        <v>1</v>
      </c>
      <c r="E11" s="1">
        <f>Air_Conditioner_price</f>
        <v>4000</v>
      </c>
      <c r="F11" s="1">
        <v>21</v>
      </c>
      <c r="G11" s="1">
        <f t="shared" si="0"/>
        <v>84000</v>
      </c>
      <c r="I11" s="7"/>
      <c r="J11" s="7"/>
      <c r="K11" s="7"/>
      <c r="L11" s="7"/>
      <c r="M11" s="7"/>
      <c r="N11" s="7"/>
      <c r="O11" s="7"/>
      <c r="P11" s="7"/>
    </row>
    <row r="12" spans="2:16" outlineLevel="1" collapsed="1">
      <c r="B12" s="1"/>
      <c r="C12" s="4" t="s">
        <v>16</v>
      </c>
      <c r="D12" s="1"/>
      <c r="E12" s="1"/>
      <c r="F12" s="1"/>
      <c r="G12" s="1">
        <f>SUBTOTAL(9,G8:G11)</f>
        <v>1053000</v>
      </c>
      <c r="I12" s="7"/>
      <c r="J12" s="7"/>
      <c r="K12" s="7"/>
      <c r="L12" s="7"/>
      <c r="M12" s="7"/>
      <c r="N12" s="7"/>
      <c r="O12" s="7"/>
      <c r="P12" s="7"/>
    </row>
    <row r="13" spans="2:16" hidden="1" outlineLevel="2">
      <c r="B13" s="1">
        <v>9</v>
      </c>
      <c r="C13" s="1" t="s">
        <v>12</v>
      </c>
      <c r="D13" s="1" t="s">
        <v>4</v>
      </c>
      <c r="E13" s="1">
        <f>Refigerator_price</f>
        <v>18000</v>
      </c>
      <c r="F13" s="1">
        <v>24</v>
      </c>
      <c r="G13" s="1">
        <f t="shared" si="0"/>
        <v>432000</v>
      </c>
      <c r="I13" s="7"/>
      <c r="J13" s="7"/>
      <c r="K13" s="7"/>
      <c r="L13" s="7"/>
      <c r="M13" s="7"/>
      <c r="N13" s="7"/>
      <c r="O13" s="7"/>
      <c r="P13" s="7"/>
    </row>
    <row r="14" spans="2:16" hidden="1" outlineLevel="2">
      <c r="B14" s="1">
        <v>10</v>
      </c>
      <c r="C14" s="1" t="s">
        <v>12</v>
      </c>
      <c r="D14" s="1" t="s">
        <v>2</v>
      </c>
      <c r="E14" s="1">
        <f>Television_price</f>
        <v>35000</v>
      </c>
      <c r="F14" s="1">
        <v>28</v>
      </c>
      <c r="G14" s="1">
        <f t="shared" si="0"/>
        <v>980000</v>
      </c>
      <c r="I14" s="7"/>
      <c r="J14" s="7"/>
      <c r="K14" s="7"/>
      <c r="L14" s="7"/>
      <c r="M14" s="7"/>
      <c r="N14" s="7"/>
      <c r="O14" s="7"/>
      <c r="P14" s="7"/>
    </row>
    <row r="15" spans="2:16" hidden="1" outlineLevel="2">
      <c r="B15" s="1">
        <v>11</v>
      </c>
      <c r="C15" s="1" t="s">
        <v>12</v>
      </c>
      <c r="D15" s="1" t="s">
        <v>5</v>
      </c>
      <c r="E15" s="1">
        <f>Washing_Machine_price</f>
        <v>12000</v>
      </c>
      <c r="F15" s="1">
        <v>32</v>
      </c>
      <c r="G15" s="1">
        <f t="shared" si="0"/>
        <v>384000</v>
      </c>
      <c r="I15" s="7"/>
      <c r="J15" s="7"/>
      <c r="K15" s="7"/>
      <c r="L15" s="7"/>
      <c r="M15" s="7"/>
      <c r="N15" s="7"/>
      <c r="O15" s="7"/>
      <c r="P15" s="7"/>
    </row>
    <row r="16" spans="2:16" hidden="1" outlineLevel="2">
      <c r="B16" s="1">
        <v>12</v>
      </c>
      <c r="C16" s="1" t="s">
        <v>12</v>
      </c>
      <c r="D16" s="1" t="s">
        <v>1</v>
      </c>
      <c r="E16" s="1">
        <f>Air_Conditioner_price</f>
        <v>4000</v>
      </c>
      <c r="F16" s="1">
        <v>35</v>
      </c>
      <c r="G16" s="1">
        <f t="shared" si="0"/>
        <v>140000</v>
      </c>
      <c r="I16" s="7"/>
      <c r="J16" s="7"/>
      <c r="K16" s="7"/>
      <c r="L16" s="7"/>
      <c r="M16" s="7"/>
      <c r="N16" s="7"/>
      <c r="O16" s="7"/>
      <c r="P16" s="7"/>
    </row>
    <row r="17" spans="2:16" outlineLevel="1" collapsed="1">
      <c r="B17" s="1"/>
      <c r="C17" s="3" t="s">
        <v>17</v>
      </c>
      <c r="D17" s="1"/>
      <c r="E17" s="1"/>
      <c r="F17" s="1"/>
      <c r="G17" s="1">
        <f>SUBTOTAL(9,G13:G16)</f>
        <v>1936000</v>
      </c>
      <c r="I17" s="7"/>
      <c r="J17" s="7"/>
      <c r="K17" s="7"/>
      <c r="L17" s="7"/>
      <c r="M17" s="7"/>
      <c r="N17" s="7"/>
      <c r="O17" s="7"/>
      <c r="P17" s="7"/>
    </row>
    <row r="18" spans="2:16" hidden="1" outlineLevel="2">
      <c r="B18" s="1">
        <v>13</v>
      </c>
      <c r="C18" s="1" t="s">
        <v>13</v>
      </c>
      <c r="D18" s="1" t="s">
        <v>4</v>
      </c>
      <c r="E18" s="1">
        <f>Refigerator_price</f>
        <v>18000</v>
      </c>
      <c r="F18" s="1">
        <v>39</v>
      </c>
      <c r="G18" s="1">
        <f t="shared" si="0"/>
        <v>702000</v>
      </c>
      <c r="I18" s="7"/>
      <c r="J18" s="7"/>
      <c r="K18" s="7"/>
      <c r="L18" s="7"/>
      <c r="M18" s="7"/>
      <c r="N18" s="7"/>
      <c r="O18" s="7"/>
      <c r="P18" s="7"/>
    </row>
    <row r="19" spans="2:16" hidden="1" outlineLevel="2">
      <c r="B19" s="1">
        <v>14</v>
      </c>
      <c r="C19" s="1" t="s">
        <v>13</v>
      </c>
      <c r="D19" s="1" t="s">
        <v>2</v>
      </c>
      <c r="E19" s="1">
        <f>Television_price</f>
        <v>35000</v>
      </c>
      <c r="F19" s="1">
        <v>52</v>
      </c>
      <c r="G19" s="1">
        <f t="shared" si="0"/>
        <v>1820000</v>
      </c>
      <c r="I19" s="7"/>
      <c r="J19" s="7"/>
      <c r="K19" s="7"/>
      <c r="L19" s="7"/>
      <c r="M19" s="7"/>
      <c r="N19" s="7"/>
      <c r="O19" s="7"/>
      <c r="P19" s="7"/>
    </row>
    <row r="20" spans="2:16" hidden="1" outlineLevel="2">
      <c r="B20" s="1">
        <v>15</v>
      </c>
      <c r="C20" s="1" t="s">
        <v>13</v>
      </c>
      <c r="D20" s="1" t="s">
        <v>5</v>
      </c>
      <c r="E20" s="1">
        <f>Washing_Machine_price</f>
        <v>12000</v>
      </c>
      <c r="F20" s="1">
        <v>56</v>
      </c>
      <c r="G20" s="1">
        <f t="shared" si="0"/>
        <v>672000</v>
      </c>
      <c r="I20" s="7"/>
      <c r="J20" s="7"/>
      <c r="K20" s="7"/>
      <c r="L20" s="7"/>
      <c r="M20" s="7"/>
      <c r="N20" s="7"/>
      <c r="O20" s="7"/>
      <c r="P20" s="7"/>
    </row>
    <row r="21" spans="2:16" hidden="1" outlineLevel="2">
      <c r="B21" s="1">
        <v>16</v>
      </c>
      <c r="C21" s="1" t="s">
        <v>13</v>
      </c>
      <c r="D21" s="1" t="s">
        <v>1</v>
      </c>
      <c r="E21" s="1">
        <f>Air_Conditioner_price</f>
        <v>4000</v>
      </c>
      <c r="F21" s="1">
        <v>62</v>
      </c>
      <c r="G21" s="1">
        <f t="shared" si="0"/>
        <v>248000</v>
      </c>
      <c r="I21" s="7"/>
      <c r="J21" s="7"/>
      <c r="K21" s="7"/>
      <c r="L21" s="7"/>
      <c r="M21" s="7"/>
      <c r="N21" s="7"/>
      <c r="O21" s="7"/>
      <c r="P21" s="7"/>
    </row>
    <row r="22" spans="2:16" outlineLevel="1" collapsed="1">
      <c r="B22" s="1"/>
      <c r="C22" s="3" t="s">
        <v>18</v>
      </c>
      <c r="D22" s="1"/>
      <c r="E22" s="1"/>
      <c r="F22" s="1"/>
      <c r="G22" s="1">
        <f>SUBTOTAL(9,G18:G21)</f>
        <v>3442000</v>
      </c>
      <c r="I22" s="7"/>
      <c r="J22" s="7"/>
      <c r="K22" s="7"/>
      <c r="L22" s="7"/>
      <c r="M22" s="7"/>
      <c r="N22" s="7"/>
      <c r="O22" s="7"/>
      <c r="P22" s="7"/>
    </row>
    <row r="23" spans="2:16" hidden="1" outlineLevel="2">
      <c r="B23" s="1">
        <v>17</v>
      </c>
      <c r="C23" s="1" t="s">
        <v>14</v>
      </c>
      <c r="D23" s="1" t="s">
        <v>4</v>
      </c>
      <c r="E23" s="1">
        <f>Refigerator_price</f>
        <v>18000</v>
      </c>
      <c r="F23" s="1">
        <v>35</v>
      </c>
      <c r="G23" s="1">
        <f t="shared" si="0"/>
        <v>630000</v>
      </c>
      <c r="I23" s="7"/>
      <c r="J23" s="7"/>
      <c r="K23" s="7"/>
      <c r="L23" s="7"/>
      <c r="M23" s="7"/>
      <c r="N23" s="7"/>
      <c r="O23" s="7"/>
      <c r="P23" s="7"/>
    </row>
    <row r="24" spans="2:16" hidden="1" outlineLevel="2">
      <c r="B24" s="1">
        <v>18</v>
      </c>
      <c r="C24" s="1" t="s">
        <v>14</v>
      </c>
      <c r="D24" s="1" t="s">
        <v>2</v>
      </c>
      <c r="E24" s="1">
        <f>Television_price</f>
        <v>35000</v>
      </c>
      <c r="F24" s="1">
        <v>68</v>
      </c>
      <c r="G24" s="1">
        <f t="shared" si="0"/>
        <v>2380000</v>
      </c>
      <c r="I24" s="7"/>
      <c r="J24" s="7"/>
      <c r="K24" s="7"/>
      <c r="L24" s="7"/>
      <c r="M24" s="7"/>
      <c r="N24" s="7"/>
      <c r="O24" s="7"/>
      <c r="P24" s="7"/>
    </row>
    <row r="25" spans="2:16" hidden="1" outlineLevel="2">
      <c r="B25" s="1">
        <v>19</v>
      </c>
      <c r="C25" s="1" t="s">
        <v>14</v>
      </c>
      <c r="D25" s="1" t="s">
        <v>5</v>
      </c>
      <c r="E25" s="1">
        <f>Washing_Machine_price</f>
        <v>12000</v>
      </c>
      <c r="F25" s="1">
        <v>71</v>
      </c>
      <c r="G25" s="1">
        <f t="shared" si="0"/>
        <v>852000</v>
      </c>
      <c r="I25" s="7"/>
      <c r="J25" s="7"/>
      <c r="K25" s="7"/>
      <c r="L25" s="7"/>
      <c r="M25" s="7"/>
      <c r="N25" s="7"/>
      <c r="O25" s="7"/>
      <c r="P25" s="7"/>
    </row>
    <row r="26" spans="2:16" hidden="1" outlineLevel="2">
      <c r="B26" s="1">
        <v>20</v>
      </c>
      <c r="C26" s="1" t="s">
        <v>14</v>
      </c>
      <c r="D26" s="1" t="s">
        <v>1</v>
      </c>
      <c r="E26" s="1">
        <f>Air_Conditioner_price</f>
        <v>4000</v>
      </c>
      <c r="F26" s="1">
        <v>77</v>
      </c>
      <c r="G26" s="1">
        <f t="shared" si="0"/>
        <v>308000</v>
      </c>
      <c r="I26" s="7"/>
      <c r="J26" s="7"/>
      <c r="K26" s="7"/>
      <c r="L26" s="7"/>
      <c r="M26" s="7"/>
      <c r="N26" s="7"/>
      <c r="O26" s="7"/>
      <c r="P26" s="7"/>
    </row>
    <row r="27" spans="2:16" outlineLevel="1" collapsed="1">
      <c r="B27" s="7"/>
      <c r="C27" s="9" t="s">
        <v>19</v>
      </c>
      <c r="D27" s="7"/>
      <c r="E27" s="7"/>
      <c r="F27" s="7"/>
      <c r="G27" s="7">
        <f>SUBTOTAL(9,G23:G26)</f>
        <v>4170000</v>
      </c>
      <c r="I27" s="7"/>
      <c r="J27" s="7"/>
      <c r="K27" s="7"/>
      <c r="L27" s="7"/>
      <c r="M27" s="7"/>
      <c r="N27" s="7"/>
      <c r="O27" s="7"/>
      <c r="P27" s="7"/>
    </row>
    <row r="28" spans="2:16">
      <c r="B28" s="7"/>
      <c r="C28" s="9" t="s">
        <v>20</v>
      </c>
      <c r="D28" s="7"/>
      <c r="E28" s="7"/>
      <c r="F28" s="7"/>
      <c r="G28" s="7">
        <f>SUBTOTAL(9,G3:G26)</f>
        <v>10902000</v>
      </c>
      <c r="I28" s="7"/>
      <c r="J28" s="7"/>
      <c r="K28" s="7"/>
      <c r="L28" s="7"/>
      <c r="M28" s="7"/>
      <c r="N28" s="7"/>
      <c r="O28" s="7"/>
      <c r="P28" s="7"/>
    </row>
    <row r="29" spans="2:16">
      <c r="I29" s="7"/>
      <c r="J29" s="7"/>
      <c r="K29" s="7"/>
      <c r="L29" s="7"/>
      <c r="M29" s="7"/>
      <c r="N29" s="7"/>
      <c r="O29" s="7"/>
      <c r="P29" s="7"/>
    </row>
    <row r="30" spans="2:16">
      <c r="I30" s="7"/>
      <c r="J30" s="7"/>
      <c r="K30" s="7"/>
      <c r="L30" s="7"/>
      <c r="M30" s="7"/>
      <c r="N30" s="7"/>
      <c r="O30" s="7"/>
      <c r="P30" s="7"/>
    </row>
    <row r="31" spans="2:16">
      <c r="I31" s="7"/>
      <c r="J31" s="7"/>
      <c r="K31" s="7"/>
      <c r="L31" s="7"/>
      <c r="M31" s="7"/>
      <c r="N31" s="7"/>
      <c r="O31" s="7"/>
      <c r="P31" s="7"/>
    </row>
    <row r="32" spans="2:16">
      <c r="I32" s="7"/>
      <c r="J32" s="7"/>
      <c r="K32" s="7"/>
    </row>
    <row r="33" spans="9:11">
      <c r="I33" s="7"/>
      <c r="J33" s="7"/>
      <c r="K33" s="7"/>
    </row>
    <row r="34" spans="9:11">
      <c r="I34" s="7"/>
      <c r="J34" s="7"/>
      <c r="K34" s="7"/>
    </row>
    <row r="35" spans="9:11">
      <c r="I35" s="7"/>
      <c r="J35" s="7"/>
      <c r="K35" s="7"/>
    </row>
    <row r="36" spans="9:11">
      <c r="I36" s="7"/>
      <c r="J36" s="7"/>
      <c r="K36" s="7"/>
    </row>
    <row r="37" spans="9:11">
      <c r="I37" s="7"/>
      <c r="J37" s="7"/>
      <c r="K37" s="7"/>
    </row>
    <row r="38" spans="9:11">
      <c r="I38" s="7"/>
      <c r="J38" s="7"/>
      <c r="K38" s="7"/>
    </row>
    <row r="39" spans="9:11">
      <c r="I39" s="7"/>
      <c r="J39" s="7"/>
      <c r="K39" s="7"/>
    </row>
    <row r="40" spans="9:11">
      <c r="I40" s="7"/>
      <c r="J40" s="7"/>
      <c r="K40" s="7"/>
    </row>
    <row r="41" spans="9:11">
      <c r="I41" s="7"/>
      <c r="J41" s="7"/>
      <c r="K4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41"/>
  <sheetViews>
    <sheetView workbookViewId="0">
      <selection activeCell="I11" sqref="I11"/>
    </sheetView>
  </sheetViews>
  <sheetFormatPr defaultRowHeight="15" outlineLevelRow="2"/>
  <cols>
    <col min="2" max="2" width="5.85546875" customWidth="1"/>
    <col min="3" max="3" width="11.7109375" customWidth="1"/>
    <col min="4" max="4" width="16.5703125" customWidth="1"/>
    <col min="6" max="6" width="11.85546875" customWidth="1"/>
    <col min="7" max="7" width="12.7109375" customWidth="1"/>
  </cols>
  <sheetData>
    <row r="2" spans="2:16">
      <c r="B2" s="1" t="s">
        <v>6</v>
      </c>
      <c r="C2" s="1" t="s">
        <v>7</v>
      </c>
      <c r="D2" s="1" t="s">
        <v>0</v>
      </c>
      <c r="E2" s="1" t="s">
        <v>3</v>
      </c>
      <c r="F2" s="1" t="s">
        <v>8</v>
      </c>
      <c r="G2" s="1" t="s">
        <v>9</v>
      </c>
      <c r="J2" s="7"/>
      <c r="K2" s="7"/>
      <c r="L2" s="7"/>
      <c r="M2" s="7"/>
      <c r="N2" s="7"/>
      <c r="O2" s="7"/>
      <c r="P2" s="7"/>
    </row>
    <row r="3" spans="2:16" hidden="1" outlineLevel="2">
      <c r="B3" s="1">
        <v>1</v>
      </c>
      <c r="C3" s="1" t="s">
        <v>10</v>
      </c>
      <c r="D3" s="1" t="s">
        <v>4</v>
      </c>
      <c r="E3" s="1">
        <f>Refigerator_price</f>
        <v>18000</v>
      </c>
      <c r="F3" s="1">
        <v>1</v>
      </c>
      <c r="G3" s="1">
        <f>E3*F3</f>
        <v>18000</v>
      </c>
      <c r="I3" s="7"/>
      <c r="J3" s="7"/>
      <c r="K3" s="7"/>
      <c r="L3" s="7"/>
      <c r="M3" s="7"/>
      <c r="N3" s="7"/>
      <c r="O3" s="7"/>
      <c r="P3" s="7"/>
    </row>
    <row r="4" spans="2:16" hidden="1" outlineLevel="2">
      <c r="B4" s="1">
        <v>2</v>
      </c>
      <c r="C4" s="1" t="s">
        <v>10</v>
      </c>
      <c r="D4" s="1" t="s">
        <v>2</v>
      </c>
      <c r="E4" s="1">
        <f>Television_price</f>
        <v>35000</v>
      </c>
      <c r="F4" s="1">
        <v>5</v>
      </c>
      <c r="G4" s="1">
        <f t="shared" ref="G4:G26" si="0">E4*F4</f>
        <v>175000</v>
      </c>
      <c r="I4" s="7"/>
      <c r="J4" s="7"/>
      <c r="K4" s="7"/>
      <c r="L4" s="7"/>
      <c r="M4" s="7"/>
      <c r="N4" s="7"/>
      <c r="O4" s="7"/>
      <c r="P4" s="7"/>
    </row>
    <row r="5" spans="2:16" hidden="1" outlineLevel="2">
      <c r="B5" s="1">
        <v>3</v>
      </c>
      <c r="C5" s="1" t="s">
        <v>10</v>
      </c>
      <c r="D5" s="1" t="s">
        <v>5</v>
      </c>
      <c r="E5" s="1">
        <f>Washing_Machine_price</f>
        <v>12000</v>
      </c>
      <c r="F5" s="1">
        <v>7</v>
      </c>
      <c r="G5" s="1">
        <f t="shared" si="0"/>
        <v>84000</v>
      </c>
      <c r="I5" s="7"/>
      <c r="J5" s="7"/>
      <c r="K5" s="7"/>
      <c r="L5" s="7"/>
      <c r="M5" s="7"/>
      <c r="N5" s="7"/>
      <c r="O5" s="7"/>
      <c r="P5" s="7"/>
    </row>
    <row r="6" spans="2:16" hidden="1" outlineLevel="2">
      <c r="B6" s="1">
        <v>4</v>
      </c>
      <c r="C6" s="1" t="s">
        <v>10</v>
      </c>
      <c r="D6" s="1" t="s">
        <v>1</v>
      </c>
      <c r="E6" s="1">
        <f>Air_Conditioner_price</f>
        <v>4000</v>
      </c>
      <c r="F6" s="1">
        <v>9</v>
      </c>
      <c r="G6" s="1">
        <f t="shared" si="0"/>
        <v>36000</v>
      </c>
      <c r="I6" s="7"/>
      <c r="J6" s="7"/>
      <c r="K6" s="7"/>
      <c r="L6" s="7"/>
      <c r="M6" s="7"/>
      <c r="N6" s="7"/>
      <c r="O6" s="7"/>
      <c r="P6" s="7"/>
    </row>
    <row r="7" spans="2:16" outlineLevel="1" collapsed="1">
      <c r="B7" s="1"/>
      <c r="C7" s="8" t="s">
        <v>15</v>
      </c>
      <c r="D7" s="1"/>
      <c r="E7" s="1"/>
      <c r="F7" s="1"/>
      <c r="G7" s="1">
        <f>SUBTOTAL(9,G3:G6)</f>
        <v>313000</v>
      </c>
      <c r="I7" s="7"/>
      <c r="J7" s="7"/>
      <c r="K7" s="7"/>
      <c r="L7" s="7"/>
      <c r="M7" s="7"/>
      <c r="N7" s="7"/>
      <c r="O7" s="7"/>
      <c r="P7" s="7"/>
    </row>
    <row r="8" spans="2:16" hidden="1" outlineLevel="2">
      <c r="B8" s="1">
        <v>5</v>
      </c>
      <c r="C8" s="1" t="s">
        <v>11</v>
      </c>
      <c r="D8" s="1" t="s">
        <v>4</v>
      </c>
      <c r="E8" s="1">
        <f>Refigerator_price</f>
        <v>18000</v>
      </c>
      <c r="F8" s="1">
        <v>12</v>
      </c>
      <c r="G8" s="1">
        <f t="shared" si="0"/>
        <v>216000</v>
      </c>
      <c r="I8" s="7"/>
      <c r="J8" s="7"/>
      <c r="K8" s="7"/>
      <c r="L8" s="7"/>
      <c r="M8" s="7"/>
      <c r="N8" s="7"/>
      <c r="O8" s="7"/>
      <c r="P8" s="7"/>
    </row>
    <row r="9" spans="2:16" hidden="1" outlineLevel="2">
      <c r="B9" s="1">
        <v>6</v>
      </c>
      <c r="C9" s="1" t="s">
        <v>11</v>
      </c>
      <c r="D9" s="1" t="s">
        <v>2</v>
      </c>
      <c r="E9" s="1">
        <f>Television_price</f>
        <v>35000</v>
      </c>
      <c r="F9" s="1">
        <v>15</v>
      </c>
      <c r="G9" s="1">
        <f t="shared" si="0"/>
        <v>525000</v>
      </c>
      <c r="I9" s="7"/>
      <c r="J9" s="7"/>
      <c r="K9" s="7"/>
      <c r="L9" s="7"/>
      <c r="M9" s="7"/>
      <c r="N9" s="7"/>
      <c r="O9" s="7"/>
      <c r="P9" s="7"/>
    </row>
    <row r="10" spans="2:16" hidden="1" outlineLevel="2">
      <c r="B10" s="1">
        <v>7</v>
      </c>
      <c r="C10" s="1" t="s">
        <v>11</v>
      </c>
      <c r="D10" s="1" t="s">
        <v>5</v>
      </c>
      <c r="E10" s="1">
        <f>Washing_Machine_price</f>
        <v>12000</v>
      </c>
      <c r="F10" s="1">
        <v>19</v>
      </c>
      <c r="G10" s="1">
        <f t="shared" si="0"/>
        <v>228000</v>
      </c>
      <c r="I10" s="7"/>
      <c r="J10" s="7"/>
      <c r="K10" s="7"/>
      <c r="L10" s="7"/>
      <c r="M10" s="7"/>
      <c r="N10" s="7"/>
      <c r="O10" s="7"/>
      <c r="P10" s="7"/>
    </row>
    <row r="11" spans="2:16" hidden="1" outlineLevel="2">
      <c r="B11" s="1">
        <v>8</v>
      </c>
      <c r="C11" s="6" t="s">
        <v>11</v>
      </c>
      <c r="D11" s="1" t="s">
        <v>1</v>
      </c>
      <c r="E11" s="1">
        <f>Air_Conditioner_price</f>
        <v>4000</v>
      </c>
      <c r="F11" s="1">
        <v>21</v>
      </c>
      <c r="G11" s="1">
        <f t="shared" si="0"/>
        <v>84000</v>
      </c>
      <c r="I11" s="7"/>
      <c r="J11" s="7"/>
      <c r="K11" s="7"/>
      <c r="L11" s="7"/>
      <c r="M11" s="7"/>
      <c r="N11" s="7"/>
      <c r="O11" s="7"/>
      <c r="P11" s="7"/>
    </row>
    <row r="12" spans="2:16" outlineLevel="1" collapsed="1">
      <c r="B12" s="1"/>
      <c r="C12" s="4" t="s">
        <v>16</v>
      </c>
      <c r="D12" s="1"/>
      <c r="E12" s="1"/>
      <c r="F12" s="1"/>
      <c r="G12" s="1">
        <f>SUBTOTAL(9,G8:G11)</f>
        <v>1053000</v>
      </c>
      <c r="I12" s="7"/>
      <c r="J12" s="7"/>
      <c r="K12" s="7"/>
      <c r="L12" s="7"/>
      <c r="M12" s="7"/>
      <c r="N12" s="7"/>
      <c r="O12" s="7"/>
      <c r="P12" s="7"/>
    </row>
    <row r="13" spans="2:16" hidden="1" outlineLevel="2">
      <c r="B13" s="1">
        <v>9</v>
      </c>
      <c r="C13" s="1" t="s">
        <v>12</v>
      </c>
      <c r="D13" s="1" t="s">
        <v>4</v>
      </c>
      <c r="E13" s="1">
        <f>Refigerator_price</f>
        <v>18000</v>
      </c>
      <c r="F13" s="1">
        <v>23</v>
      </c>
      <c r="G13" s="1">
        <f t="shared" si="0"/>
        <v>414000</v>
      </c>
      <c r="I13" s="7"/>
      <c r="J13" s="7"/>
      <c r="K13" s="7"/>
      <c r="L13" s="7"/>
      <c r="M13" s="7"/>
      <c r="N13" s="7"/>
      <c r="O13" s="7"/>
      <c r="P13" s="7"/>
    </row>
    <row r="14" spans="2:16" hidden="1" outlineLevel="2">
      <c r="B14" s="1">
        <v>10</v>
      </c>
      <c r="C14" s="1" t="s">
        <v>12</v>
      </c>
      <c r="D14" s="1" t="s">
        <v>2</v>
      </c>
      <c r="E14" s="1">
        <f>Television_price</f>
        <v>35000</v>
      </c>
      <c r="F14" s="1">
        <v>28</v>
      </c>
      <c r="G14" s="1">
        <f t="shared" si="0"/>
        <v>980000</v>
      </c>
      <c r="I14" s="7"/>
      <c r="J14" s="7"/>
      <c r="K14" s="7"/>
      <c r="L14" s="7"/>
      <c r="M14" s="7"/>
      <c r="N14" s="7"/>
      <c r="O14" s="7"/>
      <c r="P14" s="7"/>
    </row>
    <row r="15" spans="2:16" hidden="1" outlineLevel="2">
      <c r="B15" s="1">
        <v>11</v>
      </c>
      <c r="C15" s="1" t="s">
        <v>12</v>
      </c>
      <c r="D15" s="1" t="s">
        <v>5</v>
      </c>
      <c r="E15" s="1">
        <f>Washing_Machine_price</f>
        <v>12000</v>
      </c>
      <c r="F15" s="1">
        <v>32</v>
      </c>
      <c r="G15" s="1">
        <f t="shared" si="0"/>
        <v>384000</v>
      </c>
      <c r="I15" s="7"/>
      <c r="J15" s="7"/>
      <c r="K15" s="7"/>
      <c r="L15" s="7"/>
      <c r="M15" s="7"/>
      <c r="N15" s="7"/>
      <c r="O15" s="7"/>
      <c r="P15" s="7"/>
    </row>
    <row r="16" spans="2:16" hidden="1" outlineLevel="2">
      <c r="B16" s="1">
        <v>12</v>
      </c>
      <c r="C16" s="1" t="s">
        <v>12</v>
      </c>
      <c r="D16" s="1" t="s">
        <v>1</v>
      </c>
      <c r="E16" s="1">
        <f>Air_Conditioner_price</f>
        <v>4000</v>
      </c>
      <c r="F16" s="1">
        <v>35</v>
      </c>
      <c r="G16" s="1">
        <f t="shared" si="0"/>
        <v>140000</v>
      </c>
      <c r="I16" s="7"/>
      <c r="J16" s="7"/>
      <c r="K16" s="7"/>
      <c r="L16" s="7"/>
      <c r="M16" s="7"/>
      <c r="N16" s="7"/>
      <c r="O16" s="7"/>
      <c r="P16" s="7"/>
    </row>
    <row r="17" spans="2:16" outlineLevel="1" collapsed="1">
      <c r="B17" s="1"/>
      <c r="C17" s="3" t="s">
        <v>17</v>
      </c>
      <c r="D17" s="1"/>
      <c r="E17" s="1"/>
      <c r="F17" s="1"/>
      <c r="G17" s="1">
        <f>SUBTOTAL(9,G13:G16)</f>
        <v>1918000</v>
      </c>
      <c r="I17" s="7"/>
      <c r="J17" s="7"/>
      <c r="K17" s="7"/>
      <c r="L17" s="7"/>
      <c r="M17" s="7"/>
      <c r="N17" s="7"/>
      <c r="O17" s="7"/>
      <c r="P17" s="7"/>
    </row>
    <row r="18" spans="2:16" hidden="1" outlineLevel="2">
      <c r="B18" s="1">
        <v>13</v>
      </c>
      <c r="C18" s="1" t="s">
        <v>13</v>
      </c>
      <c r="D18" s="1" t="s">
        <v>4</v>
      </c>
      <c r="E18" s="1">
        <f>Refigerator_price</f>
        <v>18000</v>
      </c>
      <c r="F18" s="1">
        <v>39</v>
      </c>
      <c r="G18" s="1">
        <f t="shared" si="0"/>
        <v>702000</v>
      </c>
      <c r="I18" s="7"/>
      <c r="J18" s="7"/>
      <c r="K18" s="7"/>
      <c r="L18" s="7"/>
      <c r="M18" s="7"/>
      <c r="N18" s="7"/>
      <c r="O18" s="7"/>
      <c r="P18" s="7"/>
    </row>
    <row r="19" spans="2:16" hidden="1" outlineLevel="2">
      <c r="B19" s="1">
        <v>14</v>
      </c>
      <c r="C19" s="1" t="s">
        <v>13</v>
      </c>
      <c r="D19" s="1" t="s">
        <v>2</v>
      </c>
      <c r="E19" s="1">
        <f>Television_price</f>
        <v>35000</v>
      </c>
      <c r="F19" s="1">
        <v>47</v>
      </c>
      <c r="G19" s="1">
        <f t="shared" si="0"/>
        <v>1645000</v>
      </c>
      <c r="I19" s="7"/>
      <c r="J19" s="7"/>
      <c r="K19" s="7"/>
      <c r="L19" s="7"/>
      <c r="M19" s="7"/>
      <c r="N19" s="7"/>
      <c r="O19" s="7"/>
      <c r="P19" s="7"/>
    </row>
    <row r="20" spans="2:16" hidden="1" outlineLevel="2">
      <c r="B20" s="1">
        <v>15</v>
      </c>
      <c r="C20" s="1" t="s">
        <v>13</v>
      </c>
      <c r="D20" s="1" t="s">
        <v>5</v>
      </c>
      <c r="E20" s="1">
        <f>Washing_Machine_price</f>
        <v>12000</v>
      </c>
      <c r="F20" s="1">
        <v>56</v>
      </c>
      <c r="G20" s="1">
        <f t="shared" si="0"/>
        <v>672000</v>
      </c>
      <c r="I20" s="7"/>
      <c r="J20" s="7"/>
      <c r="K20" s="7"/>
      <c r="L20" s="7"/>
      <c r="M20" s="7"/>
      <c r="N20" s="7"/>
      <c r="O20" s="7"/>
      <c r="P20" s="7"/>
    </row>
    <row r="21" spans="2:16" hidden="1" outlineLevel="2">
      <c r="B21" s="1">
        <v>16</v>
      </c>
      <c r="C21" s="1" t="s">
        <v>13</v>
      </c>
      <c r="D21" s="1" t="s">
        <v>1</v>
      </c>
      <c r="E21" s="1">
        <f>Air_Conditioner_price</f>
        <v>4000</v>
      </c>
      <c r="F21" s="1">
        <v>62</v>
      </c>
      <c r="G21" s="1">
        <f t="shared" si="0"/>
        <v>248000</v>
      </c>
      <c r="I21" s="7"/>
      <c r="J21" s="7"/>
      <c r="K21" s="7"/>
      <c r="L21" s="7"/>
      <c r="M21" s="7"/>
      <c r="N21" s="7"/>
      <c r="O21" s="7"/>
      <c r="P21" s="7"/>
    </row>
    <row r="22" spans="2:16" outlineLevel="1" collapsed="1">
      <c r="B22" s="1"/>
      <c r="C22" s="3" t="s">
        <v>18</v>
      </c>
      <c r="D22" s="1"/>
      <c r="E22" s="1"/>
      <c r="F22" s="1"/>
      <c r="G22" s="1">
        <f>SUBTOTAL(9,G18:G21)</f>
        <v>3267000</v>
      </c>
      <c r="I22" s="7"/>
      <c r="J22" s="7"/>
      <c r="K22" s="7"/>
      <c r="L22" s="7"/>
      <c r="M22" s="7"/>
      <c r="N22" s="7"/>
      <c r="O22" s="7"/>
      <c r="P22" s="7"/>
    </row>
    <row r="23" spans="2:16" hidden="1" outlineLevel="2">
      <c r="B23" s="1">
        <v>17</v>
      </c>
      <c r="C23" s="1" t="s">
        <v>14</v>
      </c>
      <c r="D23" s="1" t="s">
        <v>4</v>
      </c>
      <c r="E23" s="1">
        <f>Refigerator_price</f>
        <v>18000</v>
      </c>
      <c r="F23" s="1">
        <v>35</v>
      </c>
      <c r="G23" s="1">
        <f t="shared" si="0"/>
        <v>630000</v>
      </c>
      <c r="I23" s="7"/>
      <c r="J23" s="7"/>
      <c r="K23" s="7"/>
      <c r="L23" s="7"/>
      <c r="M23" s="7"/>
      <c r="N23" s="7"/>
      <c r="O23" s="7"/>
      <c r="P23" s="7"/>
    </row>
    <row r="24" spans="2:16" hidden="1" outlineLevel="2">
      <c r="B24" s="1">
        <v>18</v>
      </c>
      <c r="C24" s="1" t="s">
        <v>14</v>
      </c>
      <c r="D24" s="1" t="s">
        <v>2</v>
      </c>
      <c r="E24" s="1">
        <f>Television_price</f>
        <v>35000</v>
      </c>
      <c r="F24" s="1">
        <v>68</v>
      </c>
      <c r="G24" s="1">
        <f t="shared" si="0"/>
        <v>2380000</v>
      </c>
      <c r="I24" s="7"/>
      <c r="J24" s="7"/>
      <c r="K24" s="7"/>
      <c r="L24" s="7"/>
      <c r="M24" s="7"/>
      <c r="N24" s="7"/>
      <c r="O24" s="7"/>
      <c r="P24" s="7"/>
    </row>
    <row r="25" spans="2:16" hidden="1" outlineLevel="2">
      <c r="B25" s="1">
        <v>19</v>
      </c>
      <c r="C25" s="1" t="s">
        <v>14</v>
      </c>
      <c r="D25" s="1" t="s">
        <v>5</v>
      </c>
      <c r="E25" s="1">
        <f>Washing_Machine_price</f>
        <v>12000</v>
      </c>
      <c r="F25" s="1">
        <v>71</v>
      </c>
      <c r="G25" s="1">
        <f t="shared" si="0"/>
        <v>852000</v>
      </c>
      <c r="I25" s="7"/>
      <c r="J25" s="7"/>
      <c r="K25" s="7"/>
      <c r="L25" s="7"/>
      <c r="M25" s="7"/>
      <c r="N25" s="7"/>
      <c r="O25" s="7"/>
      <c r="P25" s="7"/>
    </row>
    <row r="26" spans="2:16" hidden="1" outlineLevel="2">
      <c r="B26" s="1">
        <v>20</v>
      </c>
      <c r="C26" s="1" t="s">
        <v>14</v>
      </c>
      <c r="D26" s="1" t="s">
        <v>1</v>
      </c>
      <c r="E26" s="1">
        <f>Air_Conditioner_price</f>
        <v>4000</v>
      </c>
      <c r="F26" s="1">
        <v>89</v>
      </c>
      <c r="G26" s="1">
        <f t="shared" si="0"/>
        <v>356000</v>
      </c>
      <c r="I26" s="7"/>
      <c r="J26" s="7"/>
      <c r="K26" s="7"/>
      <c r="L26" s="7"/>
      <c r="M26" s="7"/>
      <c r="N26" s="7"/>
      <c r="O26" s="7"/>
      <c r="P26" s="7"/>
    </row>
    <row r="27" spans="2:16" outlineLevel="1" collapsed="1">
      <c r="B27" s="7"/>
      <c r="C27" s="9" t="s">
        <v>19</v>
      </c>
      <c r="D27" s="7"/>
      <c r="E27" s="7"/>
      <c r="F27" s="7"/>
      <c r="G27" s="7">
        <f>SUBTOTAL(9,G23:G26)</f>
        <v>4218000</v>
      </c>
      <c r="I27" s="7"/>
      <c r="J27" s="7"/>
      <c r="K27" s="7"/>
      <c r="L27" s="7"/>
      <c r="M27" s="7"/>
      <c r="N27" s="7"/>
      <c r="O27" s="7"/>
      <c r="P27" s="7"/>
    </row>
    <row r="28" spans="2:16">
      <c r="B28" s="7"/>
      <c r="C28" s="9" t="s">
        <v>20</v>
      </c>
      <c r="D28" s="7"/>
      <c r="E28" s="7"/>
      <c r="F28" s="7"/>
      <c r="G28" s="7">
        <f>SUBTOTAL(9,G3:G26)</f>
        <v>10769000</v>
      </c>
      <c r="I28" s="7"/>
      <c r="J28" s="7"/>
      <c r="K28" s="7"/>
      <c r="L28" s="7"/>
      <c r="M28" s="7"/>
      <c r="N28" s="7"/>
      <c r="O28" s="7"/>
      <c r="P28" s="7"/>
    </row>
    <row r="29" spans="2:16">
      <c r="I29" s="7"/>
      <c r="J29" s="7"/>
      <c r="K29" s="7"/>
      <c r="L29" s="7"/>
      <c r="M29" s="7"/>
      <c r="N29" s="7"/>
      <c r="O29" s="7"/>
      <c r="P29" s="7"/>
    </row>
    <row r="30" spans="2:16">
      <c r="I30" s="7"/>
      <c r="J30" s="7"/>
      <c r="K30" s="7"/>
      <c r="L30" s="7"/>
      <c r="M30" s="7"/>
      <c r="N30" s="7"/>
      <c r="O30" s="7"/>
      <c r="P30" s="7"/>
    </row>
    <row r="31" spans="2:16">
      <c r="I31" s="7"/>
      <c r="J31" s="7"/>
      <c r="K31" s="7"/>
      <c r="L31" s="7"/>
      <c r="M31" s="7"/>
      <c r="N31" s="7"/>
      <c r="O31" s="7"/>
      <c r="P31" s="7"/>
    </row>
    <row r="32" spans="2:16">
      <c r="I32" s="7"/>
      <c r="J32" s="7"/>
      <c r="K32" s="7"/>
    </row>
    <row r="33" spans="9:11">
      <c r="I33" s="7"/>
      <c r="J33" s="7"/>
      <c r="K33" s="7"/>
    </row>
    <row r="34" spans="9:11">
      <c r="I34" s="7"/>
      <c r="J34" s="7"/>
      <c r="K34" s="7"/>
    </row>
    <row r="35" spans="9:11">
      <c r="I35" s="7"/>
      <c r="J35" s="7"/>
      <c r="K35" s="7"/>
    </row>
    <row r="36" spans="9:11">
      <c r="I36" s="7"/>
      <c r="J36" s="7"/>
      <c r="K36" s="7"/>
    </row>
    <row r="37" spans="9:11">
      <c r="I37" s="7"/>
      <c r="J37" s="7"/>
      <c r="K37" s="7"/>
    </row>
    <row r="38" spans="9:11">
      <c r="I38" s="7"/>
      <c r="J38" s="7"/>
      <c r="K38" s="7"/>
    </row>
    <row r="39" spans="9:11">
      <c r="I39" s="7"/>
      <c r="J39" s="7"/>
      <c r="K39" s="7"/>
    </row>
    <row r="40" spans="9:11">
      <c r="I40" s="7"/>
      <c r="J40" s="7"/>
      <c r="K40" s="7"/>
    </row>
    <row r="41" spans="9:11">
      <c r="I41" s="7"/>
      <c r="J41" s="7"/>
      <c r="K4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P41"/>
  <sheetViews>
    <sheetView workbookViewId="0">
      <selection activeCell="F33" sqref="F33"/>
    </sheetView>
  </sheetViews>
  <sheetFormatPr defaultRowHeight="15" outlineLevelRow="2"/>
  <cols>
    <col min="2" max="2" width="5.85546875" customWidth="1"/>
    <col min="3" max="3" width="12" customWidth="1"/>
    <col min="4" max="4" width="16.5703125" customWidth="1"/>
    <col min="6" max="6" width="11.85546875" customWidth="1"/>
    <col min="7" max="7" width="12.7109375" customWidth="1"/>
  </cols>
  <sheetData>
    <row r="2" spans="2:16">
      <c r="B2" s="1" t="s">
        <v>6</v>
      </c>
      <c r="C2" s="1" t="s">
        <v>7</v>
      </c>
      <c r="D2" s="1" t="s">
        <v>0</v>
      </c>
      <c r="E2" s="1" t="s">
        <v>3</v>
      </c>
      <c r="F2" s="1" t="s">
        <v>8</v>
      </c>
      <c r="G2" s="1" t="s">
        <v>9</v>
      </c>
      <c r="J2" s="7"/>
      <c r="K2" s="7"/>
      <c r="L2" s="7"/>
      <c r="M2" s="7"/>
      <c r="N2" s="7"/>
      <c r="O2" s="7"/>
      <c r="P2" s="7"/>
    </row>
    <row r="3" spans="2:16" hidden="1" outlineLevel="2">
      <c r="B3" s="1">
        <v>1</v>
      </c>
      <c r="C3" s="1" t="s">
        <v>10</v>
      </c>
      <c r="D3" s="1" t="s">
        <v>4</v>
      </c>
      <c r="E3" s="1">
        <f>Refigerator_price</f>
        <v>18000</v>
      </c>
      <c r="F3" s="1">
        <v>4</v>
      </c>
      <c r="G3" s="1">
        <f>E3*F3</f>
        <v>72000</v>
      </c>
      <c r="I3" s="7"/>
      <c r="J3" s="7"/>
      <c r="K3" s="7"/>
      <c r="L3" s="7"/>
      <c r="M3" s="7"/>
      <c r="N3" s="7"/>
      <c r="O3" s="7"/>
      <c r="P3" s="7"/>
    </row>
    <row r="4" spans="2:16" hidden="1" outlineLevel="2">
      <c r="B4" s="1">
        <v>2</v>
      </c>
      <c r="C4" s="1" t="s">
        <v>10</v>
      </c>
      <c r="D4" s="1" t="s">
        <v>2</v>
      </c>
      <c r="E4" s="1">
        <f>Television_price</f>
        <v>35000</v>
      </c>
      <c r="F4" s="1">
        <v>5</v>
      </c>
      <c r="G4" s="1">
        <f t="shared" ref="G4:G26" si="0">E4*F4</f>
        <v>175000</v>
      </c>
      <c r="I4" s="7"/>
      <c r="J4" s="7"/>
      <c r="K4" s="7"/>
      <c r="L4" s="7"/>
      <c r="M4" s="7"/>
      <c r="N4" s="7"/>
      <c r="O4" s="7"/>
      <c r="P4" s="7"/>
    </row>
    <row r="5" spans="2:16" hidden="1" outlineLevel="2">
      <c r="B5" s="1">
        <v>3</v>
      </c>
      <c r="C5" s="1" t="s">
        <v>10</v>
      </c>
      <c r="D5" s="1" t="s">
        <v>5</v>
      </c>
      <c r="E5" s="1">
        <f>Washing_Machine_price</f>
        <v>12000</v>
      </c>
      <c r="F5" s="1">
        <v>7</v>
      </c>
      <c r="G5" s="1">
        <f t="shared" si="0"/>
        <v>84000</v>
      </c>
      <c r="I5" s="7"/>
      <c r="J5" s="7"/>
      <c r="K5" s="7"/>
      <c r="L5" s="7"/>
      <c r="M5" s="7"/>
      <c r="N5" s="7"/>
      <c r="O5" s="7"/>
      <c r="P5" s="7"/>
    </row>
    <row r="6" spans="2:16" hidden="1" outlineLevel="2">
      <c r="B6" s="1">
        <v>4</v>
      </c>
      <c r="C6" s="1" t="s">
        <v>10</v>
      </c>
      <c r="D6" s="1" t="s">
        <v>1</v>
      </c>
      <c r="E6" s="1">
        <f>Air_Conditioner_price</f>
        <v>4000</v>
      </c>
      <c r="F6" s="1">
        <v>9</v>
      </c>
      <c r="G6" s="1">
        <f t="shared" si="0"/>
        <v>36000</v>
      </c>
      <c r="I6" s="7"/>
      <c r="J6" s="7"/>
      <c r="K6" s="7"/>
      <c r="L6" s="7"/>
      <c r="M6" s="7"/>
      <c r="N6" s="7"/>
      <c r="O6" s="7"/>
      <c r="P6" s="7"/>
    </row>
    <row r="7" spans="2:16" outlineLevel="1" collapsed="1">
      <c r="B7" s="1"/>
      <c r="C7" s="8" t="s">
        <v>15</v>
      </c>
      <c r="D7" s="1"/>
      <c r="E7" s="1"/>
      <c r="F7" s="1"/>
      <c r="G7" s="1">
        <f>SUBTOTAL(9,G3:G6)</f>
        <v>367000</v>
      </c>
      <c r="I7" s="7"/>
      <c r="J7" s="7"/>
      <c r="K7" s="7"/>
      <c r="L7" s="7"/>
      <c r="M7" s="7"/>
      <c r="N7" s="7"/>
      <c r="O7" s="7"/>
      <c r="P7" s="7"/>
    </row>
    <row r="8" spans="2:16" hidden="1" outlineLevel="2">
      <c r="B8" s="1">
        <v>5</v>
      </c>
      <c r="C8" s="1" t="s">
        <v>11</v>
      </c>
      <c r="D8" s="1" t="s">
        <v>4</v>
      </c>
      <c r="E8" s="1">
        <f>Refigerator_price</f>
        <v>18000</v>
      </c>
      <c r="F8" s="1">
        <v>11</v>
      </c>
      <c r="G8" s="1">
        <f t="shared" si="0"/>
        <v>198000</v>
      </c>
      <c r="I8" s="7"/>
      <c r="J8" s="7"/>
      <c r="K8" s="7"/>
      <c r="L8" s="7"/>
      <c r="M8" s="7"/>
      <c r="N8" s="7"/>
      <c r="O8" s="7"/>
      <c r="P8" s="7"/>
    </row>
    <row r="9" spans="2:16" hidden="1" outlineLevel="2">
      <c r="B9" s="1">
        <v>6</v>
      </c>
      <c r="C9" s="1" t="s">
        <v>11</v>
      </c>
      <c r="D9" s="1" t="s">
        <v>2</v>
      </c>
      <c r="E9" s="1">
        <f>Television_price</f>
        <v>35000</v>
      </c>
      <c r="F9" s="1">
        <v>15</v>
      </c>
      <c r="G9" s="1">
        <f t="shared" si="0"/>
        <v>525000</v>
      </c>
      <c r="I9" s="7"/>
      <c r="J9" s="7"/>
      <c r="K9" s="7"/>
      <c r="L9" s="7"/>
      <c r="M9" s="7"/>
      <c r="N9" s="7"/>
      <c r="O9" s="7"/>
      <c r="P9" s="7"/>
    </row>
    <row r="10" spans="2:16" hidden="1" outlineLevel="2">
      <c r="B10" s="1">
        <v>7</v>
      </c>
      <c r="C10" s="1" t="s">
        <v>11</v>
      </c>
      <c r="D10" s="1" t="s">
        <v>5</v>
      </c>
      <c r="E10" s="1">
        <f>Washing_Machine_price</f>
        <v>12000</v>
      </c>
      <c r="F10" s="1">
        <v>19</v>
      </c>
      <c r="G10" s="1">
        <f t="shared" si="0"/>
        <v>228000</v>
      </c>
      <c r="I10" s="7"/>
      <c r="J10" s="7"/>
      <c r="K10" s="7"/>
      <c r="L10" s="7"/>
      <c r="M10" s="7"/>
      <c r="N10" s="7"/>
      <c r="O10" s="7"/>
      <c r="P10" s="7"/>
    </row>
    <row r="11" spans="2:16" hidden="1" outlineLevel="2">
      <c r="B11" s="1">
        <v>8</v>
      </c>
      <c r="C11" s="6" t="s">
        <v>11</v>
      </c>
      <c r="D11" s="1" t="s">
        <v>1</v>
      </c>
      <c r="E11" s="1">
        <f>Air_Conditioner_price</f>
        <v>4000</v>
      </c>
      <c r="F11" s="1">
        <v>21</v>
      </c>
      <c r="G11" s="1">
        <f t="shared" si="0"/>
        <v>84000</v>
      </c>
      <c r="I11" s="7"/>
      <c r="J11" s="7"/>
      <c r="K11" s="7"/>
      <c r="L11" s="7"/>
      <c r="M11" s="7"/>
      <c r="N11" s="7"/>
      <c r="O11" s="7"/>
      <c r="P11" s="7"/>
    </row>
    <row r="12" spans="2:16" outlineLevel="1" collapsed="1">
      <c r="B12" s="1"/>
      <c r="C12" s="4" t="s">
        <v>16</v>
      </c>
      <c r="D12" s="1"/>
      <c r="E12" s="1"/>
      <c r="F12" s="1"/>
      <c r="G12" s="1">
        <f>SUBTOTAL(9,G8:G11)</f>
        <v>1035000</v>
      </c>
      <c r="I12" s="7"/>
      <c r="J12" s="7"/>
      <c r="K12" s="7"/>
      <c r="L12" s="7"/>
      <c r="M12" s="7"/>
      <c r="N12" s="7"/>
      <c r="O12" s="7"/>
      <c r="P12" s="7"/>
    </row>
    <row r="13" spans="2:16" hidden="1" outlineLevel="2">
      <c r="B13" s="1">
        <v>9</v>
      </c>
      <c r="C13" s="1" t="s">
        <v>12</v>
      </c>
      <c r="D13" s="1" t="s">
        <v>4</v>
      </c>
      <c r="E13" s="1">
        <f>Refigerator_price</f>
        <v>18000</v>
      </c>
      <c r="F13" s="1">
        <v>23</v>
      </c>
      <c r="G13" s="1">
        <f t="shared" si="0"/>
        <v>414000</v>
      </c>
      <c r="I13" s="7"/>
      <c r="J13" s="7"/>
      <c r="K13" s="7"/>
      <c r="L13" s="7"/>
      <c r="M13" s="7"/>
      <c r="N13" s="7"/>
      <c r="O13" s="7"/>
      <c r="P13" s="7"/>
    </row>
    <row r="14" spans="2:16" hidden="1" outlineLevel="2">
      <c r="B14" s="1">
        <v>10</v>
      </c>
      <c r="C14" s="1" t="s">
        <v>12</v>
      </c>
      <c r="D14" s="1" t="s">
        <v>2</v>
      </c>
      <c r="E14" s="1">
        <f>Television_price</f>
        <v>35000</v>
      </c>
      <c r="F14" s="1">
        <v>28</v>
      </c>
      <c r="G14" s="1">
        <f t="shared" si="0"/>
        <v>980000</v>
      </c>
      <c r="I14" s="7"/>
      <c r="J14" s="7"/>
      <c r="K14" s="7"/>
      <c r="L14" s="7"/>
      <c r="M14" s="7"/>
      <c r="N14" s="7"/>
      <c r="O14" s="7"/>
      <c r="P14" s="7"/>
    </row>
    <row r="15" spans="2:16" hidden="1" outlineLevel="2">
      <c r="B15" s="1">
        <v>11</v>
      </c>
      <c r="C15" s="1" t="s">
        <v>12</v>
      </c>
      <c r="D15" s="1" t="s">
        <v>5</v>
      </c>
      <c r="E15" s="1">
        <f>Washing_Machine_price</f>
        <v>12000</v>
      </c>
      <c r="F15" s="1">
        <v>32</v>
      </c>
      <c r="G15" s="1">
        <f t="shared" si="0"/>
        <v>384000</v>
      </c>
      <c r="I15" s="7"/>
      <c r="J15" s="7"/>
      <c r="K15" s="7"/>
      <c r="L15" s="7"/>
      <c r="M15" s="7"/>
      <c r="N15" s="7"/>
      <c r="O15" s="7"/>
      <c r="P15" s="7"/>
    </row>
    <row r="16" spans="2:16" hidden="1" outlineLevel="2">
      <c r="B16" s="1">
        <v>12</v>
      </c>
      <c r="C16" s="1" t="s">
        <v>12</v>
      </c>
      <c r="D16" s="1" t="s">
        <v>1</v>
      </c>
      <c r="E16" s="1">
        <f>Air_Conditioner_price</f>
        <v>4000</v>
      </c>
      <c r="F16" s="1">
        <v>34</v>
      </c>
      <c r="G16" s="1">
        <f t="shared" si="0"/>
        <v>136000</v>
      </c>
      <c r="I16" s="7"/>
      <c r="J16" s="7"/>
      <c r="K16" s="7"/>
      <c r="L16" s="7"/>
      <c r="M16" s="7"/>
      <c r="N16" s="7"/>
      <c r="O16" s="7"/>
      <c r="P16" s="7"/>
    </row>
    <row r="17" spans="2:16" outlineLevel="1" collapsed="1">
      <c r="B17" s="1"/>
      <c r="C17" s="3" t="s">
        <v>17</v>
      </c>
      <c r="D17" s="1"/>
      <c r="E17" s="1"/>
      <c r="F17" s="1"/>
      <c r="G17" s="1">
        <f>SUBTOTAL(9,G13:G16)</f>
        <v>1914000</v>
      </c>
      <c r="I17" s="7"/>
      <c r="J17" s="7"/>
      <c r="K17" s="7"/>
      <c r="L17" s="7"/>
      <c r="M17" s="7"/>
      <c r="N17" s="7"/>
      <c r="O17" s="7"/>
      <c r="P17" s="7"/>
    </row>
    <row r="18" spans="2:16" hidden="1" outlineLevel="2">
      <c r="B18" s="1">
        <v>13</v>
      </c>
      <c r="C18" s="1" t="s">
        <v>13</v>
      </c>
      <c r="D18" s="1" t="s">
        <v>4</v>
      </c>
      <c r="E18" s="1">
        <f>Refigerator_price</f>
        <v>18000</v>
      </c>
      <c r="F18" s="1">
        <v>39</v>
      </c>
      <c r="G18" s="1">
        <f t="shared" si="0"/>
        <v>702000</v>
      </c>
      <c r="I18" s="7"/>
      <c r="J18" s="7"/>
      <c r="K18" s="7"/>
      <c r="L18" s="7"/>
      <c r="M18" s="7"/>
      <c r="N18" s="7"/>
      <c r="O18" s="7"/>
      <c r="P18" s="7"/>
    </row>
    <row r="19" spans="2:16" hidden="1" outlineLevel="2">
      <c r="B19" s="1">
        <v>14</v>
      </c>
      <c r="C19" s="1" t="s">
        <v>13</v>
      </c>
      <c r="D19" s="1" t="s">
        <v>2</v>
      </c>
      <c r="E19" s="1">
        <f>Television_price</f>
        <v>35000</v>
      </c>
      <c r="F19" s="1">
        <v>47</v>
      </c>
      <c r="G19" s="1">
        <f t="shared" si="0"/>
        <v>1645000</v>
      </c>
      <c r="I19" s="7"/>
      <c r="J19" s="7"/>
      <c r="K19" s="7"/>
      <c r="L19" s="7"/>
      <c r="M19" s="7"/>
      <c r="N19" s="7"/>
      <c r="O19" s="7"/>
      <c r="P19" s="7"/>
    </row>
    <row r="20" spans="2:16" hidden="1" outlineLevel="2">
      <c r="B20" s="1">
        <v>15</v>
      </c>
      <c r="C20" s="1" t="s">
        <v>13</v>
      </c>
      <c r="D20" s="1" t="s">
        <v>5</v>
      </c>
      <c r="E20" s="1">
        <f>Washing_Machine_price</f>
        <v>12000</v>
      </c>
      <c r="F20" s="1">
        <v>56</v>
      </c>
      <c r="G20" s="1">
        <f t="shared" si="0"/>
        <v>672000</v>
      </c>
      <c r="I20" s="7"/>
      <c r="J20" s="7"/>
      <c r="K20" s="7"/>
      <c r="L20" s="7"/>
      <c r="M20" s="7"/>
      <c r="N20" s="7"/>
      <c r="O20" s="7"/>
      <c r="P20" s="7"/>
    </row>
    <row r="21" spans="2:16" hidden="1" outlineLevel="2">
      <c r="B21" s="1">
        <v>16</v>
      </c>
      <c r="C21" s="1" t="s">
        <v>13</v>
      </c>
      <c r="D21" s="1" t="s">
        <v>1</v>
      </c>
      <c r="E21" s="1">
        <f>Air_Conditioner_price</f>
        <v>4000</v>
      </c>
      <c r="F21" s="1">
        <v>62</v>
      </c>
      <c r="G21" s="1">
        <f t="shared" si="0"/>
        <v>248000</v>
      </c>
      <c r="I21" s="7"/>
      <c r="J21" s="7"/>
      <c r="K21" s="7"/>
      <c r="L21" s="7"/>
      <c r="M21" s="7"/>
      <c r="N21" s="7"/>
      <c r="O21" s="7"/>
      <c r="P21" s="7"/>
    </row>
    <row r="22" spans="2:16" outlineLevel="1" collapsed="1">
      <c r="B22" s="1"/>
      <c r="C22" s="3" t="s">
        <v>18</v>
      </c>
      <c r="D22" s="1"/>
      <c r="E22" s="1"/>
      <c r="F22" s="1"/>
      <c r="G22" s="1">
        <f>SUBTOTAL(9,G18:G21)</f>
        <v>3267000</v>
      </c>
      <c r="I22" s="7"/>
      <c r="J22" s="7"/>
      <c r="K22" s="7"/>
      <c r="L22" s="7"/>
      <c r="M22" s="7"/>
      <c r="N22" s="7"/>
      <c r="O22" s="7"/>
      <c r="P22" s="7"/>
    </row>
    <row r="23" spans="2:16" hidden="1" outlineLevel="2">
      <c r="B23" s="1">
        <v>17</v>
      </c>
      <c r="C23" s="1" t="s">
        <v>14</v>
      </c>
      <c r="D23" s="1" t="s">
        <v>4</v>
      </c>
      <c r="E23" s="1">
        <f>Refigerator_price</f>
        <v>18000</v>
      </c>
      <c r="F23" s="1">
        <v>35</v>
      </c>
      <c r="G23" s="1">
        <f t="shared" si="0"/>
        <v>630000</v>
      </c>
      <c r="I23" s="7"/>
      <c r="J23" s="7"/>
      <c r="K23" s="7"/>
      <c r="L23" s="7"/>
      <c r="M23" s="7"/>
      <c r="N23" s="7"/>
      <c r="O23" s="7"/>
      <c r="P23" s="7"/>
    </row>
    <row r="24" spans="2:16" hidden="1" outlineLevel="2">
      <c r="B24" s="1">
        <v>18</v>
      </c>
      <c r="C24" s="1" t="s">
        <v>14</v>
      </c>
      <c r="D24" s="1" t="s">
        <v>2</v>
      </c>
      <c r="E24" s="1">
        <f>Television_price</f>
        <v>35000</v>
      </c>
      <c r="F24" s="1">
        <v>68</v>
      </c>
      <c r="G24" s="1">
        <f t="shared" si="0"/>
        <v>2380000</v>
      </c>
      <c r="I24" s="7"/>
      <c r="J24" s="7"/>
      <c r="K24" s="7"/>
      <c r="L24" s="7"/>
      <c r="M24" s="7"/>
      <c r="N24" s="7"/>
      <c r="O24" s="7"/>
      <c r="P24" s="7"/>
    </row>
    <row r="25" spans="2:16" hidden="1" outlineLevel="2">
      <c r="B25" s="1">
        <v>19</v>
      </c>
      <c r="C25" s="1" t="s">
        <v>14</v>
      </c>
      <c r="D25" s="1" t="s">
        <v>5</v>
      </c>
      <c r="E25" s="1">
        <f>Washing_Machine_price</f>
        <v>12000</v>
      </c>
      <c r="F25" s="1">
        <v>71</v>
      </c>
      <c r="G25" s="1">
        <f t="shared" si="0"/>
        <v>852000</v>
      </c>
      <c r="I25" s="7"/>
      <c r="J25" s="7"/>
      <c r="K25" s="7"/>
      <c r="L25" s="7"/>
      <c r="M25" s="7"/>
      <c r="N25" s="7"/>
      <c r="O25" s="7"/>
      <c r="P25" s="7"/>
    </row>
    <row r="26" spans="2:16" hidden="1" outlineLevel="2">
      <c r="B26" s="1">
        <v>20</v>
      </c>
      <c r="C26" s="1" t="s">
        <v>14</v>
      </c>
      <c r="D26" s="1" t="s">
        <v>1</v>
      </c>
      <c r="E26" s="1">
        <f>Air_Conditioner_price</f>
        <v>4000</v>
      </c>
      <c r="F26" s="1">
        <v>77</v>
      </c>
      <c r="G26" s="1">
        <f t="shared" si="0"/>
        <v>308000</v>
      </c>
      <c r="I26" s="7"/>
      <c r="J26" s="7"/>
      <c r="K26" s="7"/>
      <c r="L26" s="7"/>
      <c r="M26" s="7"/>
      <c r="N26" s="7"/>
      <c r="O26" s="7"/>
      <c r="P26" s="7"/>
    </row>
    <row r="27" spans="2:16" outlineLevel="1" collapsed="1">
      <c r="B27" s="7"/>
      <c r="C27" s="9" t="s">
        <v>19</v>
      </c>
      <c r="D27" s="7"/>
      <c r="E27" s="7"/>
      <c r="F27" s="7"/>
      <c r="G27" s="7">
        <f>SUBTOTAL(9,G23:G26)</f>
        <v>4170000</v>
      </c>
      <c r="I27" s="7"/>
      <c r="J27" s="7"/>
      <c r="K27" s="7"/>
      <c r="L27" s="7"/>
      <c r="M27" s="7"/>
      <c r="N27" s="7"/>
      <c r="O27" s="7"/>
      <c r="P27" s="7"/>
    </row>
    <row r="28" spans="2:16">
      <c r="B28" s="7"/>
      <c r="C28" s="9" t="s">
        <v>20</v>
      </c>
      <c r="D28" s="7"/>
      <c r="E28" s="7"/>
      <c r="F28" s="7"/>
      <c r="G28" s="7">
        <f>SUBTOTAL(9,G3:G26)</f>
        <v>10753000</v>
      </c>
      <c r="I28" s="7"/>
      <c r="J28" s="7"/>
      <c r="K28" s="7"/>
      <c r="L28" s="7"/>
      <c r="M28" s="7"/>
      <c r="N28" s="7"/>
      <c r="O28" s="7"/>
      <c r="P28" s="7"/>
    </row>
    <row r="29" spans="2:16">
      <c r="I29" s="7"/>
      <c r="J29" s="7"/>
      <c r="K29" s="7"/>
      <c r="L29" s="7"/>
      <c r="M29" s="7"/>
      <c r="N29" s="7"/>
      <c r="O29" s="7"/>
      <c r="P29" s="7"/>
    </row>
    <row r="30" spans="2:16">
      <c r="I30" s="7"/>
      <c r="J30" s="7"/>
      <c r="K30" s="7"/>
      <c r="L30" s="7"/>
      <c r="M30" s="7"/>
      <c r="N30" s="7"/>
      <c r="O30" s="7"/>
      <c r="P30" s="7"/>
    </row>
    <row r="31" spans="2:16">
      <c r="I31" s="7"/>
      <c r="J31" s="7"/>
      <c r="K31" s="7"/>
      <c r="L31" s="7"/>
      <c r="M31" s="7"/>
      <c r="N31" s="7"/>
      <c r="O31" s="7"/>
      <c r="P31" s="7"/>
    </row>
    <row r="32" spans="2:16">
      <c r="I32" s="7"/>
      <c r="J32" s="7"/>
      <c r="K32" s="7"/>
    </row>
    <row r="33" spans="9:11">
      <c r="I33" s="7"/>
      <c r="J33" s="7"/>
      <c r="K33" s="7"/>
    </row>
    <row r="34" spans="9:11">
      <c r="I34" s="7"/>
      <c r="J34" s="7"/>
      <c r="K34" s="7"/>
    </row>
    <row r="35" spans="9:11">
      <c r="I35" s="7"/>
      <c r="J35" s="7"/>
      <c r="K35" s="7"/>
    </row>
    <row r="36" spans="9:11">
      <c r="I36" s="7"/>
      <c r="J36" s="7"/>
      <c r="K36" s="7"/>
    </row>
    <row r="37" spans="9:11">
      <c r="I37" s="7"/>
      <c r="J37" s="7"/>
      <c r="K37" s="7"/>
    </row>
    <row r="38" spans="9:11">
      <c r="I38" s="7"/>
      <c r="J38" s="7"/>
      <c r="K38" s="7"/>
    </row>
    <row r="39" spans="9:11">
      <c r="I39" s="7"/>
      <c r="J39" s="7"/>
      <c r="K39" s="7"/>
    </row>
    <row r="40" spans="9:11">
      <c r="I40" s="7"/>
      <c r="J40" s="7"/>
      <c r="K40" s="7"/>
    </row>
    <row r="41" spans="9:11">
      <c r="I41" s="7"/>
      <c r="J41" s="7"/>
      <c r="K4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tabSelected="1" workbookViewId="0">
      <selection activeCell="E6" sqref="E6"/>
    </sheetView>
  </sheetViews>
  <sheetFormatPr defaultRowHeight="15"/>
  <cols>
    <col min="2" max="2" width="14.5703125" customWidth="1"/>
    <col min="3" max="3" width="16.5703125" customWidth="1"/>
  </cols>
  <sheetData>
    <row r="2" spans="2:8">
      <c r="B2" s="1" t="s">
        <v>7</v>
      </c>
      <c r="C2" s="1" t="s">
        <v>21</v>
      </c>
    </row>
    <row r="3" spans="2:8">
      <c r="B3" s="1" t="s">
        <v>10</v>
      </c>
      <c r="C3" s="1">
        <f>SUM(East:West!G7)</f>
        <v>1294000</v>
      </c>
    </row>
    <row r="4" spans="2:8">
      <c r="B4" s="1" t="s">
        <v>11</v>
      </c>
      <c r="C4" s="1">
        <f>SUM(East:West!G12)</f>
        <v>4194000</v>
      </c>
    </row>
    <row r="5" spans="2:8">
      <c r="B5" s="1" t="s">
        <v>12</v>
      </c>
      <c r="C5" s="1">
        <f>SUM(East:West!G17)</f>
        <v>7686000</v>
      </c>
    </row>
    <row r="6" spans="2:8">
      <c r="B6" s="1" t="s">
        <v>13</v>
      </c>
      <c r="C6" s="1">
        <f>SUM(East:West!G18)</f>
        <v>2808000</v>
      </c>
    </row>
    <row r="7" spans="2:8">
      <c r="B7" s="1" t="s">
        <v>14</v>
      </c>
      <c r="C7" s="1">
        <f>SUM(East:West!G19)</f>
        <v>6755000</v>
      </c>
      <c r="H7" s="12"/>
    </row>
    <row r="8" spans="2:8">
      <c r="B8" s="10" t="s">
        <v>22</v>
      </c>
      <c r="C8" s="11">
        <f>SUM(C3:C7)</f>
        <v>22737000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Product Catalog</vt:lpstr>
      <vt:lpstr>East</vt:lpstr>
      <vt:lpstr>North</vt:lpstr>
      <vt:lpstr>South</vt:lpstr>
      <vt:lpstr>West</vt:lpstr>
      <vt:lpstr>Summary</vt:lpstr>
      <vt:lpstr>Air_Conditioner_price</vt:lpstr>
      <vt:lpstr>Refigerator_price</vt:lpstr>
      <vt:lpstr>Television_price</vt:lpstr>
      <vt:lpstr>Washing_Machine_price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2024-10-26T08:28:22Z</dcterms:created>
  <dcterms:modified xsi:type="dcterms:W3CDTF">2024-10-26T09:55:41Z</dcterms:modified>
</cp:coreProperties>
</file>