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an\Desktop\web2\"/>
    </mc:Choice>
  </mc:AlternateContent>
  <xr:revisionPtr revIDLastSave="0" documentId="13_ncr:1_{18771243-80A7-4A2F-A9CD-EFB53BC680F1}" xr6:coauthVersionLast="47" xr6:coauthVersionMax="47" xr10:uidLastSave="{00000000-0000-0000-0000-000000000000}"/>
  <bookViews>
    <workbookView xWindow="-110" yWindow="-110" windowWidth="25820" windowHeight="15500" xr2:uid="{EA0E3D0C-84F9-4478-B0DE-EA3B5A83B89C}"/>
  </bookViews>
  <sheets>
    <sheet name="Sheet1" sheetId="1" r:id="rId1"/>
    <sheet name="Sheet2" sheetId="2" r:id="rId2"/>
  </sheets>
  <definedNames>
    <definedName name="m_4900408250806897380__Hlk164608146" localSheetId="0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" i="1"/>
</calcChain>
</file>

<file path=xl/sharedStrings.xml><?xml version="1.0" encoding="utf-8"?>
<sst xmlns="http://schemas.openxmlformats.org/spreadsheetml/2006/main" count="122" uniqueCount="89">
  <si>
    <t>Country</t>
  </si>
  <si>
    <t>[56,57,66–73,58–65]</t>
  </si>
  <si>
    <t>[53,54]</t>
  </si>
  <si>
    <t>Avg. Inflation in 2010-2021 [i, %]</t>
  </si>
  <si>
    <t>[75]</t>
  </si>
  <si>
    <t>Nominal</t>
  </si>
  <si>
    <t>[55]</t>
  </si>
  <si>
    <t>Albania</t>
  </si>
  <si>
    <t>Austria</t>
  </si>
  <si>
    <t>Belarus</t>
  </si>
  <si>
    <t>Belgium</t>
  </si>
  <si>
    <t>Bosnia and Herz.</t>
  </si>
  <si>
    <t>Bulgaria</t>
  </si>
  <si>
    <t>Cyprus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</si>
  <si>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</si>
  <si>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</si>
  <si>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</si>
  <si>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</si>
  <si>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</si>
  <si>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</si>
  <si>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</si>
  <si>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</si>
  <si>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</si>
  <si>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</si>
  <si>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</si>
  <si>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Kosovo</t>
  </si>
  <si>
    <t>Latvia</t>
  </si>
  <si>
    <t>Lithuania</t>
  </si>
  <si>
    <t>Luxembourg</t>
  </si>
  <si>
    <t>Malta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</si>
  <si>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</si>
  <si>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</si>
  <si>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</si>
  <si>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</si>
  <si>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</si>
  <si>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</si>
  <si>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</si>
  <si>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</si>
  <si>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</si>
  <si>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Serbia</t>
  </si>
  <si>
    <t>Slovakia</t>
  </si>
  <si>
    <t>DayAVG</t>
  </si>
  <si>
    <t>NomInterest</t>
  </si>
  <si>
    <t>Inflation</t>
  </si>
  <si>
    <t>NomIRR</t>
  </si>
  <si>
    <t>CorpTax</t>
  </si>
  <si>
    <t>WACC</t>
  </si>
  <si>
    <t>Spain</t>
  </si>
  <si>
    <t>Sweden</t>
  </si>
  <si>
    <t>Switzerland</t>
  </si>
  <si>
    <t>Ukraine</t>
  </si>
  <si>
    <t>Turkey</t>
  </si>
  <si>
    <t>bold capex and opex means provided exactly, and has economic data</t>
  </si>
  <si>
    <t>Day-Ahead Electricity Price (€/MWh)</t>
  </si>
  <si>
    <t>WACC (%)</t>
  </si>
  <si>
    <t>Corporate Tax (%)</t>
  </si>
  <si>
    <t>Inflation Rate (%)</t>
  </si>
  <si>
    <t>Discount Rate (%)</t>
  </si>
  <si>
    <t>Nominal Lending Interest Rate (%)</t>
  </si>
  <si>
    <t>Nominal Equity IRR (%)</t>
  </si>
  <si>
    <t>UK</t>
  </si>
  <si>
    <t>Avg. Day-Ahead Electricity Price (€/MWh)</t>
  </si>
  <si>
    <t>Corporate Tax Rate (%)</t>
  </si>
  <si>
    <t>Central Bank Interest Rate (%)</t>
  </si>
  <si>
    <t>Notes</t>
  </si>
  <si>
    <t>~€75/MWh (2024)</t>
  </si>
  <si>
    <t>2.3% (2024)</t>
  </si>
  <si>
    <t>Data not specified</t>
  </si>
  <si>
    <t>Electricity prices declined in 2024 compared to previous years.</t>
  </si>
  <si>
    <t>25% (2023)</t>
  </si>
  <si>
    <t>3.0% (Jan 2025)</t>
  </si>
  <si>
    <t>4.25% (May 2025)</t>
  </si>
  <si>
    <t>Corporate tax rate increased from 19% to 25% in 2023.</t>
  </si>
  <si>
    <t>42.12% (Jan 2025)</t>
  </si>
  <si>
    <t>High inflation rate observed in early 2025.</t>
  </si>
  <si>
    <t>pain</t>
  </si>
  <si>
    <t>OMIE (Spanish Market Operator)</t>
  </si>
  <si>
    <t>National Grid ESO</t>
  </si>
  <si>
    <t>EPİAŞ (Turkish Energy Exchange)</t>
  </si>
  <si>
    <t>Swissgrid</t>
  </si>
  <si>
    <t>Nord Pool (SE3/SE4 zones)</t>
  </si>
  <si>
    <t>Ukrenergo</t>
  </si>
  <si>
    <r>
      <t>Day ahead average price (2010-2021) [€</t>
    </r>
    <r>
      <rPr>
        <vertAlign val="subscript"/>
        <sz val="8"/>
        <color rgb="FF000000"/>
        <rFont val="Calibri"/>
        <family val="2"/>
      </rPr>
      <t>(2021)</t>
    </r>
    <r>
      <rPr>
        <sz val="8"/>
        <color rgb="FF000000"/>
        <rFont val="Calibri"/>
        <family val="2"/>
      </rPr>
      <t>/MWh]</t>
    </r>
  </si>
  <si>
    <r>
      <t>Avg. nominal lending interest rate in 2010-20 [i</t>
    </r>
    <r>
      <rPr>
        <vertAlign val="subscript"/>
        <sz val="8"/>
        <color rgb="FF000000"/>
        <rFont val="Calibri"/>
        <family val="2"/>
      </rPr>
      <t>l, </t>
    </r>
    <r>
      <rPr>
        <sz val="8"/>
        <color rgb="FF000000"/>
        <rFont val="Calibri"/>
        <family val="2"/>
      </rPr>
      <t>%]</t>
    </r>
  </si>
  <si>
    <t>Corporate Tax Rate [Tx, %] [76]</t>
  </si>
  <si>
    <r>
      <t>equity IRR in 1900-2010 [d</t>
    </r>
    <r>
      <rPr>
        <vertAlign val="subscript"/>
        <sz val="8"/>
        <color rgb="FF000000"/>
        <rFont val="Calibri"/>
        <family val="2"/>
      </rPr>
      <t>s, </t>
    </r>
    <r>
      <rPr>
        <sz val="8"/>
        <color rgb="FF000000"/>
        <rFont val="Calibri"/>
        <family val="2"/>
      </rPr>
      <t>%]</t>
    </r>
  </si>
  <si>
    <t>WACC [%], discount rate</t>
  </si>
  <si>
    <t>capex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</si>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</sst>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rgb="FF222222"/>
      <name val="Calibri"/>
      <family val="2"/>
    </font>
    <font>
      <b/>
      <sz val="11"/>
      <color theme="1"/>
      <name val="Aptos Narrow"/>
      <family val="2"/>
      <scheme val="minor"/>
    </font>
    <font>
      <b/>
      <sz val="8"/>
      <color rgb="FF404040"/>
      <name val="Segoe UI"/>
      <family val="2"/>
    </font>
    <font>
      <sz val="8"/>
      <color rgb="FF404040"/>
      <name val="Segoe UI"/>
      <family val="2"/>
    </font>
    <font>
      <u/>
      <sz val="11"/>
      <color theme="10"/>
      <name val="Aptos Narrow"/>
      <family val="2"/>
      <scheme val="minor"/>
    </font>
    <font>
      <vertAlign val="subscript"/>
      <sz val="8"/>
      <color rgb="FF000000"/>
      <name val="Calibri"/>
      <family val="2"/>
    </font>
    <font>
      <sz val="9"/>
      <color rgb="FF222222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40404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9" fontId="5" fillId="2" borderId="0" xfId="0" applyNumberFormat="1" applyFont="1" applyFill="1" applyAlignment="1">
      <alignment vertical="center" wrapText="1"/>
    </xf>
    <xf numFmtId="10" fontId="5" fillId="2" borderId="0" xfId="0" applyNumberFormat="1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6" fillId="2" borderId="0" xfId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/>
    </xf>
    <xf numFmtId="1" fontId="10" fillId="4" borderId="1" xfId="0" applyNumberFormat="1" applyFon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492311</xdr:colOff>
      <xdr:row>7</xdr:row>
      <xdr:rowOff>85165</xdr:rowOff>
    </xdr:from>
    <xdr:to>
      <xdr:col>30</xdr:col>
      <xdr:colOff>223574</xdr:colOff>
      <xdr:row>17</xdr:row>
      <xdr:rowOff>63194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30E05A-23C3-796E-517C-04123297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17" y="1392518"/>
          <a:ext cx="9532675" cy="1845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ias.com.tr/" TargetMode="External"/><Relationship Id="rId2" Type="http://schemas.openxmlformats.org/officeDocument/2006/relationships/hyperlink" Target="https://www.nationalgrideso.com/" TargetMode="External"/><Relationship Id="rId1" Type="http://schemas.openxmlformats.org/officeDocument/2006/relationships/hyperlink" Target="https://www.omie.es/" TargetMode="External"/><Relationship Id="rId6" Type="http://schemas.openxmlformats.org/officeDocument/2006/relationships/hyperlink" Target="https://ua.energy/" TargetMode="External"/><Relationship Id="rId5" Type="http://schemas.openxmlformats.org/officeDocument/2006/relationships/hyperlink" Target="https://www.nordpoolgroup.com/" TargetMode="External"/><Relationship Id="rId4" Type="http://schemas.openxmlformats.org/officeDocument/2006/relationships/hyperlink" Target="https://www.swissgrid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C61F-D9AF-4551-A815-4D8FE705838C}">
  <dimension ref="A1:L44"/>
  <sheetViews>
    <sheetView tabSelected="1" zoomScale="85" zoomScaleNormal="85" workbookViewId="0">
      <selection activeCell="F48" sqref="F48"/>
    </sheetView>
  </sheetViews>
  <sheetFormatPr defaultRowHeight="14.5" x14ac:dyDescent="0.35"/>
  <cols>
    <col min="1" max="1" width="10.81640625" bestFit="1" customWidth="1"/>
    <col min="2" max="2" width="34.26953125" bestFit="1" customWidth="1"/>
    <col min="3" max="3" width="32.54296875" bestFit="1" customWidth="1"/>
    <col min="4" max="4" width="22.1796875" bestFit="1" customWidth="1"/>
    <col min="5" max="5" width="20.7265625" bestFit="1" customWidth="1"/>
    <col min="6" max="6" width="21.90625" bestFit="1" customWidth="1"/>
    <col min="7" max="7" width="17.7265625" bestFit="1" customWidth="1"/>
    <col min="8" max="8" width="12.26953125" customWidth="1"/>
    <col min="9" max="9" width="11.81640625" customWidth="1"/>
    <col min="10" max="10" width="11.453125" bestFit="1" customWidth="1"/>
    <col min="11" max="11" width="15.453125" bestFit="1" customWidth="1"/>
  </cols>
  <sheetData>
    <row r="1" spans="1:12" x14ac:dyDescent="0.35">
      <c r="A1" s="29" t="s">
        <v>0</v>
      </c>
      <c r="B1" s="16" t="s">
        <v>82</v>
      </c>
      <c r="C1" s="15" t="s">
        <v>83</v>
      </c>
      <c r="D1" s="15" t="s">
        <v>3</v>
      </c>
      <c r="E1" s="15" t="s">
        <v>5</v>
      </c>
      <c r="F1" s="29" t="s">
        <v>84</v>
      </c>
      <c r="G1" s="29" t="s">
        <v>86</v>
      </c>
      <c r="H1" s="17"/>
      <c r="I1" s="17"/>
      <c r="J1" s="17"/>
    </row>
    <row r="2" spans="1:12" x14ac:dyDescent="0.35">
      <c r="A2" s="29"/>
      <c r="B2" s="16" t="s">
        <v>1</v>
      </c>
      <c r="C2" s="15" t="s">
        <v>2</v>
      </c>
      <c r="D2" s="15" t="s">
        <v>4</v>
      </c>
      <c r="E2" s="15" t="s">
        <v>85</v>
      </c>
      <c r="F2" s="29"/>
      <c r="G2" s="29"/>
      <c r="H2" s="17"/>
      <c r="I2" s="17"/>
      <c r="J2" s="17"/>
    </row>
    <row r="3" spans="1:12" x14ac:dyDescent="0.35">
      <c r="A3" s="29"/>
      <c r="B3" s="13"/>
      <c r="C3" s="14"/>
      <c r="D3" s="14"/>
      <c r="E3" s="15" t="s">
        <v>6</v>
      </c>
      <c r="F3" s="29"/>
      <c r="G3" s="29"/>
      <c r="H3" s="17"/>
      <c r="I3" s="17"/>
      <c r="J3" s="17"/>
      <c r="K3" t="s">
        <v>52</v>
      </c>
    </row>
    <row r="4" spans="1:12" x14ac:dyDescent="0.35">
      <c r="A4" s="18" t="s">
        <v>0</v>
      </c>
      <c r="B4" s="18" t="s">
        <v>41</v>
      </c>
      <c r="C4" s="18" t="s">
        <v>42</v>
      </c>
      <c r="D4" s="18" t="s">
        <v>43</v>
      </c>
      <c r="E4" s="18" t="s">
        <v>44</v>
      </c>
      <c r="F4" s="18" t="s">
        <v>45</v>
      </c>
      <c r="G4" s="18" t="s">
        <v>46</v>
      </c>
      <c r="H4" s="18" t="s">
        <v>87</v>
      </c>
      <c r="I4" s="18" t="s">
        <v>88</v>
      </c>
      <c r="J4" s="17"/>
    </row>
    <row r="5" spans="1:12" x14ac:dyDescent="0.35">
      <c r="A5" s="19" t="s">
        <v>7</v>
      </c>
      <c r="B5" s="21">
        <v>65.8</v>
      </c>
      <c r="C5" s="22">
        <v>8.5</v>
      </c>
      <c r="D5" s="23">
        <v>2.1</v>
      </c>
      <c r="E5" s="22">
        <v>15.8</v>
      </c>
      <c r="F5" s="22">
        <v>15</v>
      </c>
      <c r="G5" s="22">
        <v>10.4</v>
      </c>
      <c r="H5" s="26">
        <v>1303</v>
      </c>
      <c r="I5" s="25">
        <v>7.5</v>
      </c>
      <c r="J5" s="17"/>
      <c r="K5" s="27">
        <f>ROUND(H5,0)</f>
        <v>1303</v>
      </c>
      <c r="L5" s="28">
        <f>ROUND(I5,1)</f>
        <v>7.5</v>
      </c>
    </row>
    <row r="6" spans="1:12" x14ac:dyDescent="0.35">
      <c r="A6" s="19" t="s">
        <v>8</v>
      </c>
      <c r="B6" s="21">
        <v>46</v>
      </c>
      <c r="C6" s="22">
        <v>4.5</v>
      </c>
      <c r="D6" s="22">
        <v>1.9</v>
      </c>
      <c r="E6" s="22">
        <v>8.6999999999999993</v>
      </c>
      <c r="F6" s="22">
        <v>25</v>
      </c>
      <c r="G6" s="22">
        <v>5.6</v>
      </c>
      <c r="H6" s="26">
        <v>762</v>
      </c>
      <c r="I6" s="25">
        <v>14.9</v>
      </c>
      <c r="J6" s="17"/>
      <c r="K6" s="27">
        <f t="shared" ref="K6:K44" si="0">ROUND(H6,0)</f>
        <v>762</v>
      </c>
      <c r="L6" s="28">
        <f t="shared" ref="L6:L44" si="1">ROUND(I6,1)</f>
        <v>14.9</v>
      </c>
    </row>
    <row r="7" spans="1:12" x14ac:dyDescent="0.35">
      <c r="A7" s="19" t="s">
        <v>9</v>
      </c>
      <c r="B7" s="21">
        <v>67.599999999999994</v>
      </c>
      <c r="C7" s="22">
        <v>13.6</v>
      </c>
      <c r="D7" s="22">
        <v>17.8</v>
      </c>
      <c r="E7" s="22">
        <v>20.2</v>
      </c>
      <c r="F7" s="22">
        <v>18</v>
      </c>
      <c r="G7" s="22">
        <v>14.3</v>
      </c>
      <c r="H7" s="26">
        <v>1755</v>
      </c>
      <c r="I7" s="25">
        <v>7.5</v>
      </c>
      <c r="J7" s="17"/>
      <c r="K7" s="27">
        <f t="shared" si="0"/>
        <v>1755</v>
      </c>
      <c r="L7" s="28">
        <f t="shared" si="1"/>
        <v>7.5</v>
      </c>
    </row>
    <row r="8" spans="1:12" x14ac:dyDescent="0.35">
      <c r="A8" s="19" t="s">
        <v>10</v>
      </c>
      <c r="B8" s="21">
        <v>50.4</v>
      </c>
      <c r="C8" s="22">
        <v>4.0999999999999996</v>
      </c>
      <c r="D8" s="22">
        <v>1.7</v>
      </c>
      <c r="E8" s="22">
        <v>6.9</v>
      </c>
      <c r="F8" s="22">
        <v>25</v>
      </c>
      <c r="G8" s="22">
        <v>4.5999999999999996</v>
      </c>
      <c r="H8" s="26">
        <v>1287</v>
      </c>
      <c r="I8" s="25">
        <v>14.9</v>
      </c>
      <c r="J8" s="17"/>
      <c r="K8" s="27">
        <f t="shared" si="0"/>
        <v>1287</v>
      </c>
      <c r="L8" s="28">
        <f t="shared" si="1"/>
        <v>14.9</v>
      </c>
    </row>
    <row r="9" spans="1:12" x14ac:dyDescent="0.35">
      <c r="A9" s="19" t="s">
        <v>11</v>
      </c>
      <c r="B9" s="21">
        <v>65.8</v>
      </c>
      <c r="C9" s="22">
        <v>5.6</v>
      </c>
      <c r="D9" s="22">
        <v>0.7</v>
      </c>
      <c r="E9" s="22">
        <v>15</v>
      </c>
      <c r="F9" s="22">
        <v>10</v>
      </c>
      <c r="G9" s="22">
        <v>8.9</v>
      </c>
      <c r="H9" s="26">
        <v>1303</v>
      </c>
      <c r="I9" s="25">
        <v>7.5</v>
      </c>
      <c r="J9" s="17"/>
      <c r="K9" s="27">
        <f t="shared" si="0"/>
        <v>1303</v>
      </c>
      <c r="L9" s="28">
        <f t="shared" si="1"/>
        <v>7.5</v>
      </c>
    </row>
    <row r="10" spans="1:12" x14ac:dyDescent="0.35">
      <c r="A10" s="19" t="s">
        <v>12</v>
      </c>
      <c r="B10" s="21">
        <v>52.7</v>
      </c>
      <c r="C10" s="22">
        <v>7.4</v>
      </c>
      <c r="D10" s="22">
        <v>1.8</v>
      </c>
      <c r="E10" s="22">
        <v>8.5</v>
      </c>
      <c r="F10" s="22">
        <v>10</v>
      </c>
      <c r="G10" s="22">
        <v>7.3</v>
      </c>
      <c r="H10" s="26">
        <v>820</v>
      </c>
      <c r="I10" s="25">
        <v>7.5</v>
      </c>
      <c r="J10" s="17"/>
      <c r="K10" s="27">
        <f t="shared" si="0"/>
        <v>820</v>
      </c>
      <c r="L10" s="28">
        <f t="shared" si="1"/>
        <v>7.5</v>
      </c>
    </row>
    <row r="11" spans="1:12" x14ac:dyDescent="0.35">
      <c r="A11" s="19" t="s">
        <v>13</v>
      </c>
      <c r="B11" s="21">
        <v>60.8</v>
      </c>
      <c r="C11" s="22">
        <v>5.0999999999999996</v>
      </c>
      <c r="D11" s="22">
        <v>0.6</v>
      </c>
      <c r="E11" s="22">
        <v>11.5</v>
      </c>
      <c r="F11" s="22">
        <v>12.5</v>
      </c>
      <c r="G11" s="22">
        <v>7.2</v>
      </c>
      <c r="H11" s="26">
        <v>1282</v>
      </c>
      <c r="I11" s="25">
        <v>14.9</v>
      </c>
      <c r="J11" s="17"/>
      <c r="K11" s="27">
        <f t="shared" si="0"/>
        <v>1282</v>
      </c>
      <c r="L11" s="28">
        <f t="shared" si="1"/>
        <v>14.9</v>
      </c>
    </row>
    <row r="12" spans="1:12" x14ac:dyDescent="0.35">
      <c r="A12" s="19" t="s">
        <v>14</v>
      </c>
      <c r="B12" s="21">
        <v>66.3</v>
      </c>
      <c r="C12" s="22">
        <v>9.5</v>
      </c>
      <c r="D12" s="22">
        <v>1.1000000000000001</v>
      </c>
      <c r="E12" s="22">
        <v>15</v>
      </c>
      <c r="F12" s="22">
        <v>18</v>
      </c>
      <c r="G12" s="23">
        <v>10.4</v>
      </c>
      <c r="H12" s="26">
        <v>1303</v>
      </c>
      <c r="I12" s="25">
        <v>7.5</v>
      </c>
      <c r="J12" s="17"/>
      <c r="K12" s="27">
        <f t="shared" si="0"/>
        <v>1303</v>
      </c>
      <c r="L12" s="28">
        <f t="shared" si="1"/>
        <v>7.5</v>
      </c>
    </row>
    <row r="13" spans="1:12" x14ac:dyDescent="0.35">
      <c r="A13" s="19" t="s">
        <v>15</v>
      </c>
      <c r="B13" s="21">
        <v>46.7</v>
      </c>
      <c r="C13" s="22">
        <v>4.5</v>
      </c>
      <c r="D13" s="23">
        <v>2</v>
      </c>
      <c r="E13" s="22">
        <v>8.6999999999999993</v>
      </c>
      <c r="F13" s="22">
        <v>19</v>
      </c>
      <c r="G13" s="22">
        <v>5.7</v>
      </c>
      <c r="H13" s="26">
        <v>762</v>
      </c>
      <c r="I13" s="25">
        <v>14.9</v>
      </c>
      <c r="J13" s="17"/>
      <c r="K13" s="27">
        <f t="shared" si="0"/>
        <v>762</v>
      </c>
      <c r="L13" s="28">
        <f t="shared" si="1"/>
        <v>14.9</v>
      </c>
    </row>
    <row r="14" spans="1:12" x14ac:dyDescent="0.35">
      <c r="A14" s="19" t="s">
        <v>16</v>
      </c>
      <c r="B14" s="21">
        <v>43.5</v>
      </c>
      <c r="C14" s="22">
        <v>0.2</v>
      </c>
      <c r="D14" s="22">
        <v>1.2</v>
      </c>
      <c r="E14" s="22">
        <v>8.6999999999999993</v>
      </c>
      <c r="F14" s="22">
        <v>24.5</v>
      </c>
      <c r="G14" s="22">
        <v>4</v>
      </c>
      <c r="H14" s="26">
        <v>1216</v>
      </c>
      <c r="I14" s="25">
        <v>14.9</v>
      </c>
      <c r="J14" s="17"/>
      <c r="K14" s="27">
        <f t="shared" si="0"/>
        <v>1216</v>
      </c>
      <c r="L14" s="28">
        <f t="shared" si="1"/>
        <v>14.9</v>
      </c>
    </row>
    <row r="15" spans="1:12" x14ac:dyDescent="0.35">
      <c r="A15" s="19" t="s">
        <v>17</v>
      </c>
      <c r="B15" s="21">
        <v>47.9</v>
      </c>
      <c r="C15" s="22">
        <v>5.5</v>
      </c>
      <c r="D15" s="22">
        <v>2.2999999999999998</v>
      </c>
      <c r="E15" s="22">
        <v>9</v>
      </c>
      <c r="F15" s="22">
        <v>20</v>
      </c>
      <c r="G15" s="22">
        <v>6.3</v>
      </c>
      <c r="H15" s="26">
        <v>1216</v>
      </c>
      <c r="I15" s="25">
        <v>14.9</v>
      </c>
      <c r="J15" s="17"/>
      <c r="K15" s="27">
        <f t="shared" si="0"/>
        <v>1216</v>
      </c>
      <c r="L15" s="28">
        <f t="shared" si="1"/>
        <v>14.9</v>
      </c>
    </row>
    <row r="16" spans="1:12" x14ac:dyDescent="0.35">
      <c r="A16" s="19" t="s">
        <v>18</v>
      </c>
      <c r="B16" s="21">
        <v>45.3</v>
      </c>
      <c r="C16" s="22">
        <v>3.9</v>
      </c>
      <c r="D16" s="22">
        <v>1.3</v>
      </c>
      <c r="E16" s="22">
        <v>10.5</v>
      </c>
      <c r="F16" s="22">
        <v>20</v>
      </c>
      <c r="G16" s="22">
        <v>6.2</v>
      </c>
      <c r="H16" s="26">
        <v>1216</v>
      </c>
      <c r="I16" s="25">
        <v>14.9</v>
      </c>
      <c r="J16" s="17"/>
      <c r="K16" s="27">
        <f t="shared" si="0"/>
        <v>1216</v>
      </c>
      <c r="L16" s="28">
        <f t="shared" si="1"/>
        <v>14.9</v>
      </c>
    </row>
    <row r="17" spans="1:12" x14ac:dyDescent="0.35">
      <c r="A17" s="19" t="s">
        <v>19</v>
      </c>
      <c r="B17" s="21">
        <v>50.4</v>
      </c>
      <c r="C17" s="22">
        <v>4.8</v>
      </c>
      <c r="D17" s="22">
        <v>1.1000000000000001</v>
      </c>
      <c r="E17" s="22">
        <v>6.8</v>
      </c>
      <c r="F17" s="22">
        <v>26.5</v>
      </c>
      <c r="G17" s="22">
        <v>4.9000000000000004</v>
      </c>
      <c r="H17" s="26">
        <v>1287</v>
      </c>
      <c r="I17" s="25">
        <v>14.9</v>
      </c>
      <c r="J17" s="17"/>
      <c r="K17" s="27">
        <f t="shared" si="0"/>
        <v>1287</v>
      </c>
      <c r="L17" s="28">
        <f t="shared" si="1"/>
        <v>14.9</v>
      </c>
    </row>
    <row r="18" spans="1:12" x14ac:dyDescent="0.35">
      <c r="A18" s="19" t="s">
        <v>20</v>
      </c>
      <c r="B18" s="21">
        <v>46</v>
      </c>
      <c r="C18" s="22">
        <v>4.7</v>
      </c>
      <c r="D18" s="22">
        <v>1.4</v>
      </c>
      <c r="E18" s="22">
        <v>9.4</v>
      </c>
      <c r="F18" s="22">
        <v>30</v>
      </c>
      <c r="G18" s="22">
        <v>5.8</v>
      </c>
      <c r="H18" s="26">
        <v>1054</v>
      </c>
      <c r="I18" s="25">
        <v>14.9</v>
      </c>
      <c r="J18" s="17"/>
      <c r="K18" s="27">
        <f t="shared" si="0"/>
        <v>1054</v>
      </c>
      <c r="L18" s="28">
        <f t="shared" si="1"/>
        <v>14.9</v>
      </c>
    </row>
    <row r="19" spans="1:12" x14ac:dyDescent="0.35">
      <c r="A19" s="19" t="s">
        <v>21</v>
      </c>
      <c r="B19" s="21">
        <v>64.400000000000006</v>
      </c>
      <c r="C19" s="22">
        <v>7</v>
      </c>
      <c r="D19" s="22">
        <v>0.7</v>
      </c>
      <c r="E19" s="22">
        <v>10.5</v>
      </c>
      <c r="F19" s="22">
        <v>24</v>
      </c>
      <c r="G19" s="22">
        <v>7.4</v>
      </c>
      <c r="H19" s="26">
        <v>1282</v>
      </c>
      <c r="I19" s="25">
        <v>14.9</v>
      </c>
      <c r="J19" s="17"/>
      <c r="K19" s="27">
        <f t="shared" si="0"/>
        <v>1282</v>
      </c>
      <c r="L19" s="28">
        <f t="shared" si="1"/>
        <v>14.9</v>
      </c>
    </row>
    <row r="20" spans="1:12" x14ac:dyDescent="0.35">
      <c r="A20" s="19" t="s">
        <v>22</v>
      </c>
      <c r="B20" s="21">
        <v>60.1</v>
      </c>
      <c r="C20" s="22">
        <v>4.3</v>
      </c>
      <c r="D20" s="22">
        <v>2.8</v>
      </c>
      <c r="E20" s="22">
        <v>9.5</v>
      </c>
      <c r="F20" s="22">
        <v>9</v>
      </c>
      <c r="G20" s="22">
        <v>6.2</v>
      </c>
      <c r="H20" s="26">
        <v>1283</v>
      </c>
      <c r="I20" s="25">
        <v>14.9</v>
      </c>
      <c r="J20" s="17"/>
      <c r="K20" s="27">
        <f t="shared" si="0"/>
        <v>1283</v>
      </c>
      <c r="L20" s="28">
        <f t="shared" si="1"/>
        <v>14.9</v>
      </c>
    </row>
    <row r="21" spans="1:12" x14ac:dyDescent="0.35">
      <c r="A21" s="19" t="s">
        <v>23</v>
      </c>
      <c r="B21" s="21">
        <v>67.400000000000006</v>
      </c>
      <c r="C21" s="22">
        <v>5</v>
      </c>
      <c r="D21" s="22">
        <v>0.6</v>
      </c>
      <c r="E21" s="22">
        <v>7</v>
      </c>
      <c r="F21" s="22">
        <v>12.5</v>
      </c>
      <c r="G21" s="22">
        <v>5.5</v>
      </c>
      <c r="H21" s="26">
        <v>1567</v>
      </c>
      <c r="I21" s="25">
        <v>14.9</v>
      </c>
      <c r="J21" s="17"/>
      <c r="K21" s="27">
        <f t="shared" si="0"/>
        <v>1567</v>
      </c>
      <c r="L21" s="28">
        <f t="shared" si="1"/>
        <v>14.9</v>
      </c>
    </row>
    <row r="22" spans="1:12" x14ac:dyDescent="0.35">
      <c r="A22" s="19" t="s">
        <v>24</v>
      </c>
      <c r="B22" s="21">
        <v>66.8</v>
      </c>
      <c r="C22" s="22">
        <v>4</v>
      </c>
      <c r="D22" s="22">
        <v>1.1000000000000001</v>
      </c>
      <c r="E22" s="22">
        <v>7.2</v>
      </c>
      <c r="F22" s="22">
        <v>24</v>
      </c>
      <c r="G22" s="22">
        <v>4.8</v>
      </c>
      <c r="H22" s="26">
        <v>809</v>
      </c>
      <c r="I22" s="25">
        <v>14.9</v>
      </c>
      <c r="J22" s="17"/>
      <c r="K22" s="27">
        <f t="shared" si="0"/>
        <v>809</v>
      </c>
      <c r="L22" s="28">
        <f t="shared" si="1"/>
        <v>14.9</v>
      </c>
    </row>
    <row r="23" spans="1:12" x14ac:dyDescent="0.35">
      <c r="A23" s="19" t="s">
        <v>25</v>
      </c>
      <c r="B23" s="21">
        <v>59</v>
      </c>
      <c r="C23" s="22">
        <v>10.3</v>
      </c>
      <c r="D23" s="22">
        <v>2</v>
      </c>
      <c r="E23" s="22">
        <v>18.2</v>
      </c>
      <c r="F23" s="22">
        <v>10</v>
      </c>
      <c r="G23" s="22">
        <v>12.4</v>
      </c>
      <c r="H23" s="26">
        <v>1303</v>
      </c>
      <c r="I23" s="25">
        <v>7.5</v>
      </c>
      <c r="J23" s="17"/>
      <c r="K23" s="27">
        <f t="shared" si="0"/>
        <v>1303</v>
      </c>
      <c r="L23" s="28">
        <f t="shared" si="1"/>
        <v>7.5</v>
      </c>
    </row>
    <row r="24" spans="1:12" x14ac:dyDescent="0.35">
      <c r="A24" s="19" t="s">
        <v>26</v>
      </c>
      <c r="B24" s="21">
        <v>50.1</v>
      </c>
      <c r="C24" s="22">
        <v>5.2</v>
      </c>
      <c r="D24" s="22">
        <v>1.5</v>
      </c>
      <c r="E24" s="22">
        <v>9</v>
      </c>
      <c r="F24" s="22">
        <v>20</v>
      </c>
      <c r="G24" s="22">
        <v>6.2</v>
      </c>
      <c r="H24" s="26">
        <v>1216</v>
      </c>
      <c r="I24" s="25">
        <v>14.9</v>
      </c>
      <c r="J24" s="17"/>
      <c r="K24" s="27">
        <f t="shared" si="0"/>
        <v>1216</v>
      </c>
      <c r="L24" s="28">
        <f t="shared" si="1"/>
        <v>14.9</v>
      </c>
    </row>
    <row r="25" spans="1:12" x14ac:dyDescent="0.35">
      <c r="A25" s="19" t="s">
        <v>27</v>
      </c>
      <c r="B25" s="21">
        <v>51.9</v>
      </c>
      <c r="C25" s="22">
        <v>6</v>
      </c>
      <c r="D25" s="23">
        <v>2.1</v>
      </c>
      <c r="E25" s="22">
        <v>8.6999999999999993</v>
      </c>
      <c r="F25" s="22">
        <v>15</v>
      </c>
      <c r="G25" s="22">
        <v>6.3</v>
      </c>
      <c r="H25" s="26">
        <v>906</v>
      </c>
      <c r="I25" s="25">
        <v>14.9</v>
      </c>
      <c r="J25" s="17"/>
      <c r="K25" s="27">
        <f t="shared" si="0"/>
        <v>906</v>
      </c>
      <c r="L25" s="28">
        <f t="shared" si="1"/>
        <v>14.9</v>
      </c>
    </row>
    <row r="26" spans="1:12" x14ac:dyDescent="0.35">
      <c r="A26" s="19" t="s">
        <v>28</v>
      </c>
      <c r="B26" s="21">
        <v>46</v>
      </c>
      <c r="C26" s="22">
        <v>4.7</v>
      </c>
      <c r="D26" s="22">
        <v>1.7</v>
      </c>
      <c r="E26" s="22">
        <v>7</v>
      </c>
      <c r="F26" s="22">
        <v>24.9</v>
      </c>
      <c r="G26" s="22">
        <v>5</v>
      </c>
      <c r="H26" s="26">
        <v>1291</v>
      </c>
      <c r="I26" s="25">
        <v>14.9</v>
      </c>
      <c r="J26" s="17"/>
      <c r="K26" s="27">
        <f t="shared" si="0"/>
        <v>1291</v>
      </c>
      <c r="L26" s="28">
        <f t="shared" si="1"/>
        <v>14.9</v>
      </c>
    </row>
    <row r="27" spans="1:12" x14ac:dyDescent="0.35">
      <c r="A27" s="19" t="s">
        <v>29</v>
      </c>
      <c r="B27" s="21">
        <v>67.7</v>
      </c>
      <c r="C27" s="22">
        <v>4.7</v>
      </c>
      <c r="D27" s="22">
        <v>1.4</v>
      </c>
      <c r="E27" s="22">
        <v>7.2</v>
      </c>
      <c r="F27" s="22">
        <v>35</v>
      </c>
      <c r="G27" s="22">
        <v>4.8</v>
      </c>
      <c r="H27" s="26">
        <v>809</v>
      </c>
      <c r="I27" s="25">
        <v>14.9</v>
      </c>
      <c r="J27" s="17"/>
      <c r="K27" s="27">
        <f t="shared" si="0"/>
        <v>809</v>
      </c>
      <c r="L27" s="28">
        <f t="shared" si="1"/>
        <v>14.9</v>
      </c>
    </row>
    <row r="28" spans="1:12" x14ac:dyDescent="0.35">
      <c r="A28" s="19" t="s">
        <v>30</v>
      </c>
      <c r="B28" s="21">
        <v>59</v>
      </c>
      <c r="C28" s="22">
        <v>12</v>
      </c>
      <c r="D28" s="22">
        <v>4.9000000000000004</v>
      </c>
      <c r="E28" s="22">
        <v>14.8</v>
      </c>
      <c r="F28" s="22">
        <v>12</v>
      </c>
      <c r="G28" s="22">
        <v>12.1</v>
      </c>
      <c r="H28" s="26">
        <v>891</v>
      </c>
      <c r="I28" s="25">
        <v>7.5</v>
      </c>
      <c r="J28" s="17"/>
      <c r="K28" s="27">
        <f t="shared" si="0"/>
        <v>891</v>
      </c>
      <c r="L28" s="28">
        <f t="shared" si="1"/>
        <v>7.5</v>
      </c>
    </row>
    <row r="29" spans="1:12" x14ac:dyDescent="0.35">
      <c r="A29" s="19" t="s">
        <v>31</v>
      </c>
      <c r="B29" s="21">
        <v>66.8</v>
      </c>
      <c r="C29" s="22">
        <v>8.1999999999999993</v>
      </c>
      <c r="D29" s="22">
        <v>1.5</v>
      </c>
      <c r="E29" s="22">
        <v>16</v>
      </c>
      <c r="F29" s="22">
        <v>9</v>
      </c>
      <c r="G29" s="22">
        <v>10.6</v>
      </c>
      <c r="H29" s="26">
        <v>1303</v>
      </c>
      <c r="I29" s="25">
        <v>7.5</v>
      </c>
      <c r="J29" s="17"/>
      <c r="K29" s="27">
        <f t="shared" si="0"/>
        <v>1303</v>
      </c>
      <c r="L29" s="28">
        <f t="shared" si="1"/>
        <v>7.5</v>
      </c>
    </row>
    <row r="30" spans="1:12" x14ac:dyDescent="0.35">
      <c r="A30" s="19" t="s">
        <v>32</v>
      </c>
      <c r="B30" s="21">
        <v>50.4</v>
      </c>
      <c r="C30" s="22">
        <v>1.7</v>
      </c>
      <c r="D30" s="22">
        <v>1.7</v>
      </c>
      <c r="E30" s="22">
        <v>8.6999999999999993</v>
      </c>
      <c r="F30" s="22">
        <v>25</v>
      </c>
      <c r="G30" s="22">
        <v>4.5999999999999996</v>
      </c>
      <c r="H30" s="26">
        <v>1291</v>
      </c>
      <c r="I30" s="25">
        <v>14.9</v>
      </c>
      <c r="J30" s="17"/>
      <c r="K30" s="27">
        <f t="shared" si="0"/>
        <v>1291</v>
      </c>
      <c r="L30" s="28">
        <f t="shared" si="1"/>
        <v>14.9</v>
      </c>
    </row>
    <row r="31" spans="1:12" x14ac:dyDescent="0.35">
      <c r="A31" s="19" t="s">
        <v>33</v>
      </c>
      <c r="B31" s="21">
        <v>66.400000000000006</v>
      </c>
      <c r="C31" s="22">
        <v>7.6</v>
      </c>
      <c r="D31" s="22">
        <v>1.6</v>
      </c>
      <c r="E31" s="22">
        <v>15</v>
      </c>
      <c r="F31" s="22">
        <v>10</v>
      </c>
      <c r="G31" s="22">
        <v>9.9</v>
      </c>
      <c r="H31" s="26">
        <v>1303</v>
      </c>
      <c r="I31" s="25">
        <v>7.5</v>
      </c>
      <c r="J31" s="17"/>
      <c r="K31" s="27">
        <f t="shared" si="0"/>
        <v>1303</v>
      </c>
      <c r="L31" s="28">
        <f t="shared" si="1"/>
        <v>7.5</v>
      </c>
    </row>
    <row r="32" spans="1:12" x14ac:dyDescent="0.35">
      <c r="A32" s="19" t="s">
        <v>34</v>
      </c>
      <c r="B32" s="21">
        <v>40.1</v>
      </c>
      <c r="C32" s="22">
        <v>3.4</v>
      </c>
      <c r="D32" s="22">
        <v>2.2000000000000002</v>
      </c>
      <c r="E32" s="22">
        <v>9.1999999999999993</v>
      </c>
      <c r="F32" s="22">
        <v>22</v>
      </c>
      <c r="G32" s="22">
        <v>5.4</v>
      </c>
      <c r="H32" s="26">
        <v>1216</v>
      </c>
      <c r="I32" s="25">
        <v>14.9</v>
      </c>
      <c r="J32" s="17"/>
      <c r="K32" s="27">
        <f t="shared" si="0"/>
        <v>1216</v>
      </c>
      <c r="L32" s="28">
        <f t="shared" si="1"/>
        <v>14.9</v>
      </c>
    </row>
    <row r="33" spans="1:12" x14ac:dyDescent="0.35">
      <c r="A33" s="19" t="s">
        <v>35</v>
      </c>
      <c r="B33" s="21">
        <v>45.2</v>
      </c>
      <c r="C33" s="22">
        <v>6.1</v>
      </c>
      <c r="D33" s="23">
        <v>2.1</v>
      </c>
      <c r="E33" s="22">
        <v>8.6999999999999993</v>
      </c>
      <c r="F33" s="22">
        <v>19</v>
      </c>
      <c r="G33" s="22">
        <v>6.5</v>
      </c>
      <c r="H33" s="26">
        <v>1108</v>
      </c>
      <c r="I33" s="25">
        <v>14.9</v>
      </c>
      <c r="J33" s="17"/>
      <c r="K33" s="27">
        <f t="shared" si="0"/>
        <v>1108</v>
      </c>
      <c r="L33" s="28">
        <f t="shared" si="1"/>
        <v>14.9</v>
      </c>
    </row>
    <row r="34" spans="1:12" x14ac:dyDescent="0.35">
      <c r="A34" s="19" t="s">
        <v>36</v>
      </c>
      <c r="B34" s="21">
        <v>54.1</v>
      </c>
      <c r="C34" s="22">
        <v>5</v>
      </c>
      <c r="D34" s="22">
        <v>1.1000000000000001</v>
      </c>
      <c r="E34" s="22">
        <v>8</v>
      </c>
      <c r="F34" s="22">
        <v>21</v>
      </c>
      <c r="G34" s="22">
        <v>5.6</v>
      </c>
      <c r="H34" s="26">
        <v>1033</v>
      </c>
      <c r="I34" s="25">
        <v>14.9</v>
      </c>
      <c r="J34" s="17"/>
      <c r="K34" s="27">
        <f t="shared" si="0"/>
        <v>1033</v>
      </c>
      <c r="L34" s="28">
        <f t="shared" si="1"/>
        <v>14.9</v>
      </c>
    </row>
    <row r="35" spans="1:12" x14ac:dyDescent="0.35">
      <c r="A35" s="19" t="s">
        <v>37</v>
      </c>
      <c r="B35" s="21">
        <v>54.5</v>
      </c>
      <c r="C35" s="22">
        <v>8.6</v>
      </c>
      <c r="D35" s="23">
        <v>3</v>
      </c>
      <c r="E35" s="22">
        <v>9.6999999999999993</v>
      </c>
      <c r="F35" s="30">
        <v>16</v>
      </c>
      <c r="G35" s="22">
        <v>8.1999999999999993</v>
      </c>
      <c r="H35" s="26">
        <v>891</v>
      </c>
      <c r="I35" s="25">
        <v>7.5</v>
      </c>
      <c r="J35" s="17"/>
      <c r="K35" s="27">
        <f t="shared" si="0"/>
        <v>891</v>
      </c>
      <c r="L35" s="28">
        <f t="shared" si="1"/>
        <v>7.5</v>
      </c>
    </row>
    <row r="36" spans="1:12" x14ac:dyDescent="0.35">
      <c r="A36" s="19" t="s">
        <v>38</v>
      </c>
      <c r="B36" s="21">
        <v>53</v>
      </c>
      <c r="C36" s="22">
        <v>10.199999999999999</v>
      </c>
      <c r="D36" s="22">
        <v>6.6</v>
      </c>
      <c r="E36" s="22">
        <v>20.2</v>
      </c>
      <c r="F36" s="30">
        <v>20</v>
      </c>
      <c r="G36" s="22">
        <v>12.5</v>
      </c>
      <c r="H36" s="26">
        <v>1755</v>
      </c>
      <c r="I36" s="25">
        <v>7.5</v>
      </c>
      <c r="J36" s="17"/>
      <c r="K36" s="27">
        <f t="shared" si="0"/>
        <v>1755</v>
      </c>
      <c r="L36" s="28">
        <f t="shared" si="1"/>
        <v>7.5</v>
      </c>
    </row>
    <row r="37" spans="1:12" x14ac:dyDescent="0.35">
      <c r="A37" s="19" t="s">
        <v>39</v>
      </c>
      <c r="B37" s="21">
        <v>61.5</v>
      </c>
      <c r="C37" s="22">
        <v>8.3000000000000007</v>
      </c>
      <c r="D37" s="22">
        <v>4.0999999999999996</v>
      </c>
      <c r="E37" s="22">
        <v>19.7</v>
      </c>
      <c r="F37" s="30">
        <v>15</v>
      </c>
      <c r="G37" s="22">
        <v>11.7</v>
      </c>
      <c r="H37" s="26">
        <v>1303</v>
      </c>
      <c r="I37" s="25">
        <v>7.5</v>
      </c>
      <c r="J37" s="17"/>
      <c r="K37" s="27">
        <f t="shared" si="0"/>
        <v>1303</v>
      </c>
      <c r="L37" s="28">
        <f t="shared" si="1"/>
        <v>7.5</v>
      </c>
    </row>
    <row r="38" spans="1:12" x14ac:dyDescent="0.35">
      <c r="A38" s="19" t="s">
        <v>40</v>
      </c>
      <c r="B38" s="21">
        <v>47.2</v>
      </c>
      <c r="C38" s="22">
        <v>5.2</v>
      </c>
      <c r="D38" s="22">
        <v>1.7</v>
      </c>
      <c r="E38" s="22">
        <v>10.4</v>
      </c>
      <c r="F38" s="30">
        <v>21</v>
      </c>
      <c r="G38" s="22"/>
      <c r="H38" s="26">
        <v>762</v>
      </c>
      <c r="I38" s="25">
        <v>14.9</v>
      </c>
      <c r="J38" s="17"/>
      <c r="K38" s="27">
        <f t="shared" si="0"/>
        <v>762</v>
      </c>
      <c r="L38" s="28">
        <f t="shared" si="1"/>
        <v>14.9</v>
      </c>
    </row>
    <row r="39" spans="1:12" x14ac:dyDescent="0.35">
      <c r="A39" s="20" t="s">
        <v>47</v>
      </c>
      <c r="B39" s="24">
        <v>93.5</v>
      </c>
      <c r="C39" s="24">
        <v>4.5</v>
      </c>
      <c r="D39" s="24">
        <v>2</v>
      </c>
      <c r="E39" s="24">
        <v>11</v>
      </c>
      <c r="F39" s="31">
        <v>25</v>
      </c>
      <c r="G39" s="24">
        <v>7.25</v>
      </c>
      <c r="H39" s="26">
        <v>818</v>
      </c>
      <c r="I39" s="25">
        <v>14.9</v>
      </c>
      <c r="J39" s="12">
        <v>8</v>
      </c>
      <c r="K39" s="27">
        <f t="shared" si="0"/>
        <v>818</v>
      </c>
      <c r="L39" s="28">
        <f t="shared" si="1"/>
        <v>14.9</v>
      </c>
    </row>
    <row r="40" spans="1:12" x14ac:dyDescent="0.35">
      <c r="A40" s="20" t="s">
        <v>48</v>
      </c>
      <c r="B40" s="24">
        <v>80.400000000000006</v>
      </c>
      <c r="C40" s="24">
        <v>3.75</v>
      </c>
      <c r="D40" s="24">
        <v>1.5</v>
      </c>
      <c r="E40" s="24">
        <v>9</v>
      </c>
      <c r="F40" s="31">
        <v>20.6</v>
      </c>
      <c r="G40" s="24">
        <v>5.75</v>
      </c>
      <c r="H40" s="26">
        <v>1216</v>
      </c>
      <c r="I40" s="25">
        <v>14.9</v>
      </c>
      <c r="J40" s="12">
        <v>6.25</v>
      </c>
      <c r="K40" s="27">
        <f t="shared" si="0"/>
        <v>1216</v>
      </c>
      <c r="L40" s="28">
        <f t="shared" si="1"/>
        <v>14.9</v>
      </c>
    </row>
    <row r="41" spans="1:12" x14ac:dyDescent="0.35">
      <c r="A41" s="20" t="s">
        <v>49</v>
      </c>
      <c r="B41" s="24">
        <v>112.6</v>
      </c>
      <c r="C41" s="24">
        <v>3.25</v>
      </c>
      <c r="D41" s="24">
        <v>0.5</v>
      </c>
      <c r="E41" s="24">
        <v>8</v>
      </c>
      <c r="F41" s="31">
        <v>13.5</v>
      </c>
      <c r="G41" s="24">
        <v>4.75</v>
      </c>
      <c r="H41" s="26">
        <v>762</v>
      </c>
      <c r="I41" s="25">
        <v>14.9</v>
      </c>
      <c r="J41" s="12">
        <v>5.25</v>
      </c>
      <c r="K41" s="27">
        <f t="shared" si="0"/>
        <v>762</v>
      </c>
      <c r="L41" s="28">
        <f t="shared" si="1"/>
        <v>14.9</v>
      </c>
    </row>
    <row r="42" spans="1:12" x14ac:dyDescent="0.35">
      <c r="A42" s="20" t="s">
        <v>51</v>
      </c>
      <c r="B42" s="24">
        <v>72.3</v>
      </c>
      <c r="C42" s="24">
        <v>24</v>
      </c>
      <c r="D42" s="24">
        <v>18.5</v>
      </c>
      <c r="E42" s="24">
        <v>21.5</v>
      </c>
      <c r="F42" s="31">
        <v>22.5</v>
      </c>
      <c r="G42" s="24">
        <v>13.5</v>
      </c>
      <c r="H42" s="26">
        <v>734</v>
      </c>
      <c r="I42" s="25">
        <v>14.9</v>
      </c>
      <c r="J42" s="12">
        <v>17.5</v>
      </c>
      <c r="K42" s="27">
        <f t="shared" si="0"/>
        <v>734</v>
      </c>
      <c r="L42" s="28">
        <f t="shared" si="1"/>
        <v>14.9</v>
      </c>
    </row>
    <row r="43" spans="1:12" x14ac:dyDescent="0.35">
      <c r="A43" s="20" t="s">
        <v>50</v>
      </c>
      <c r="B43" s="24">
        <v>52.8</v>
      </c>
      <c r="C43" s="24">
        <v>20</v>
      </c>
      <c r="D43" s="24">
        <v>11.5</v>
      </c>
      <c r="E43" s="24">
        <v>25</v>
      </c>
      <c r="F43" s="31">
        <v>18</v>
      </c>
      <c r="G43" s="24">
        <v>17.5</v>
      </c>
      <c r="H43" s="26">
        <v>1108</v>
      </c>
      <c r="I43" s="25">
        <v>7.5</v>
      </c>
      <c r="J43" s="12">
        <v>22.5</v>
      </c>
      <c r="K43" s="27">
        <f t="shared" si="0"/>
        <v>1108</v>
      </c>
      <c r="L43" s="28">
        <f t="shared" si="1"/>
        <v>7.5</v>
      </c>
    </row>
    <row r="44" spans="1:12" x14ac:dyDescent="0.35">
      <c r="A44" s="20" t="s">
        <v>60</v>
      </c>
      <c r="B44" s="24">
        <v>107.2</v>
      </c>
      <c r="C44" s="24">
        <v>4.25</v>
      </c>
      <c r="D44" s="24">
        <v>2.5</v>
      </c>
      <c r="E44" s="24">
        <v>10</v>
      </c>
      <c r="F44" s="31">
        <v>19</v>
      </c>
      <c r="G44" s="24">
        <v>6.75</v>
      </c>
      <c r="H44" s="26">
        <v>958</v>
      </c>
      <c r="I44" s="25">
        <v>14.9</v>
      </c>
      <c r="J44" s="12">
        <v>7.5</v>
      </c>
      <c r="K44" s="27">
        <f t="shared" si="0"/>
        <v>958</v>
      </c>
      <c r="L44" s="28">
        <f t="shared" si="1"/>
        <v>14.9</v>
      </c>
    </row>
  </sheetData>
  <mergeCells count="3">
    <mergeCell ref="A1:A3"/>
    <mergeCell ref="F1:F3"/>
    <mergeCell ref="G1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7CAD-40FB-46E7-927D-D5131CB5B42E}">
  <dimension ref="E7:O28"/>
  <sheetViews>
    <sheetView topLeftCell="A7" workbookViewId="0">
      <selection activeCell="E8" sqref="E8:L13"/>
    </sheetView>
  </sheetViews>
  <sheetFormatPr defaultRowHeight="14.5" x14ac:dyDescent="0.35"/>
  <cols>
    <col min="5" max="5" width="9" bestFit="1" customWidth="1"/>
    <col min="6" max="6" width="20.6328125" customWidth="1"/>
    <col min="7" max="7" width="6.453125" customWidth="1"/>
    <col min="8" max="8" width="17.08984375" customWidth="1"/>
    <col min="9" max="10" width="13.6328125" customWidth="1"/>
    <col min="11" max="11" width="17.1796875" customWidth="1"/>
    <col min="12" max="12" width="23.08984375" customWidth="1"/>
  </cols>
  <sheetData>
    <row r="7" spans="5:12" ht="69" x14ac:dyDescent="0.35">
      <c r="E7" s="1" t="s">
        <v>0</v>
      </c>
      <c r="F7" s="1" t="s">
        <v>53</v>
      </c>
      <c r="G7" s="1" t="s">
        <v>58</v>
      </c>
      <c r="H7" s="1" t="s">
        <v>56</v>
      </c>
      <c r="I7" s="1" t="s">
        <v>59</v>
      </c>
      <c r="J7" s="1" t="s">
        <v>55</v>
      </c>
      <c r="K7" s="1" t="s">
        <v>54</v>
      </c>
      <c r="L7" s="1" t="s">
        <v>57</v>
      </c>
    </row>
    <row r="8" spans="5:12" x14ac:dyDescent="0.35">
      <c r="E8" s="2" t="s">
        <v>47</v>
      </c>
      <c r="F8" s="2">
        <v>93.5</v>
      </c>
      <c r="G8" s="3">
        <v>4.5</v>
      </c>
      <c r="H8" s="3">
        <v>2</v>
      </c>
      <c r="I8" s="3">
        <v>11</v>
      </c>
      <c r="J8" s="4">
        <v>0.25</v>
      </c>
      <c r="K8" s="3">
        <v>7.25</v>
      </c>
      <c r="L8" s="3">
        <v>8</v>
      </c>
    </row>
    <row r="9" spans="5:12" x14ac:dyDescent="0.35">
      <c r="E9" s="2" t="s">
        <v>60</v>
      </c>
      <c r="F9" s="2">
        <v>107.2</v>
      </c>
      <c r="G9" s="3">
        <v>4.25</v>
      </c>
      <c r="H9" s="3">
        <v>2.5</v>
      </c>
      <c r="I9" s="3">
        <v>10</v>
      </c>
      <c r="J9" s="3">
        <v>19</v>
      </c>
      <c r="K9" s="3">
        <v>6.75</v>
      </c>
      <c r="L9" s="3">
        <v>7.5</v>
      </c>
    </row>
    <row r="10" spans="5:12" x14ac:dyDescent="0.35">
      <c r="E10" s="2" t="s">
        <v>51</v>
      </c>
      <c r="F10" s="2">
        <v>72.3</v>
      </c>
      <c r="G10" s="3">
        <v>24</v>
      </c>
      <c r="H10" s="3">
        <v>18.5</v>
      </c>
      <c r="I10" s="3">
        <v>21.5</v>
      </c>
      <c r="J10" s="3">
        <v>22.5</v>
      </c>
      <c r="K10" s="3">
        <v>13.5</v>
      </c>
      <c r="L10" s="3">
        <v>17.5</v>
      </c>
    </row>
    <row r="11" spans="5:12" x14ac:dyDescent="0.35">
      <c r="E11" s="2" t="s">
        <v>49</v>
      </c>
      <c r="F11" s="2">
        <v>112.6</v>
      </c>
      <c r="G11" s="3">
        <v>3.25</v>
      </c>
      <c r="H11" s="3">
        <v>0.5</v>
      </c>
      <c r="I11" s="3">
        <v>8</v>
      </c>
      <c r="J11" s="3">
        <v>13.5</v>
      </c>
      <c r="K11" s="3">
        <v>4.75</v>
      </c>
      <c r="L11" s="3">
        <v>5.25</v>
      </c>
    </row>
    <row r="12" spans="5:12" x14ac:dyDescent="0.35">
      <c r="E12" s="2" t="s">
        <v>48</v>
      </c>
      <c r="F12" s="2">
        <v>80.400000000000006</v>
      </c>
      <c r="G12" s="3">
        <v>3.75</v>
      </c>
      <c r="H12" s="3">
        <v>1.5</v>
      </c>
      <c r="I12" s="3">
        <v>9</v>
      </c>
      <c r="J12" s="5">
        <v>0.20599999999999999</v>
      </c>
      <c r="K12" s="3">
        <v>5.75</v>
      </c>
      <c r="L12" s="3">
        <v>6.25</v>
      </c>
    </row>
    <row r="13" spans="5:12" x14ac:dyDescent="0.35">
      <c r="E13" s="2" t="s">
        <v>50</v>
      </c>
      <c r="F13" s="2">
        <v>52.8</v>
      </c>
      <c r="G13" s="3">
        <v>20</v>
      </c>
      <c r="H13" s="3">
        <v>11.5</v>
      </c>
      <c r="I13" s="3">
        <v>25</v>
      </c>
      <c r="J13" s="4">
        <v>0.18</v>
      </c>
      <c r="K13" s="3">
        <v>17.5</v>
      </c>
      <c r="L13" s="3">
        <v>22.5</v>
      </c>
    </row>
    <row r="17" spans="7:15" ht="43.5" x14ac:dyDescent="0.35">
      <c r="G17" s="6" t="s">
        <v>0</v>
      </c>
      <c r="H17" s="6" t="s">
        <v>61</v>
      </c>
      <c r="I17" s="6" t="s">
        <v>62</v>
      </c>
      <c r="J17" s="6" t="s">
        <v>56</v>
      </c>
      <c r="K17" s="6" t="s">
        <v>63</v>
      </c>
    </row>
    <row r="18" spans="7:15" x14ac:dyDescent="0.35">
      <c r="G18" s="8" t="s">
        <v>47</v>
      </c>
      <c r="H18" s="7" t="s">
        <v>65</v>
      </c>
      <c r="I18" s="9">
        <v>0.25</v>
      </c>
      <c r="J18" s="7" t="s">
        <v>66</v>
      </c>
      <c r="K18" s="7" t="s">
        <v>67</v>
      </c>
    </row>
    <row r="19" spans="7:15" ht="58" x14ac:dyDescent="0.35">
      <c r="G19" s="8" t="s">
        <v>60</v>
      </c>
      <c r="H19" s="7" t="s">
        <v>67</v>
      </c>
      <c r="I19" s="7" t="s">
        <v>69</v>
      </c>
      <c r="J19" s="7" t="s">
        <v>70</v>
      </c>
      <c r="K19" s="7" t="s">
        <v>71</v>
      </c>
      <c r="M19" s="2" t="s">
        <v>75</v>
      </c>
      <c r="N19" s="2">
        <v>93.5</v>
      </c>
      <c r="O19" s="11" t="s">
        <v>76</v>
      </c>
    </row>
    <row r="20" spans="7:15" ht="29" x14ac:dyDescent="0.35">
      <c r="G20" s="8" t="s">
        <v>51</v>
      </c>
      <c r="H20" s="7" t="s">
        <v>67</v>
      </c>
      <c r="I20" s="9">
        <v>0.25</v>
      </c>
      <c r="J20" s="7" t="s">
        <v>73</v>
      </c>
      <c r="K20" s="7" t="s">
        <v>67</v>
      </c>
      <c r="M20" s="2" t="s">
        <v>60</v>
      </c>
      <c r="N20" s="2">
        <v>107.2</v>
      </c>
      <c r="O20" s="11" t="s">
        <v>77</v>
      </c>
    </row>
    <row r="21" spans="7:15" ht="72.5" x14ac:dyDescent="0.35">
      <c r="G21" s="8" t="s">
        <v>49</v>
      </c>
      <c r="H21" s="7" t="s">
        <v>67</v>
      </c>
      <c r="I21" s="10">
        <v>0.19600000000000001</v>
      </c>
      <c r="J21" s="7" t="s">
        <v>67</v>
      </c>
      <c r="K21" s="7" t="s">
        <v>67</v>
      </c>
      <c r="M21" s="2" t="s">
        <v>51</v>
      </c>
      <c r="N21" s="2">
        <v>72.3</v>
      </c>
      <c r="O21" s="11" t="s">
        <v>78</v>
      </c>
    </row>
    <row r="22" spans="7:15" ht="29" x14ac:dyDescent="0.35">
      <c r="G22" s="8" t="s">
        <v>48</v>
      </c>
      <c r="H22" s="7" t="s">
        <v>67</v>
      </c>
      <c r="I22" s="10">
        <v>0.20599999999999999</v>
      </c>
      <c r="J22" s="7" t="s">
        <v>67</v>
      </c>
      <c r="K22" s="7" t="s">
        <v>67</v>
      </c>
      <c r="M22" s="2" t="s">
        <v>49</v>
      </c>
      <c r="N22" s="2">
        <v>112.6</v>
      </c>
      <c r="O22" s="11" t="s">
        <v>79</v>
      </c>
    </row>
    <row r="23" spans="7:15" ht="43.5" x14ac:dyDescent="0.35">
      <c r="G23" s="8" t="s">
        <v>50</v>
      </c>
      <c r="H23" s="7" t="s">
        <v>67</v>
      </c>
      <c r="I23" s="9">
        <v>0.18</v>
      </c>
      <c r="J23" s="7" t="s">
        <v>67</v>
      </c>
      <c r="K23" s="7" t="s">
        <v>67</v>
      </c>
      <c r="L23" s="6" t="s">
        <v>64</v>
      </c>
      <c r="M23" s="2" t="s">
        <v>48</v>
      </c>
      <c r="N23" s="2">
        <v>80.400000000000006</v>
      </c>
      <c r="O23" s="11" t="s">
        <v>80</v>
      </c>
    </row>
    <row r="24" spans="7:15" ht="43.5" x14ac:dyDescent="0.35">
      <c r="L24" s="7" t="s">
        <v>68</v>
      </c>
      <c r="M24" s="2" t="s">
        <v>50</v>
      </c>
      <c r="N24" s="2">
        <v>52.8</v>
      </c>
      <c r="O24" s="11" t="s">
        <v>81</v>
      </c>
    </row>
    <row r="25" spans="7:15" ht="43.5" x14ac:dyDescent="0.35">
      <c r="L25" s="7" t="s">
        <v>72</v>
      </c>
    </row>
    <row r="26" spans="7:15" ht="29" x14ac:dyDescent="0.35">
      <c r="L26" s="7" t="s">
        <v>74</v>
      </c>
    </row>
    <row r="27" spans="7:15" x14ac:dyDescent="0.35">
      <c r="L27" s="7"/>
    </row>
    <row r="28" spans="7:15" x14ac:dyDescent="0.35">
      <c r="L28" s="7"/>
    </row>
  </sheetData>
  <hyperlinks>
    <hyperlink ref="O19" r:id="rId1" display="https://www.omie.es/" xr:uid="{633657D7-5073-4573-934C-D762A7CCD5EA}"/>
    <hyperlink ref="O20" r:id="rId2" display="https://www.nationalgrideso.com/" xr:uid="{56625753-420E-458E-9FCB-FCD53E73A464}"/>
    <hyperlink ref="O21" r:id="rId3" display="https://www.epias.com.tr/" xr:uid="{57D0D306-26B1-49C2-B828-090A5C530BB9}"/>
    <hyperlink ref="O22" r:id="rId4" display="https://www.swissgrid.ch/" xr:uid="{C975A70B-68FF-4327-869E-524C629933BC}"/>
    <hyperlink ref="O23" r:id="rId5" display="https://www.nordpoolgroup.com/" xr:uid="{613F2424-DA3C-4959-B24C-B179899828E7}"/>
    <hyperlink ref="O24" r:id="rId6" display="https://ua.energy/" xr:uid="{4A68DDE2-590A-4D23-97CB-5310F52CA8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Sheet1!m_4900408250806897380__Hlk164608146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Jankovic</dc:creator>
  <cp:lastModifiedBy>Dusan Jankovic</cp:lastModifiedBy>
  <dcterms:created xsi:type="dcterms:W3CDTF">2025-03-27T14:16:51Z</dcterms:created>
  <dcterms:modified xsi:type="dcterms:W3CDTF">2025-07-01T14:34:02Z</dcterms:modified>
</cp:coreProperties>
</file>