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etfbgacrs-my.sharepoint.com/personal/sd170145d_student_etf_bg_ac_rs/Documents/Softversko Inzenjerstvo/Forth year/Seventh semester/"/>
    </mc:Choice>
  </mc:AlternateContent>
  <xr:revisionPtr revIDLastSave="3" documentId="13_ncr:1_{C3A8D21D-5035-480A-9BFB-755717A60021}" xr6:coauthVersionLast="46" xr6:coauthVersionMax="46" xr10:uidLastSave="{DFBC2733-AB34-492A-8024-13B138CC520C}"/>
  <bookViews>
    <workbookView xWindow="-108" yWindow="-108" windowWidth="23256" windowHeight="12576" activeTab="5" xr2:uid="{ED5BBB65-7241-4C7B-9F9B-CDC2A9E537C1}"/>
  </bookViews>
  <sheets>
    <sheet name="Prosek" sheetId="1" r:id="rId1"/>
    <sheet name="MIPS" sheetId="3" r:id="rId2"/>
    <sheet name="PP1" sheetId="5" r:id="rId3"/>
    <sheet name="PIA" sheetId="4" r:id="rId4"/>
    <sheet name="IS" sheetId="6" r:id="rId5"/>
    <sheet name="IOA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2" l="1"/>
  <c r="D2" i="4" l="1"/>
  <c r="F2" i="6"/>
  <c r="E2" i="5"/>
  <c r="E2" i="3" l="1"/>
  <c r="G2" i="6" l="1"/>
  <c r="F2" i="5"/>
  <c r="E2" i="4"/>
  <c r="F2" i="3"/>
  <c r="Q2" i="2"/>
  <c r="B3" i="1" l="1"/>
</calcChain>
</file>

<file path=xl/sharedStrings.xml><?xml version="1.0" encoding="utf-8"?>
<sst xmlns="http://schemas.openxmlformats.org/spreadsheetml/2006/main" count="42" uniqueCount="22">
  <si>
    <t>Ukupno</t>
  </si>
  <si>
    <t>Prvi kolokvijum</t>
  </si>
  <si>
    <t>Ispit</t>
  </si>
  <si>
    <t>Projekat</t>
  </si>
  <si>
    <t>Ocena</t>
  </si>
  <si>
    <t>Drugi kolokvijum</t>
  </si>
  <si>
    <t>Treci kolokvijum</t>
  </si>
  <si>
    <t>Treći kolokvijum</t>
  </si>
  <si>
    <t>Prvi projekat</t>
  </si>
  <si>
    <t>Drugi projekat</t>
  </si>
  <si>
    <t>Prvi lab</t>
  </si>
  <si>
    <t>Drugi lab</t>
  </si>
  <si>
    <t xml:space="preserve">Treci lab </t>
  </si>
  <si>
    <t>Cetvrti lab</t>
  </si>
  <si>
    <t>Peti lab</t>
  </si>
  <si>
    <t>Sesti lab</t>
  </si>
  <si>
    <t>Sedmi lab</t>
  </si>
  <si>
    <t>Osmi lab</t>
  </si>
  <si>
    <t>Deveti lab</t>
  </si>
  <si>
    <t>Deseti lab</t>
  </si>
  <si>
    <t>Jedanaesti lab</t>
  </si>
  <si>
    <t>Dvanesti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</si>
</sst>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5B41-5C5A-420B-B8AC-8C437DAF375A}">
  <dimension ref="A3:B3"/>
  <sheetViews>
    <sheetView workbookViewId="0">
      <selection activeCell="D28" sqref="D28"/>
    </sheetView>
  </sheetViews>
  <sheetFormatPr defaultRowHeight="14.4" x14ac:dyDescent="0.3"/>
  <sheetData>
    <row r="3" spans="1:2" x14ac:dyDescent="0.3">
      <c r="A3" t="s">
        <v>0</v>
      </c>
      <c r="B3">
        <f>AVERAGE(IOA!Q2,MIPS!F2,PIA!E2,'PP1'!F2,IS!G2)</f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CE6E-53C6-42EB-99BF-75E7F40E491C}">
  <dimension ref="A1:F2"/>
  <sheetViews>
    <sheetView workbookViewId="0">
      <selection activeCell="C7" sqref="C7"/>
    </sheetView>
  </sheetViews>
  <sheetFormatPr defaultRowHeight="14.4" x14ac:dyDescent="0.3"/>
  <cols>
    <col min="1" max="1" width="15.33203125" customWidth="1"/>
    <col min="2" max="2" width="15" customWidth="1"/>
    <col min="3" max="3" width="16.33203125" customWidth="1"/>
  </cols>
  <sheetData>
    <row r="1" spans="1:6" x14ac:dyDescent="0.3">
      <c r="A1" t="s">
        <v>1</v>
      </c>
      <c r="B1" t="s">
        <v>5</v>
      </c>
      <c r="C1" t="s">
        <v>6</v>
      </c>
      <c r="D1" t="s">
        <v>3</v>
      </c>
      <c r="E1" t="s">
        <v>0</v>
      </c>
      <c r="F1" t="s">
        <v>4</v>
      </c>
    </row>
    <row r="2" spans="1:6" x14ac:dyDescent="0.3">
      <c r="A2">
        <v>20</v>
      </c>
      <c r="B2">
        <v>30</v>
      </c>
      <c r="E2">
        <f>SUM(A2,B2,C2,D2)</f>
        <v>50</v>
      </c>
      <c r="F2">
        <f>IF(E2&gt;90,10,IF(E2&gt;80,9,IF(E2&gt;70,8,IF(E2&gt;60,7,IF(E2&gt;50,6,5)))))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F638-EAE0-4D05-AFDA-54575F70ED3A}">
  <dimension ref="A1:F2"/>
  <sheetViews>
    <sheetView workbookViewId="0">
      <selection activeCell="D3" sqref="D3"/>
    </sheetView>
  </sheetViews>
  <sheetFormatPr defaultRowHeight="14.4" x14ac:dyDescent="0.3"/>
  <cols>
    <col min="1" max="1" width="13.77734375" customWidth="1"/>
    <col min="2" max="2" width="15.88671875" customWidth="1"/>
    <col min="3" max="4" width="14.44140625" customWidth="1"/>
  </cols>
  <sheetData>
    <row r="1" spans="1:6" x14ac:dyDescent="0.3">
      <c r="A1" t="s">
        <v>1</v>
      </c>
      <c r="B1" t="s">
        <v>5</v>
      </c>
      <c r="C1" t="s">
        <v>7</v>
      </c>
      <c r="D1" t="s">
        <v>3</v>
      </c>
      <c r="E1" t="s">
        <v>0</v>
      </c>
      <c r="F1" t="s">
        <v>4</v>
      </c>
    </row>
    <row r="2" spans="1:6" x14ac:dyDescent="0.3">
      <c r="A2">
        <v>19</v>
      </c>
      <c r="D2">
        <v>30</v>
      </c>
      <c r="E2">
        <f>SUM(A2,B2,C2,D2)</f>
        <v>49</v>
      </c>
      <c r="F2">
        <f>IF(E2&gt;90,10,IF(E2&gt;80,9,IF(E2&gt;70,8,IF(E2&gt;60,7,IF(E2&gt;50,6,5)))))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E7AB-1D6F-4967-AD43-4752762CDB79}">
  <dimension ref="A1:E2"/>
  <sheetViews>
    <sheetView workbookViewId="0">
      <selection activeCell="B6" sqref="B6"/>
    </sheetView>
  </sheetViews>
  <sheetFormatPr defaultRowHeight="14.4" x14ac:dyDescent="0.3"/>
  <cols>
    <col min="1" max="1" width="13.44140625" customWidth="1"/>
    <col min="2" max="2" width="14.6640625" customWidth="1"/>
  </cols>
  <sheetData>
    <row r="1" spans="1:5" x14ac:dyDescent="0.3">
      <c r="A1" t="s">
        <v>1</v>
      </c>
      <c r="B1" t="s">
        <v>5</v>
      </c>
      <c r="C1" t="s">
        <v>3</v>
      </c>
      <c r="D1" t="s">
        <v>0</v>
      </c>
      <c r="E1" t="s">
        <v>4</v>
      </c>
    </row>
    <row r="2" spans="1:5" x14ac:dyDescent="0.3">
      <c r="A2">
        <v>29</v>
      </c>
      <c r="D2">
        <f>SUM(A2,B2,C2)</f>
        <v>29</v>
      </c>
      <c r="E2">
        <f>IF(D2&gt;90,10,IF(D2&gt;80,9,IF(D2&gt;70,8,IF(D2&gt;60,7,IF(D2&gt;50,6,5)))))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4D6D-75FC-4C77-BBF1-6C8C1193606D}">
  <dimension ref="A1:G2"/>
  <sheetViews>
    <sheetView workbookViewId="0">
      <selection activeCell="C3" sqref="C3"/>
    </sheetView>
  </sheetViews>
  <sheetFormatPr defaultRowHeight="14.4" x14ac:dyDescent="0.3"/>
  <cols>
    <col min="1" max="1" width="13.6640625" customWidth="1"/>
    <col min="2" max="2" width="15.6640625" customWidth="1"/>
    <col min="3" max="3" width="15.109375" customWidth="1"/>
    <col min="4" max="4" width="13" customWidth="1"/>
    <col min="5" max="5" width="12.44140625" customWidth="1"/>
  </cols>
  <sheetData>
    <row r="1" spans="1:7" x14ac:dyDescent="0.3">
      <c r="A1" t="s">
        <v>1</v>
      </c>
      <c r="B1" t="s">
        <v>5</v>
      </c>
      <c r="C1" t="s">
        <v>6</v>
      </c>
      <c r="D1" t="s">
        <v>8</v>
      </c>
      <c r="E1" t="s">
        <v>9</v>
      </c>
      <c r="F1" t="s">
        <v>0</v>
      </c>
      <c r="G1" t="s">
        <v>4</v>
      </c>
    </row>
    <row r="2" spans="1:7" x14ac:dyDescent="0.3">
      <c r="A2">
        <v>14</v>
      </c>
      <c r="B2">
        <v>17</v>
      </c>
      <c r="C2">
        <v>40</v>
      </c>
      <c r="D2">
        <v>10</v>
      </c>
      <c r="F2">
        <f>SUM(A2,B2,C2,D2,E2)</f>
        <v>81</v>
      </c>
      <c r="G2">
        <f>IF(F2&gt;90,10,IF(F2&gt;80,9,IF(F2&gt;70,8,IF(F2&gt;60,7,IF(F2&gt;50,6,5)))))</f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CE24-234D-4112-A5F3-112179404A83}">
  <dimension ref="A1:Q2"/>
  <sheetViews>
    <sheetView tabSelected="1" workbookViewId="0">
      <selection activeCell="O3" sqref="O3"/>
    </sheetView>
  </sheetViews>
  <sheetFormatPr defaultRowHeight="14.4" x14ac:dyDescent="0.3"/>
  <cols>
    <col min="1" max="2" width="16.109375" customWidth="1"/>
    <col min="3" max="3" width="6.88671875" customWidth="1"/>
    <col min="4" max="4" width="8" customWidth="1"/>
    <col min="5" max="5" width="8.21875" customWidth="1"/>
    <col min="6" max="6" width="9.109375" customWidth="1"/>
    <col min="7" max="7" width="7.6640625" customWidth="1"/>
    <col min="8" max="8" width="8.109375" customWidth="1"/>
    <col min="9" max="9" width="9.33203125" customWidth="1"/>
    <col min="10" max="10" width="8.5546875" customWidth="1"/>
    <col min="11" max="11" width="9.5546875" customWidth="1"/>
    <col min="12" max="12" width="8.5546875" customWidth="1"/>
    <col min="13" max="13" width="13.21875" customWidth="1"/>
    <col min="14" max="14" width="12.109375" customWidth="1"/>
    <col min="15" max="15" width="13.21875" customWidth="1"/>
  </cols>
  <sheetData>
    <row r="1" spans="1:17" x14ac:dyDescent="0.3">
      <c r="A1" t="s">
        <v>1</v>
      </c>
      <c r="B1" t="s">
        <v>5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</v>
      </c>
      <c r="P1" t="s">
        <v>0</v>
      </c>
      <c r="Q1" t="s">
        <v>4</v>
      </c>
    </row>
    <row r="2" spans="1:17" x14ac:dyDescent="0.3">
      <c r="A2">
        <v>20</v>
      </c>
      <c r="B2">
        <v>0</v>
      </c>
      <c r="C2">
        <v>5</v>
      </c>
      <c r="D2">
        <v>5</v>
      </c>
      <c r="E2">
        <v>5</v>
      </c>
      <c r="F2">
        <v>5</v>
      </c>
      <c r="G2">
        <v>3</v>
      </c>
      <c r="H2">
        <v>5</v>
      </c>
      <c r="I2">
        <v>5</v>
      </c>
      <c r="J2">
        <v>5</v>
      </c>
      <c r="K2">
        <v>2</v>
      </c>
      <c r="L2">
        <v>5</v>
      </c>
      <c r="M2">
        <v>5</v>
      </c>
      <c r="N2">
        <v>0</v>
      </c>
      <c r="O2">
        <v>13</v>
      </c>
      <c r="P2">
        <f>SUM(MIN(SUM(A2:N2), 70), O2)</f>
        <v>83</v>
      </c>
      <c r="Q2">
        <f>IF(P2&gt;90,10,IF(P2&gt;80,9,IF(P2&gt;70,8,IF(P2&gt;60,7,IF(P2&gt;50,6,5)))))</f>
        <v>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7874CDE9799047BE64F7DAF296A729" ma:contentTypeVersion="11" ma:contentTypeDescription="Create a new document." ma:contentTypeScope="" ma:versionID="2e1ae0e936ad15967bdfc04da18fc53f">
  <xsd:schema xmlns:xsd="http://www.w3.org/2001/XMLSchema" xmlns:xs="http://www.w3.org/2001/XMLSchema" xmlns:p="http://schemas.microsoft.com/office/2006/metadata/properties" xmlns:ns3="854091b4-4ead-4e82-a936-895171e07fe0" xmlns:ns4="59879bb6-df0b-48df-98c5-a8c90518a48a" targetNamespace="http://schemas.microsoft.com/office/2006/metadata/properties" ma:root="true" ma:fieldsID="d34ed8cbfecfe0d4aa8bb24c480b27bd" ns3:_="" ns4:_="">
    <xsd:import namespace="854091b4-4ead-4e82-a936-895171e07fe0"/>
    <xsd:import namespace="59879bb6-df0b-48df-98c5-a8c90518a4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4091b4-4ead-4e82-a936-895171e07f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879bb6-df0b-48df-98c5-a8c90518a4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23E0CD-3E82-4274-8B5B-001D99E9F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4091b4-4ead-4e82-a936-895171e07fe0"/>
    <ds:schemaRef ds:uri="59879bb6-df0b-48df-98c5-a8c90518a4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C64C3E-1996-44E0-80CF-856E7397B9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FCDBFB-A7B5-489A-9B71-77739640653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Prosek</vt:lpstr>
      <vt:lpstr>MIPS</vt:lpstr>
      <vt:lpstr>PP1</vt:lpstr>
      <vt:lpstr>PIA</vt:lpstr>
      <vt:lpstr>IS</vt:lpstr>
      <vt:lpstr>IOA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Dusan Stijovic</dc:creator>
  <cp:keywords/>
  <dc:description/>
  <cp:lastModifiedBy>Dusan Stijovic</cp:lastModifiedBy>
  <cp:revision/>
  <dcterms:created xsi:type="dcterms:W3CDTF">2020-06-27T15:40:30Z</dcterms:created>
  <dcterms:modified xsi:type="dcterms:W3CDTF">2021-01-31T11:49:57Z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0x0101002F7874CDE9799047BE64F7DAF296A729</vt:lpwstr>
  </property>
</Properties>
</file>