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olbymchenry/Desktop/"/>
    </mc:Choice>
  </mc:AlternateContent>
  <bookViews>
    <workbookView xWindow="0" yWindow="460" windowWidth="28800" windowHeight="15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H3" i="1"/>
  <c r="G4" i="1"/>
  <c r="G3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3" i="1"/>
  <c r="E3" i="1"/>
  <c r="E4" i="1"/>
  <c r="J26" i="1"/>
  <c r="H2" i="1"/>
  <c r="J27" i="1"/>
</calcChain>
</file>

<file path=xl/sharedStrings.xml><?xml version="1.0" encoding="utf-8"?>
<sst xmlns="http://schemas.openxmlformats.org/spreadsheetml/2006/main" count="13" uniqueCount="13">
  <si>
    <t>TICKER</t>
  </si>
  <si>
    <t>SHARES</t>
  </si>
  <si>
    <t>ENTRY</t>
  </si>
  <si>
    <t>EXIT</t>
  </si>
  <si>
    <t>P/L</t>
  </si>
  <si>
    <t>ACCOUNT SIZE</t>
  </si>
  <si>
    <t>SNAP</t>
  </si>
  <si>
    <t>RGC</t>
  </si>
  <si>
    <t>Total Percentage Growth:</t>
  </si>
  <si>
    <t>Starting Balance</t>
  </si>
  <si>
    <t>Current Balance</t>
  </si>
  <si>
    <t>% Δ</t>
  </si>
  <si>
    <t>% ACC.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</si>
</sst>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0" xfId="1" applyFont="1"/>
    <xf numFmtId="0" fontId="3" fillId="2" borderId="1" xfId="3" applyBorder="1"/>
    <xf numFmtId="9" fontId="3" fillId="3" borderId="1" xfId="4" applyNumberFormat="1" applyFont="1" applyBorder="1"/>
    <xf numFmtId="44" fontId="3" fillId="3" borderId="1" xfId="1" applyFont="1" applyFill="1" applyBorder="1"/>
    <xf numFmtId="10" fontId="0" fillId="0" borderId="2" xfId="2" applyNumberFormat="1" applyFont="1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1" xfId="3" applyBorder="1" applyAlignment="1">
      <alignment horizontal="center"/>
    </xf>
    <xf numFmtId="44" fontId="3" fillId="2" borderId="1" xfId="3" applyNumberFormat="1" applyBorder="1" applyAlignment="1">
      <alignment horizontal="center"/>
    </xf>
    <xf numFmtId="10" fontId="3" fillId="2" borderId="6" xfId="3" applyNumberFormat="1" applyBorder="1" applyAlignment="1">
      <alignment horizontal="center"/>
    </xf>
    <xf numFmtId="10" fontId="3" fillId="2" borderId="2" xfId="3" applyNumberFormat="1" applyBorder="1" applyAlignment="1">
      <alignment horizontal="center"/>
    </xf>
  </cellXfs>
  <cellStyles count="5">
    <cellStyle name="60% - Accent1" xfId="4" builtinId="32"/>
    <cellStyle name="Accent1" xfId="3" builtinId="29"/>
    <cellStyle name="Currency" xfId="1" builtinId="4"/>
    <cellStyle name="Normal" xfId="0" builtinId="0"/>
    <cellStyle name="Percent" xfId="2" builtinId="5"/>
  </cellStyles>
  <dxfs count="62"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92D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  <alignment horizontal="center" vertical="bottom" textRotation="0" wrapText="0" indent="0" justifyLastLine="0" shrinkToFit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Sheet1!$G$2:$G$18</c:f>
              <c:numCache>
                <c:formatCode>_("$"* #,##0.00_);_("$"* \(#,##0.00\);_("$"* "-"??_);_(@_)</c:formatCode>
                <c:ptCount val="17"/>
                <c:pt idx="0">
                  <c:v>2358.17</c:v>
                </c:pt>
                <c:pt idx="1">
                  <c:v>2381.97</c:v>
                </c:pt>
                <c:pt idx="2">
                  <c:v>2389.45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cat>
          <c:val>
            <c:numRef>
              <c:f>Sheet1!$H$2:$H$18</c:f>
              <c:numCache>
                <c:formatCode>0.00%</c:formatCode>
                <c:ptCount val="17"/>
                <c:pt idx="0">
                  <c:v>0.0</c:v>
                </c:pt>
                <c:pt idx="1">
                  <c:v>0.0100925717823567</c:v>
                </c:pt>
                <c:pt idx="2">
                  <c:v>0.0132645229139545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-1782513232"/>
        <c:axId val="-1782494720"/>
      </c:lineChart>
      <c:catAx>
        <c:axId val="-17825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494720"/>
        <c:crosses val="autoZero"/>
        <c:auto val="1"/>
        <c:lblAlgn val="ctr"/>
        <c:lblOffset val="100"/>
        <c:noMultiLvlLbl val="0"/>
      </c:catAx>
      <c:valAx>
        <c:axId val="-17824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Growth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5132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25400</xdr:rowOff>
    </xdr:from>
    <xdr:to>
      <xdr:col>17</xdr:col>
      <xdr:colOff>749300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8" totalsRowShown="0" headerRowDxfId="61" dataDxfId="59" headerRowBorderDxfId="60" tableBorderDxfId="58" totalsRowBorderDxfId="57">
  <autoFilter ref="A1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TICKER" dataDxfId="56"/>
    <tableColumn id="2" name="SHARES" dataDxfId="55"/>
    <tableColumn id="3" name="ENTRY" dataDxfId="54" dataCellStyle="Currency"/>
    <tableColumn id="4" name="EXIT" dataDxfId="53" dataCellStyle="Currency"/>
    <tableColumn id="5" name="P/L" dataDxfId="52" dataCellStyle="Currency">
      <calculatedColumnFormula>(Table1[[#This Row],[EXIT]]-Table1[[#This Row],[ENTRY]]) * Table1[[#This Row],[SHARES]]</calculatedColumnFormula>
    </tableColumn>
    <tableColumn id="6" name="% Δ" dataDxfId="51" dataCellStyle="Currency">
      <calculatedColumnFormula>(Table1[[#This Row],[EXIT]]-Table1[[#This Row],[ENTRY]])/Table1[[#This Row],[ENTRY]]</calculatedColumnFormula>
    </tableColumn>
    <tableColumn id="7" name="ACCOUNT SIZE" dataDxfId="50" dataCellStyle="Currency">
      <calculatedColumnFormula>2358.72 + Table1[[#This Row],[P/L]]</calculatedColumnFormula>
    </tableColumn>
    <tableColumn id="8" name="% ACC. GROWTH" dataDxfId="49" dataCellStyle="Percent">
      <calculatedColumnFormula>(G2-$J$25)/$J$25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6" sqref="D6"/>
    </sheetView>
  </sheetViews>
  <sheetFormatPr baseColWidth="10" defaultRowHeight="16" x14ac:dyDescent="0.2"/>
  <cols>
    <col min="1" max="1" width="8.83203125" customWidth="1"/>
    <col min="2" max="2" width="10.33203125" customWidth="1"/>
    <col min="3" max="3" width="11.33203125" customWidth="1"/>
    <col min="4" max="4" width="10" customWidth="1"/>
    <col min="5" max="5" width="10.6640625" customWidth="1"/>
    <col min="6" max="6" width="12.5" customWidth="1"/>
    <col min="7" max="7" width="13.1640625" customWidth="1"/>
    <col min="8" max="8" width="15.6640625" customWidth="1"/>
    <col min="9" max="9" width="22" bestFit="1" customWidth="1"/>
    <col min="10" max="11" width="10.33203125" customWidth="1"/>
  </cols>
  <sheetData>
    <row r="1" spans="1:8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11</v>
      </c>
      <c r="G1" s="6" t="s">
        <v>5</v>
      </c>
      <c r="H1" s="6" t="s">
        <v>12</v>
      </c>
    </row>
    <row r="2" spans="1:8" x14ac:dyDescent="0.2">
      <c r="A2" s="17"/>
      <c r="B2" s="18"/>
      <c r="C2" s="19"/>
      <c r="D2" s="19"/>
      <c r="E2" s="19"/>
      <c r="F2" s="20"/>
      <c r="G2" s="19">
        <f>J25</f>
        <v>2358.17</v>
      </c>
      <c r="H2" s="21">
        <f t="shared" ref="H2:H18" si="0">(G2-$J$25)/$J$25</f>
        <v>0</v>
      </c>
    </row>
    <row r="3" spans="1:8" x14ac:dyDescent="0.2">
      <c r="A3" s="1" t="s">
        <v>6</v>
      </c>
      <c r="B3" s="2">
        <v>70</v>
      </c>
      <c r="C3" s="8">
        <v>14.26</v>
      </c>
      <c r="D3" s="8">
        <v>14.6</v>
      </c>
      <c r="E3" s="8">
        <f>IF(OR(ISBLANK(Table1[[#This Row],[EXIT]]),ISBLANK(Table1[[#This Row],[ENTRY]])),"",(Table1[[#This Row],[EXIT]]-Table1[[#This Row],[ENTRY]]) * Table1[[#This Row],[SHARES]])</f>
        <v>23.79999999999999</v>
      </c>
      <c r="F3" s="10">
        <f>IF(OR(ISBLANK(Table1[[#This Row],[EXIT]]),ISBLANK(Table1[[#This Row],[ENTRY]])),"",(Table1[[#This Row],[EXIT]]-Table1[[#This Row],[ENTRY]]) / Table1[[#This Row],[ENTRY]])</f>
        <v>2.3842917251051882E-2</v>
      </c>
      <c r="G3" s="11">
        <f>IF(Table1[[#This Row],[P/L]]="", NA(), G2 + Table1[[#This Row],[P/L]])</f>
        <v>2381.9700000000003</v>
      </c>
      <c r="H3" s="16">
        <f>IF(G3="", NA(), (G3-$J$25)/$J$25)</f>
        <v>1.0092571782356735E-2</v>
      </c>
    </row>
    <row r="4" spans="1:8" x14ac:dyDescent="0.2">
      <c r="A4" s="1" t="s">
        <v>7</v>
      </c>
      <c r="B4" s="2">
        <v>44</v>
      </c>
      <c r="C4" s="8">
        <v>22.5</v>
      </c>
      <c r="D4" s="8">
        <v>22.67</v>
      </c>
      <c r="E4" s="8">
        <f>IF(OR(ISBLANK(Table1[[#This Row],[EXIT]]),ISBLANK(Table1[[#This Row],[ENTRY]])),"",(Table1[[#This Row],[EXIT]]-Table1[[#This Row],[ENTRY]]) * Table1[[#This Row],[SHARES]])</f>
        <v>7.480000000000075</v>
      </c>
      <c r="F4" s="10">
        <f>IF(OR(ISBLANK(Table1[[#This Row],[EXIT]]),ISBLANK(Table1[[#This Row],[ENTRY]])),"",(Table1[[#This Row],[EXIT]]-Table1[[#This Row],[ENTRY]]) / Table1[[#This Row],[ENTRY]])</f>
        <v>7.5555555555556313E-3</v>
      </c>
      <c r="G4" s="11">
        <f>IF(Table1[[#This Row],[P/L]]="", NA(), G3 + Table1[[#This Row],[P/L]])</f>
        <v>2389.4500000000003</v>
      </c>
      <c r="H4" s="16">
        <f t="shared" ref="H4:H18" si="1">IF(G4="", NA(), (G4-$J$25)/$J$25)</f>
        <v>1.3264522913954548E-2</v>
      </c>
    </row>
    <row r="5" spans="1:8" x14ac:dyDescent="0.2">
      <c r="A5" s="1"/>
      <c r="B5" s="2"/>
      <c r="C5" s="8"/>
      <c r="D5" s="8"/>
      <c r="E5" s="8" t="str">
        <f>IF(OR(ISBLANK(Table1[[#This Row],[EXIT]]),ISBLANK(Table1[[#This Row],[ENTRY]])),"",(Table1[[#This Row],[EXIT]]-Table1[[#This Row],[ENTRY]]) * Table1[[#This Row],[SHARES]])</f>
        <v/>
      </c>
      <c r="F5" s="10" t="str">
        <f>IF(OR(ISBLANK(Table1[[#This Row],[EXIT]]),ISBLANK(Table1[[#This Row],[ENTRY]])),"",(Table1[[#This Row],[EXIT]]-Table1[[#This Row],[ENTRY]]) / Table1[[#This Row],[ENTRY]])</f>
        <v/>
      </c>
      <c r="G5" s="11" t="e">
        <f>IF(Table1[[#This Row],[P/L]]="", NA(), G4 + Table1[[#This Row],[P/L]])</f>
        <v>#N/A</v>
      </c>
      <c r="H5" s="16" t="e">
        <f t="shared" si="1"/>
        <v>#N/A</v>
      </c>
    </row>
    <row r="6" spans="1:8" x14ac:dyDescent="0.2">
      <c r="A6" s="1"/>
      <c r="B6" s="2"/>
      <c r="C6" s="8"/>
      <c r="D6" s="8"/>
      <c r="E6" s="8" t="str">
        <f>IF(OR(ISBLANK(Table1[[#This Row],[EXIT]]),ISBLANK(Table1[[#This Row],[ENTRY]])),"",(Table1[[#This Row],[EXIT]]-Table1[[#This Row],[ENTRY]]) * Table1[[#This Row],[SHARES]])</f>
        <v/>
      </c>
      <c r="F6" s="10" t="str">
        <f>IF(OR(ISBLANK(Table1[[#This Row],[EXIT]]),ISBLANK(Table1[[#This Row],[ENTRY]])),"",(Table1[[#This Row],[EXIT]]-Table1[[#This Row],[ENTRY]]) / Table1[[#This Row],[ENTRY]])</f>
        <v/>
      </c>
      <c r="G6" s="11" t="e">
        <f>IF(Table1[[#This Row],[P/L]]="", NA(), G5 + Table1[[#This Row],[P/L]])</f>
        <v>#N/A</v>
      </c>
      <c r="H6" s="16" t="e">
        <f t="shared" si="1"/>
        <v>#N/A</v>
      </c>
    </row>
    <row r="7" spans="1:8" x14ac:dyDescent="0.2">
      <c r="A7" s="1"/>
      <c r="B7" s="2"/>
      <c r="C7" s="8"/>
      <c r="D7" s="8"/>
      <c r="E7" s="8" t="str">
        <f>IF(OR(ISBLANK(Table1[[#This Row],[EXIT]]),ISBLANK(Table1[[#This Row],[ENTRY]])),"",(Table1[[#This Row],[EXIT]]-Table1[[#This Row],[ENTRY]]) * Table1[[#This Row],[SHARES]])</f>
        <v/>
      </c>
      <c r="F7" s="10" t="str">
        <f>IF(OR(ISBLANK(Table1[[#This Row],[EXIT]]),ISBLANK(Table1[[#This Row],[ENTRY]])),"",(Table1[[#This Row],[EXIT]]-Table1[[#This Row],[ENTRY]]) / Table1[[#This Row],[ENTRY]])</f>
        <v/>
      </c>
      <c r="G7" s="11" t="e">
        <f>IF(Table1[[#This Row],[P/L]]="", NA(), G6 + Table1[[#This Row],[P/L]])</f>
        <v>#N/A</v>
      </c>
      <c r="H7" s="16" t="e">
        <f t="shared" si="1"/>
        <v>#N/A</v>
      </c>
    </row>
    <row r="8" spans="1:8" x14ac:dyDescent="0.2">
      <c r="A8" s="1"/>
      <c r="B8" s="2"/>
      <c r="C8" s="8"/>
      <c r="D8" s="8"/>
      <c r="E8" s="8" t="str">
        <f>IF(OR(ISBLANK(Table1[[#This Row],[EXIT]]),ISBLANK(Table1[[#This Row],[ENTRY]])),"",(Table1[[#This Row],[EXIT]]-Table1[[#This Row],[ENTRY]]) * Table1[[#This Row],[SHARES]])</f>
        <v/>
      </c>
      <c r="F8" s="10" t="str">
        <f>IF(OR(ISBLANK(Table1[[#This Row],[EXIT]]),ISBLANK(Table1[[#This Row],[ENTRY]])),"",(Table1[[#This Row],[EXIT]]-Table1[[#This Row],[ENTRY]]) / Table1[[#This Row],[ENTRY]])</f>
        <v/>
      </c>
      <c r="G8" s="11" t="e">
        <f>IF(Table1[[#This Row],[P/L]]="", NA(), G7 + Table1[[#This Row],[P/L]])</f>
        <v>#N/A</v>
      </c>
      <c r="H8" s="16" t="e">
        <f t="shared" si="1"/>
        <v>#N/A</v>
      </c>
    </row>
    <row r="9" spans="1:8" x14ac:dyDescent="0.2">
      <c r="A9" s="1"/>
      <c r="B9" s="2"/>
      <c r="C9" s="8"/>
      <c r="D9" s="8"/>
      <c r="E9" s="8" t="str">
        <f>IF(OR(ISBLANK(Table1[[#This Row],[EXIT]]),ISBLANK(Table1[[#This Row],[ENTRY]])),"",(Table1[[#This Row],[EXIT]]-Table1[[#This Row],[ENTRY]]) * Table1[[#This Row],[SHARES]])</f>
        <v/>
      </c>
      <c r="F9" s="10" t="str">
        <f>IF(OR(ISBLANK(Table1[[#This Row],[EXIT]]),ISBLANK(Table1[[#This Row],[ENTRY]])),"",(Table1[[#This Row],[EXIT]]-Table1[[#This Row],[ENTRY]]) / Table1[[#This Row],[ENTRY]])</f>
        <v/>
      </c>
      <c r="G9" s="11" t="e">
        <f>IF(Table1[[#This Row],[P/L]]="", NA(), G8 + Table1[[#This Row],[P/L]])</f>
        <v>#N/A</v>
      </c>
      <c r="H9" s="16" t="e">
        <f t="shared" si="1"/>
        <v>#N/A</v>
      </c>
    </row>
    <row r="10" spans="1:8" x14ac:dyDescent="0.2">
      <c r="A10" s="1"/>
      <c r="B10" s="2"/>
      <c r="C10" s="8"/>
      <c r="D10" s="8"/>
      <c r="E10" s="8" t="str">
        <f>IF(OR(ISBLANK(Table1[[#This Row],[EXIT]]),ISBLANK(Table1[[#This Row],[ENTRY]])),"",(Table1[[#This Row],[EXIT]]-Table1[[#This Row],[ENTRY]]) * Table1[[#This Row],[SHARES]])</f>
        <v/>
      </c>
      <c r="F10" s="10" t="str">
        <f>IF(OR(ISBLANK(Table1[[#This Row],[EXIT]]),ISBLANK(Table1[[#This Row],[ENTRY]])),"",(Table1[[#This Row],[EXIT]]-Table1[[#This Row],[ENTRY]]) / Table1[[#This Row],[ENTRY]])</f>
        <v/>
      </c>
      <c r="G10" s="11" t="e">
        <f>IF(Table1[[#This Row],[P/L]]="", NA(), G9 + Table1[[#This Row],[P/L]])</f>
        <v>#N/A</v>
      </c>
      <c r="H10" s="16" t="e">
        <f t="shared" si="1"/>
        <v>#N/A</v>
      </c>
    </row>
    <row r="11" spans="1:8" x14ac:dyDescent="0.2">
      <c r="A11" s="1"/>
      <c r="B11" s="2"/>
      <c r="C11" s="8"/>
      <c r="D11" s="8"/>
      <c r="E11" s="8" t="str">
        <f>IF(OR(ISBLANK(Table1[[#This Row],[EXIT]]),ISBLANK(Table1[[#This Row],[ENTRY]])),"",(Table1[[#This Row],[EXIT]]-Table1[[#This Row],[ENTRY]]) * Table1[[#This Row],[SHARES]])</f>
        <v/>
      </c>
      <c r="F11" s="10" t="str">
        <f>IF(OR(ISBLANK(Table1[[#This Row],[EXIT]]),ISBLANK(Table1[[#This Row],[ENTRY]])),"",(Table1[[#This Row],[EXIT]]-Table1[[#This Row],[ENTRY]]) / Table1[[#This Row],[ENTRY]])</f>
        <v/>
      </c>
      <c r="G11" s="11" t="e">
        <f>IF(Table1[[#This Row],[P/L]]="", NA(), G10 + Table1[[#This Row],[P/L]])</f>
        <v>#N/A</v>
      </c>
      <c r="H11" s="16" t="e">
        <f t="shared" si="1"/>
        <v>#N/A</v>
      </c>
    </row>
    <row r="12" spans="1:8" x14ac:dyDescent="0.2">
      <c r="A12" s="1"/>
      <c r="B12" s="2"/>
      <c r="C12" s="8"/>
      <c r="D12" s="8"/>
      <c r="E12" s="8" t="str">
        <f>IF(OR(ISBLANK(Table1[[#This Row],[EXIT]]),ISBLANK(Table1[[#This Row],[ENTRY]])),"",(Table1[[#This Row],[EXIT]]-Table1[[#This Row],[ENTRY]]) * Table1[[#This Row],[SHARES]])</f>
        <v/>
      </c>
      <c r="F12" s="10" t="str">
        <f>IF(OR(ISBLANK(Table1[[#This Row],[EXIT]]),ISBLANK(Table1[[#This Row],[ENTRY]])),"",(Table1[[#This Row],[EXIT]]-Table1[[#This Row],[ENTRY]]) / Table1[[#This Row],[ENTRY]])</f>
        <v/>
      </c>
      <c r="G12" s="11" t="e">
        <f>IF(Table1[[#This Row],[P/L]]="", NA(), G11 + Table1[[#This Row],[P/L]])</f>
        <v>#N/A</v>
      </c>
      <c r="H12" s="16" t="e">
        <f t="shared" si="1"/>
        <v>#N/A</v>
      </c>
    </row>
    <row r="13" spans="1:8" x14ac:dyDescent="0.2">
      <c r="A13" s="1"/>
      <c r="B13" s="2"/>
      <c r="C13" s="8"/>
      <c r="D13" s="8"/>
      <c r="E13" s="8" t="str">
        <f>IF(OR(ISBLANK(Table1[[#This Row],[EXIT]]),ISBLANK(Table1[[#This Row],[ENTRY]])),"",(Table1[[#This Row],[EXIT]]-Table1[[#This Row],[ENTRY]]) * Table1[[#This Row],[SHARES]])</f>
        <v/>
      </c>
      <c r="F13" s="10" t="str">
        <f>IF(OR(ISBLANK(Table1[[#This Row],[EXIT]]),ISBLANK(Table1[[#This Row],[ENTRY]])),"",(Table1[[#This Row],[EXIT]]-Table1[[#This Row],[ENTRY]]) / Table1[[#This Row],[ENTRY]])</f>
        <v/>
      </c>
      <c r="G13" s="11" t="e">
        <f>IF(Table1[[#This Row],[P/L]]="", NA(), G12 + Table1[[#This Row],[P/L]])</f>
        <v>#N/A</v>
      </c>
      <c r="H13" s="16" t="e">
        <f t="shared" si="1"/>
        <v>#N/A</v>
      </c>
    </row>
    <row r="14" spans="1:8" x14ac:dyDescent="0.2">
      <c r="A14" s="1"/>
      <c r="B14" s="2"/>
      <c r="C14" s="8"/>
      <c r="D14" s="8"/>
      <c r="E14" s="8" t="str">
        <f>IF(OR(ISBLANK(Table1[[#This Row],[EXIT]]),ISBLANK(Table1[[#This Row],[ENTRY]])),"",(Table1[[#This Row],[EXIT]]-Table1[[#This Row],[ENTRY]]) * Table1[[#This Row],[SHARES]])</f>
        <v/>
      </c>
      <c r="F14" s="10" t="str">
        <f>IF(OR(ISBLANK(Table1[[#This Row],[EXIT]]),ISBLANK(Table1[[#This Row],[ENTRY]])),"",(Table1[[#This Row],[EXIT]]-Table1[[#This Row],[ENTRY]]) / Table1[[#This Row],[ENTRY]])</f>
        <v/>
      </c>
      <c r="G14" s="11" t="e">
        <f>IF(Table1[[#This Row],[P/L]]="", NA(), G13 + Table1[[#This Row],[P/L]])</f>
        <v>#N/A</v>
      </c>
      <c r="H14" s="16" t="e">
        <f t="shared" si="1"/>
        <v>#N/A</v>
      </c>
    </row>
    <row r="15" spans="1:8" x14ac:dyDescent="0.2">
      <c r="A15" s="1"/>
      <c r="B15" s="2"/>
      <c r="C15" s="8"/>
      <c r="D15" s="8"/>
      <c r="E15" s="8" t="str">
        <f>IF(OR(ISBLANK(Table1[[#This Row],[EXIT]]),ISBLANK(Table1[[#This Row],[ENTRY]])),"",(Table1[[#This Row],[EXIT]]-Table1[[#This Row],[ENTRY]]) * Table1[[#This Row],[SHARES]])</f>
        <v/>
      </c>
      <c r="F15" s="10" t="str">
        <f>IF(OR(ISBLANK(Table1[[#This Row],[EXIT]]),ISBLANK(Table1[[#This Row],[ENTRY]])),"",(Table1[[#This Row],[EXIT]]-Table1[[#This Row],[ENTRY]]) / Table1[[#This Row],[ENTRY]])</f>
        <v/>
      </c>
      <c r="G15" s="11" t="e">
        <f>IF(Table1[[#This Row],[P/L]]="", NA(), G14 + Table1[[#This Row],[P/L]])</f>
        <v>#N/A</v>
      </c>
      <c r="H15" s="16" t="e">
        <f t="shared" si="1"/>
        <v>#N/A</v>
      </c>
    </row>
    <row r="16" spans="1:8" x14ac:dyDescent="0.2">
      <c r="A16" s="1"/>
      <c r="B16" s="2"/>
      <c r="C16" s="8"/>
      <c r="D16" s="8"/>
      <c r="E16" s="8" t="str">
        <f>IF(OR(ISBLANK(Table1[[#This Row],[EXIT]]),ISBLANK(Table1[[#This Row],[ENTRY]])),"",(Table1[[#This Row],[EXIT]]-Table1[[#This Row],[ENTRY]]) * Table1[[#This Row],[SHARES]])</f>
        <v/>
      </c>
      <c r="F16" s="10" t="str">
        <f>IF(OR(ISBLANK(Table1[[#This Row],[EXIT]]),ISBLANK(Table1[[#This Row],[ENTRY]])),"",(Table1[[#This Row],[EXIT]]-Table1[[#This Row],[ENTRY]]) / Table1[[#This Row],[ENTRY]])</f>
        <v/>
      </c>
      <c r="G16" s="11" t="e">
        <f>IF(Table1[[#This Row],[P/L]]="", NA(), G15 + Table1[[#This Row],[P/L]])</f>
        <v>#N/A</v>
      </c>
      <c r="H16" s="16" t="e">
        <f t="shared" si="1"/>
        <v>#N/A</v>
      </c>
    </row>
    <row r="17" spans="1:10" x14ac:dyDescent="0.2">
      <c r="A17" s="1"/>
      <c r="B17" s="2"/>
      <c r="C17" s="8"/>
      <c r="D17" s="8"/>
      <c r="E17" s="8" t="str">
        <f>IF(OR(ISBLANK(Table1[[#This Row],[EXIT]]),ISBLANK(Table1[[#This Row],[ENTRY]])),"",(Table1[[#This Row],[EXIT]]-Table1[[#This Row],[ENTRY]]) * Table1[[#This Row],[SHARES]])</f>
        <v/>
      </c>
      <c r="F17" s="10" t="str">
        <f>IF(OR(ISBLANK(Table1[[#This Row],[EXIT]]),ISBLANK(Table1[[#This Row],[ENTRY]])),"",(Table1[[#This Row],[EXIT]]-Table1[[#This Row],[ENTRY]]) / Table1[[#This Row],[ENTRY]])</f>
        <v/>
      </c>
      <c r="G17" s="11" t="e">
        <f>IF(Table1[[#This Row],[P/L]]="", NA(), G16 + Table1[[#This Row],[P/L]])</f>
        <v>#N/A</v>
      </c>
      <c r="H17" s="16" t="e">
        <f t="shared" si="1"/>
        <v>#N/A</v>
      </c>
    </row>
    <row r="18" spans="1:10" x14ac:dyDescent="0.2">
      <c r="A18" s="3"/>
      <c r="B18" s="4"/>
      <c r="C18" s="9"/>
      <c r="D18" s="9"/>
      <c r="E18" s="8" t="str">
        <f>IF(OR(ISBLANK(Table1[[#This Row],[EXIT]]),ISBLANK(Table1[[#This Row],[ENTRY]])),"",(Table1[[#This Row],[EXIT]]-Table1[[#This Row],[ENTRY]]) * Table1[[#This Row],[SHARES]])</f>
        <v/>
      </c>
      <c r="F18" s="10" t="str">
        <f>IF(OR(ISBLANK(Table1[[#This Row],[EXIT]]),ISBLANK(Table1[[#This Row],[ENTRY]])),"",(Table1[[#This Row],[EXIT]]-Table1[[#This Row],[ENTRY]]) / Table1[[#This Row],[ENTRY]])</f>
        <v/>
      </c>
      <c r="G18" s="11" t="e">
        <f>IF(Table1[[#This Row],[P/L]]="", NA(), G17 + Table1[[#This Row],[P/L]])</f>
        <v>#N/A</v>
      </c>
      <c r="H18" s="16" t="e">
        <f t="shared" si="1"/>
        <v>#N/A</v>
      </c>
    </row>
    <row r="20" spans="1:10" x14ac:dyDescent="0.2">
      <c r="B20" s="12"/>
    </row>
    <row r="25" spans="1:10" x14ac:dyDescent="0.2">
      <c r="I25" s="13" t="s">
        <v>9</v>
      </c>
      <c r="J25" s="15">
        <v>2358.17</v>
      </c>
    </row>
    <row r="26" spans="1:10" x14ac:dyDescent="0.2">
      <c r="I26" s="13" t="s">
        <v>10</v>
      </c>
      <c r="J26" s="15">
        <f>LOOKUP(2,1/(G:G&lt;&gt;""),G:G)</f>
        <v>2389.4500000000003</v>
      </c>
    </row>
    <row r="27" spans="1:10" x14ac:dyDescent="0.2">
      <c r="I27" s="13" t="s">
        <v>8</v>
      </c>
      <c r="J27" s="14">
        <f>(J26 - J25) / J25</f>
        <v>1.3264522913954548E-2</v>
      </c>
    </row>
  </sheetData>
  <conditionalFormatting sqref="G3:G18">
    <cfRule type="expression" dxfId="8" priority="6">
      <formula>$G3 &lt; $G2</formula>
    </cfRule>
  </conditionalFormatting>
  <conditionalFormatting sqref="E3:E18">
    <cfRule type="expression" dxfId="7" priority="5">
      <formula>$E3&lt;0</formula>
    </cfRule>
  </conditionalFormatting>
  <conditionalFormatting sqref="F3:F5">
    <cfRule type="expression" dxfId="6" priority="2">
      <formula>$F3&lt;0</formula>
    </cfRule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2017-12-05T15:56:32Z</dcterms:created>
  <dcterms:modified xsi:type="dcterms:W3CDTF">2017-12-06T00:44:02Z</dcterms:modified>
</cp:coreProperties>
</file>