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20" yWindow="110" windowWidth="18620" windowHeight="7040"/>
  </bookViews>
  <sheets>
    <sheet name="연습문제 6.3" sheetId="1" r:id="rId1"/>
    <sheet name="연습문제 6.16" sheetId="2" r:id="rId2"/>
  </sheets>
  <definedNames>
    <definedName name="Capa">'연습문제 6.16'!$E$5:$E$17</definedName>
    <definedName name="Capacity">'연습문제 6.3'!$E$20:$E$29</definedName>
    <definedName name="Destination">'연습문제 6.16'!$B$5:$B$17</definedName>
    <definedName name="Distance">'연습문제 6.16'!$E$5:$E$17</definedName>
    <definedName name="From">'연습문제 6.3'!$A$20:$A$29</definedName>
    <definedName name="NetFlow">'연습문제 6.3'!$I$20:$I$26</definedName>
    <definedName name="Origin">'연습문제 6.16'!$A$5:$A$17</definedName>
    <definedName name="Ship">'연습문제 6.3'!$E$20:$E$29</definedName>
    <definedName name="Shipment">'연습문제 6.16'!$C$5:$C$17</definedName>
    <definedName name="Size">'연습문제 6.3'!$C$20:$C$29</definedName>
    <definedName name="solver_adj" localSheetId="1" hidden="1">'연습문제 6.16'!$C$5:$C$17</definedName>
    <definedName name="solver_adj" localSheetId="0" hidden="1">'연습문제 6.3'!$C$20:$C$29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'연습문제 6.16'!$H$5:$H$12</definedName>
    <definedName name="solver_lhs1" localSheetId="0" hidden="1">'연습문제 6.3'!$C$20:$C$29</definedName>
    <definedName name="solver_lhs2" localSheetId="1" hidden="1">'연습문제 6.16'!$H$6:$H$11</definedName>
    <definedName name="solver_lhs2" localSheetId="0" hidden="1">'연습문제 6.3'!$I$20:$I$26</definedName>
    <definedName name="solver_lin" localSheetId="1" hidden="1">1</definedName>
    <definedName name="solver_lin" localSheetId="0" hidden="1">1</definedName>
    <definedName name="solver_neg" localSheetId="1" hidden="1">1</definedName>
    <definedName name="solver_neg" localSheetId="0" hidden="1">1</definedName>
    <definedName name="solver_num" localSheetId="1" hidden="1">1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'연습문제 6.16'!$B$19</definedName>
    <definedName name="solver_opt" localSheetId="0" hidden="1">'연습문제 6.3'!$B$31</definedName>
    <definedName name="solver_pre" localSheetId="1" hidden="1">0.000001</definedName>
    <definedName name="solver_pre" localSheetId="0" hidden="1">0.000001</definedName>
    <definedName name="solver_rel1" localSheetId="1" hidden="1">2</definedName>
    <definedName name="solver_rel1" localSheetId="0" hidden="1">1</definedName>
    <definedName name="solver_rel2" localSheetId="1" hidden="1">2</definedName>
    <definedName name="solver_rel2" localSheetId="0" hidden="1">2</definedName>
    <definedName name="solver_rhs1" localSheetId="1" hidden="1">'연습문제 6.16'!$J$5:$J$12</definedName>
    <definedName name="solver_rhs1" localSheetId="0" hidden="1">'연습문제 6.3'!$E$20:$E$29</definedName>
    <definedName name="solver_rhs2" localSheetId="1" hidden="1">'연습문제 6.16'!$J$6:$J$11</definedName>
    <definedName name="solver_rhs2" localSheetId="0" hidden="1">'연습문제 6.3'!$K$20:$K$26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tim" localSheetId="1" hidden="1">100</definedName>
    <definedName name="solver_tim" localSheetId="0" hidden="1">100</definedName>
    <definedName name="solver_tol" localSheetId="1" hidden="1">0.05</definedName>
    <definedName name="solver_tol" localSheetId="0" hidden="1">0.05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upplyDemand">'연습문제 6.3'!$K$20:$K$26</definedName>
    <definedName name="SupplyDemnad">'연습문제 6.3'!$K$20:$K$26</definedName>
    <definedName name="To">'연습문제 6.3'!$B$20:$B$29</definedName>
  </definedNames>
  <calcPr calcId="124519"/>
</workbook>
</file>

<file path=xl/calcChain.xml><?xml version="1.0" encoding="utf-8"?>
<calcChain xmlns="http://schemas.openxmlformats.org/spreadsheetml/2006/main">
  <c r="B19" i="2"/>
  <c r="H6"/>
  <c r="H7"/>
  <c r="H8"/>
  <c r="H9"/>
  <c r="H10"/>
  <c r="H11"/>
  <c r="H12"/>
  <c r="H5"/>
  <c r="I21" i="1"/>
  <c r="I22"/>
  <c r="I23"/>
  <c r="I24"/>
  <c r="I25"/>
  <c r="I26"/>
  <c r="I20"/>
  <c r="B31"/>
</calcChain>
</file>

<file path=xl/sharedStrings.xml><?xml version="1.0" encoding="utf-8"?>
<sst xmlns="http://schemas.openxmlformats.org/spreadsheetml/2006/main" count="108" uniqueCount="40">
  <si>
    <t>a)</t>
    <phoneticPr fontId="1" type="noConversion"/>
  </si>
  <si>
    <t>b)</t>
    <phoneticPr fontId="1" type="noConversion"/>
  </si>
  <si>
    <t>From</t>
    <phoneticPr fontId="1" type="noConversion"/>
  </si>
  <si>
    <t>To</t>
    <phoneticPr fontId="1" type="noConversion"/>
  </si>
  <si>
    <t>Ship</t>
    <phoneticPr fontId="1" type="noConversion"/>
  </si>
  <si>
    <t>Nodes</t>
    <phoneticPr fontId="1" type="noConversion"/>
  </si>
  <si>
    <t>Net Flow</t>
    <phoneticPr fontId="1" type="noConversion"/>
  </si>
  <si>
    <t>Supply/Demand</t>
    <phoneticPr fontId="1" type="noConversion"/>
  </si>
  <si>
    <t>P1</t>
    <phoneticPr fontId="1" type="noConversion"/>
  </si>
  <si>
    <t>=</t>
    <phoneticPr fontId="1" type="noConversion"/>
  </si>
  <si>
    <t>P2</t>
    <phoneticPr fontId="1" type="noConversion"/>
  </si>
  <si>
    <t>W1</t>
    <phoneticPr fontId="1" type="noConversion"/>
  </si>
  <si>
    <t>W2</t>
    <phoneticPr fontId="1" type="noConversion"/>
  </si>
  <si>
    <t>RO1</t>
    <phoneticPr fontId="1" type="noConversion"/>
  </si>
  <si>
    <t>RO2</t>
    <phoneticPr fontId="1" type="noConversion"/>
  </si>
  <si>
    <t>RO3</t>
    <phoneticPr fontId="1" type="noConversion"/>
  </si>
  <si>
    <t>&lt;=</t>
    <phoneticPr fontId="1" type="noConversion"/>
  </si>
  <si>
    <t>Capacity</t>
    <phoneticPr fontId="1" type="noConversion"/>
  </si>
  <si>
    <t>Unit Cost</t>
    <phoneticPr fontId="1" type="noConversion"/>
  </si>
  <si>
    <t>Total Cost</t>
    <phoneticPr fontId="1" type="noConversion"/>
  </si>
  <si>
    <t>c)</t>
    <phoneticPr fontId="1" type="noConversion"/>
  </si>
  <si>
    <t>From</t>
    <phoneticPr fontId="1" type="noConversion"/>
  </si>
  <si>
    <t>To</t>
    <phoneticPr fontId="1" type="noConversion"/>
  </si>
  <si>
    <t>SE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</si>
  <si>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</si>
  <si>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</si>
  <si>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</si>
  <si>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</si>
  <si>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</si>
  <si>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</si>
  <si>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LN</t>
    <phoneticPr fontId="1" type="noConversion"/>
  </si>
  <si>
    <t>Nodes</t>
    <phoneticPr fontId="1" type="noConversion"/>
  </si>
  <si>
    <t>Net Flow</t>
    <phoneticPr fontId="1" type="noConversion"/>
  </si>
  <si>
    <t>Supply/Demand</t>
    <phoneticPr fontId="1" type="noConversion"/>
  </si>
  <si>
    <t>=</t>
    <phoneticPr fontId="1" type="noConversion"/>
  </si>
  <si>
    <t>Distance</t>
    <phoneticPr fontId="1" type="noConversion"/>
  </si>
  <si>
    <t>On Route</t>
    <phoneticPr fontId="1" type="noConversion"/>
  </si>
  <si>
    <t>Total
Distance</t>
    <phoneticPr fontId="1" type="noConversion"/>
  </si>
  <si>
    <t>b)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</si>
  <si>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a)</t>
    </r>
    <r>
      <rPr>
        <sz val="11"/>
        <color theme="1"/>
        <rFont val="맑은 고딕"/>
        <family val="2"/>
        <charset val="129"/>
        <scheme val="minor"/>
      </rPr>
      <t xml:space="preserve"> Time takes role as distance in this case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</si>
</sst>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99CCFF"/>
      <color rgb="FF00C8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382587</xdr:colOff>
      <xdr:row>15</xdr:row>
      <xdr:rowOff>195364</xdr:rowOff>
    </xdr:to>
    <xdr:grpSp>
      <xdr:nvGrpSpPr>
        <xdr:cNvPr id="2" name="그룹 1"/>
        <xdr:cNvGrpSpPr/>
      </xdr:nvGrpSpPr>
      <xdr:grpSpPr>
        <a:xfrm>
          <a:off x="0" y="0"/>
          <a:ext cx="7319962" cy="3410052"/>
          <a:chOff x="785813" y="1371600"/>
          <a:chExt cx="6986587" cy="3433864"/>
        </a:xfrm>
      </xdr:grpSpPr>
      <xdr:sp macro="" textlink="">
        <xdr:nvSpPr>
          <xdr:cNvPr id="3" name="타원 2"/>
          <xdr:cNvSpPr/>
        </xdr:nvSpPr>
        <xdr:spPr bwMode="auto">
          <a:xfrm>
            <a:off x="1752600" y="2590800"/>
            <a:ext cx="539750" cy="539750"/>
          </a:xfrm>
          <a:prstGeom prst="ellipse">
            <a:avLst/>
          </a:prstGeom>
          <a:solidFill>
            <a:schemeClr val="tx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P1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sp macro="" textlink="">
        <xdr:nvSpPr>
          <xdr:cNvPr id="4" name="타원 3"/>
          <xdr:cNvSpPr/>
        </xdr:nvSpPr>
        <xdr:spPr bwMode="auto">
          <a:xfrm>
            <a:off x="1752600" y="3810000"/>
            <a:ext cx="539750" cy="539750"/>
          </a:xfrm>
          <a:prstGeom prst="ellipse">
            <a:avLst/>
          </a:prstGeom>
          <a:solidFill>
            <a:schemeClr val="tx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P2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sp macro="" textlink="">
        <xdr:nvSpPr>
          <xdr:cNvPr id="5" name="타원 4"/>
          <xdr:cNvSpPr/>
        </xdr:nvSpPr>
        <xdr:spPr bwMode="auto">
          <a:xfrm>
            <a:off x="6157913" y="2133600"/>
            <a:ext cx="539750" cy="539750"/>
          </a:xfrm>
          <a:prstGeom prst="ellipse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RO1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sp macro="" textlink="">
        <xdr:nvSpPr>
          <xdr:cNvPr id="6" name="타원 5"/>
          <xdr:cNvSpPr/>
        </xdr:nvSpPr>
        <xdr:spPr bwMode="auto">
          <a:xfrm>
            <a:off x="4025900" y="2597150"/>
            <a:ext cx="539750" cy="539750"/>
          </a:xfrm>
          <a:prstGeom prst="ellipse">
            <a:avLst/>
          </a:prstGeom>
          <a:solidFill>
            <a:srgbClr val="EEB41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1100" b="1">
                <a:solidFill>
                  <a:schemeClr val="tx1"/>
                </a:solidFill>
              </a:rPr>
              <a:t>W1</a:t>
            </a:r>
          </a:p>
        </xdr:txBody>
      </xdr:sp>
      <xdr:cxnSp macro="">
        <xdr:nvCxnSpPr>
          <xdr:cNvPr id="7" name="직선 화살표 연결선 6"/>
          <xdr:cNvCxnSpPr>
            <a:stCxn id="3" idx="6"/>
            <a:endCxn id="6" idx="2"/>
          </xdr:cNvCxnSpPr>
        </xdr:nvCxnSpPr>
        <xdr:spPr bwMode="auto">
          <a:xfrm>
            <a:off x="2292350" y="2860675"/>
            <a:ext cx="1733550" cy="635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직선 화살표 연결선 7"/>
          <xdr:cNvCxnSpPr>
            <a:stCxn id="4" idx="6"/>
            <a:endCxn id="6" idx="3"/>
          </xdr:cNvCxnSpPr>
        </xdr:nvCxnSpPr>
        <xdr:spPr bwMode="auto">
          <a:xfrm flipV="1">
            <a:off x="2292350" y="3057855"/>
            <a:ext cx="1812595" cy="102202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직선 화살표 연결선 8"/>
          <xdr:cNvCxnSpPr>
            <a:stCxn id="6" idx="6"/>
            <a:endCxn id="5" idx="2"/>
          </xdr:cNvCxnSpPr>
        </xdr:nvCxnSpPr>
        <xdr:spPr bwMode="auto">
          <a:xfrm flipV="1">
            <a:off x="4565650" y="2403475"/>
            <a:ext cx="1592263" cy="46355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TextBox 11"/>
          <xdr:cNvSpPr txBox="1">
            <a:spLocks noChangeArrowheads="1"/>
          </xdr:cNvSpPr>
        </xdr:nvSpPr>
        <xdr:spPr bwMode="auto">
          <a:xfrm>
            <a:off x="785813" y="2173305"/>
            <a:ext cx="1271587" cy="46206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200 units </a:t>
            </a:r>
          </a:p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produced </a:t>
            </a:r>
            <a:endParaRPr lang="ko-KR" altLang="en-US" sz="12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1" name="타원 10"/>
          <xdr:cNvSpPr/>
        </xdr:nvSpPr>
        <xdr:spPr bwMode="auto">
          <a:xfrm>
            <a:off x="6172200" y="4191000"/>
            <a:ext cx="539750" cy="539750"/>
          </a:xfrm>
          <a:prstGeom prst="ellipse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RO3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cxnSp macro="">
        <xdr:nvCxnSpPr>
          <xdr:cNvPr id="12" name="직선 화살표 연결선 11"/>
          <xdr:cNvCxnSpPr>
            <a:stCxn id="3" idx="6"/>
            <a:endCxn id="18" idx="1"/>
          </xdr:cNvCxnSpPr>
        </xdr:nvCxnSpPr>
        <xdr:spPr bwMode="auto">
          <a:xfrm>
            <a:off x="2292350" y="2860675"/>
            <a:ext cx="1825295" cy="102837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직선 화살표 연결선 12"/>
          <xdr:cNvCxnSpPr>
            <a:stCxn id="6" idx="6"/>
            <a:endCxn id="11" idx="2"/>
          </xdr:cNvCxnSpPr>
        </xdr:nvCxnSpPr>
        <xdr:spPr bwMode="auto">
          <a:xfrm>
            <a:off x="4565650" y="2867025"/>
            <a:ext cx="1606550" cy="159385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TextBox 15"/>
          <xdr:cNvSpPr txBox="1">
            <a:spLocks noChangeArrowheads="1"/>
          </xdr:cNvSpPr>
        </xdr:nvSpPr>
        <xdr:spPr bwMode="auto">
          <a:xfrm>
            <a:off x="838200" y="4343400"/>
            <a:ext cx="1200150" cy="46206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300 units </a:t>
            </a:r>
          </a:p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produced </a:t>
            </a:r>
            <a:endParaRPr lang="ko-KR" altLang="en-US" sz="12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5" name="TextBox 16"/>
          <xdr:cNvSpPr txBox="1">
            <a:spLocks noChangeArrowheads="1"/>
          </xdr:cNvSpPr>
        </xdr:nvSpPr>
        <xdr:spPr bwMode="auto">
          <a:xfrm>
            <a:off x="6553200" y="3195536"/>
            <a:ext cx="1219200" cy="46206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200 units </a:t>
            </a:r>
          </a:p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needed</a:t>
            </a:r>
            <a:endParaRPr lang="ko-KR" altLang="en-US" sz="12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6" name="TextBox 24"/>
          <xdr:cNvSpPr txBox="1">
            <a:spLocks noChangeArrowheads="1"/>
          </xdr:cNvSpPr>
        </xdr:nvSpPr>
        <xdr:spPr bwMode="auto">
          <a:xfrm>
            <a:off x="2390775" y="2362200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$425/unit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[125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cxnSp macro="">
        <xdr:nvCxnSpPr>
          <xdr:cNvPr id="17" name="직선 화살표 연결선 16"/>
          <xdr:cNvCxnSpPr>
            <a:stCxn id="4" idx="6"/>
            <a:endCxn id="18" idx="2"/>
          </xdr:cNvCxnSpPr>
        </xdr:nvCxnSpPr>
        <xdr:spPr bwMode="auto">
          <a:xfrm>
            <a:off x="2292350" y="4079875"/>
            <a:ext cx="1746250" cy="1588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" name="타원 17"/>
          <xdr:cNvSpPr/>
        </xdr:nvSpPr>
        <xdr:spPr bwMode="auto">
          <a:xfrm>
            <a:off x="4038600" y="3810000"/>
            <a:ext cx="539750" cy="539750"/>
          </a:xfrm>
          <a:prstGeom prst="ellipse">
            <a:avLst/>
          </a:prstGeom>
          <a:solidFill>
            <a:srgbClr val="EEB41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1100" b="1">
                <a:solidFill>
                  <a:schemeClr val="tx1"/>
                </a:solidFill>
              </a:rPr>
              <a:t>W2</a:t>
            </a:r>
          </a:p>
        </xdr:txBody>
      </xdr:sp>
      <xdr:sp macro="" textlink="">
        <xdr:nvSpPr>
          <xdr:cNvPr id="19" name="타원 18"/>
          <xdr:cNvSpPr/>
        </xdr:nvSpPr>
        <xdr:spPr bwMode="auto">
          <a:xfrm>
            <a:off x="6172200" y="3124200"/>
            <a:ext cx="539750" cy="539750"/>
          </a:xfrm>
          <a:prstGeom prst="ellipse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RO2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cxnSp macro="">
        <xdr:nvCxnSpPr>
          <xdr:cNvPr id="20" name="직선 화살표 연결선 19"/>
          <xdr:cNvCxnSpPr>
            <a:stCxn id="6" idx="6"/>
            <a:endCxn id="19" idx="2"/>
          </xdr:cNvCxnSpPr>
        </xdr:nvCxnSpPr>
        <xdr:spPr bwMode="auto">
          <a:xfrm>
            <a:off x="4565650" y="2867025"/>
            <a:ext cx="1606550" cy="52705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직선 화살표 연결선 20"/>
          <xdr:cNvCxnSpPr>
            <a:stCxn id="18" idx="6"/>
            <a:endCxn id="5" idx="2"/>
          </xdr:cNvCxnSpPr>
        </xdr:nvCxnSpPr>
        <xdr:spPr bwMode="auto">
          <a:xfrm flipV="1">
            <a:off x="4578350" y="2403475"/>
            <a:ext cx="1579563" cy="167640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직선 화살표 연결선 21"/>
          <xdr:cNvCxnSpPr>
            <a:stCxn id="18" idx="6"/>
            <a:endCxn id="19" idx="2"/>
          </xdr:cNvCxnSpPr>
        </xdr:nvCxnSpPr>
        <xdr:spPr bwMode="auto">
          <a:xfrm flipV="1">
            <a:off x="4578350" y="3394075"/>
            <a:ext cx="1593850" cy="68580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직선 화살표 연결선 22"/>
          <xdr:cNvCxnSpPr>
            <a:stCxn id="18" idx="6"/>
            <a:endCxn id="11" idx="2"/>
          </xdr:cNvCxnSpPr>
        </xdr:nvCxnSpPr>
        <xdr:spPr bwMode="auto">
          <a:xfrm>
            <a:off x="4578350" y="4079875"/>
            <a:ext cx="1593850" cy="38100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TextBox 16"/>
          <xdr:cNvSpPr txBox="1">
            <a:spLocks noChangeArrowheads="1"/>
          </xdr:cNvSpPr>
        </xdr:nvSpPr>
        <xdr:spPr bwMode="auto">
          <a:xfrm>
            <a:off x="6553200" y="2204936"/>
            <a:ext cx="1219200" cy="46206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150 units </a:t>
            </a:r>
          </a:p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needed</a:t>
            </a:r>
            <a:endParaRPr lang="ko-KR" altLang="en-US" sz="12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25" name="TextBox 16"/>
          <xdr:cNvSpPr txBox="1">
            <a:spLocks noChangeArrowheads="1"/>
          </xdr:cNvSpPr>
        </xdr:nvSpPr>
        <xdr:spPr bwMode="auto">
          <a:xfrm>
            <a:off x="6553200" y="4262336"/>
            <a:ext cx="1219200" cy="46206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150 units </a:t>
            </a:r>
          </a:p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needed</a:t>
            </a:r>
            <a:endParaRPr lang="ko-KR" altLang="en-US" sz="12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26" name="TextBox 24"/>
          <xdr:cNvSpPr txBox="1">
            <a:spLocks noChangeArrowheads="1"/>
          </xdr:cNvSpPr>
        </xdr:nvSpPr>
        <xdr:spPr bwMode="auto">
          <a:xfrm>
            <a:off x="2438400" y="4114800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$600/unit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[200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27" name="아래쪽 화살표 26"/>
          <xdr:cNvSpPr/>
        </xdr:nvSpPr>
        <xdr:spPr bwMode="auto">
          <a:xfrm>
            <a:off x="1981200" y="2133600"/>
            <a:ext cx="152400" cy="381000"/>
          </a:xfrm>
          <a:prstGeom prst="downArrow">
            <a:avLst/>
          </a:prstGeom>
          <a:solidFill>
            <a:srgbClr val="FF0000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marL="0" marR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Char char="•"/>
              <a:tabLst/>
            </a:pPr>
            <a:endParaRPr kumimoji="1" lang="ko-KR" altLang="en-US" sz="1200" b="0" i="0" u="none" strike="noStrike" cap="none" normalizeH="0" baseline="0">
              <a:ln>
                <a:noFill/>
              </a:ln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Arial" pitchFamily="34" charset="0"/>
              <a:ea typeface="굴림" pitchFamily="50" charset="-127"/>
            </a:endParaRPr>
          </a:p>
        </xdr:txBody>
      </xdr:sp>
      <xdr:sp macro="" textlink="">
        <xdr:nvSpPr>
          <xdr:cNvPr id="28" name="TextBox 93"/>
          <xdr:cNvSpPr txBox="1"/>
        </xdr:nvSpPr>
        <xdr:spPr>
          <a:xfrm>
            <a:off x="1447800" y="1828800"/>
            <a:ext cx="1371600" cy="30480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l">
              <a:buNone/>
            </a:pPr>
            <a:r>
              <a:rPr kumimoji="1" lang="en-US" altLang="ko-KR" sz="1400" b="1">
                <a:latin typeface="+mn-lt"/>
                <a:ea typeface="맑은 고딕" pitchFamily="50" charset="-127"/>
              </a:rPr>
              <a:t>Supply Node</a:t>
            </a:r>
            <a:endParaRPr kumimoji="1" lang="ko-KR" altLang="en-US" sz="1400" b="1">
              <a:solidFill>
                <a:schemeClr val="tx1"/>
              </a:solidFill>
              <a:effectLst/>
              <a:latin typeface="+mn-lt"/>
              <a:ea typeface="맑은 고딕" pitchFamily="50" charset="-127"/>
            </a:endParaRPr>
          </a:p>
        </xdr:txBody>
      </xdr:sp>
      <xdr:sp macro="" textlink="">
        <xdr:nvSpPr>
          <xdr:cNvPr id="29" name="TextBox 95"/>
          <xdr:cNvSpPr txBox="1"/>
        </xdr:nvSpPr>
        <xdr:spPr>
          <a:xfrm>
            <a:off x="3376951" y="1828800"/>
            <a:ext cx="1981200" cy="30480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l">
              <a:buNone/>
            </a:pPr>
            <a:r>
              <a:rPr kumimoji="1" lang="en-US" altLang="ko-KR" sz="1400" b="1">
                <a:latin typeface="+mn-lt"/>
                <a:ea typeface="맑은 고딕" pitchFamily="50" charset="-127"/>
              </a:rPr>
              <a:t>Transhipment Node</a:t>
            </a:r>
            <a:endParaRPr kumimoji="1" lang="ko-KR" altLang="en-US" sz="1400" b="1">
              <a:solidFill>
                <a:schemeClr val="tx1"/>
              </a:solidFill>
              <a:effectLst/>
              <a:latin typeface="+mn-lt"/>
              <a:ea typeface="맑은 고딕" pitchFamily="50" charset="-127"/>
            </a:endParaRPr>
          </a:p>
        </xdr:txBody>
      </xdr:sp>
      <xdr:sp macro="" textlink="">
        <xdr:nvSpPr>
          <xdr:cNvPr id="30" name="아래쪽 화살표 29"/>
          <xdr:cNvSpPr/>
        </xdr:nvSpPr>
        <xdr:spPr bwMode="auto">
          <a:xfrm>
            <a:off x="4114800" y="2133600"/>
            <a:ext cx="152400" cy="381000"/>
          </a:xfrm>
          <a:prstGeom prst="downArrow">
            <a:avLst/>
          </a:prstGeom>
          <a:solidFill>
            <a:srgbClr val="FF0000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marL="0" marR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Char char="•"/>
              <a:tabLst/>
            </a:pPr>
            <a:endParaRPr kumimoji="1" lang="ko-KR" altLang="en-US" sz="1200" b="0" i="0" u="none" strike="noStrike" cap="none" normalizeH="0" baseline="0">
              <a:ln>
                <a:noFill/>
              </a:ln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Arial" pitchFamily="34" charset="0"/>
              <a:ea typeface="굴림" pitchFamily="50" charset="-127"/>
            </a:endParaRPr>
          </a:p>
        </xdr:txBody>
      </xdr:sp>
      <xdr:sp macro="" textlink="">
        <xdr:nvSpPr>
          <xdr:cNvPr id="31" name="아래쪽 화살표 30"/>
          <xdr:cNvSpPr/>
        </xdr:nvSpPr>
        <xdr:spPr bwMode="auto">
          <a:xfrm>
            <a:off x="6324600" y="1676400"/>
            <a:ext cx="152400" cy="381000"/>
          </a:xfrm>
          <a:prstGeom prst="downArrow">
            <a:avLst/>
          </a:prstGeom>
          <a:solidFill>
            <a:srgbClr val="FF0000"/>
          </a:solidFill>
          <a:ln w="9525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1440" tIns="45720" rIns="91440" bIns="45720" numCol="1" rtlCol="0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marL="0" marR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Char char="•"/>
              <a:tabLst/>
            </a:pPr>
            <a:endParaRPr kumimoji="1" lang="ko-KR" altLang="en-US" sz="1200" b="0" i="0" u="none" strike="noStrike" cap="none" normalizeH="0" baseline="0">
              <a:ln>
                <a:noFill/>
              </a:ln>
              <a:solidFill>
                <a:schemeClr val="tx1"/>
              </a:solidFill>
              <a:effectLst>
                <a:outerShdw blurRad="38100" dist="38100" dir="2700000" algn="tl">
                  <a:srgbClr val="000000">
                    <a:alpha val="43137"/>
                  </a:srgbClr>
                </a:outerShdw>
              </a:effectLst>
              <a:latin typeface="Arial" pitchFamily="34" charset="0"/>
              <a:ea typeface="굴림" pitchFamily="50" charset="-127"/>
            </a:endParaRPr>
          </a:p>
        </xdr:txBody>
      </xdr:sp>
      <xdr:sp macro="" textlink="">
        <xdr:nvSpPr>
          <xdr:cNvPr id="32" name="TextBox 98"/>
          <xdr:cNvSpPr txBox="1"/>
        </xdr:nvSpPr>
        <xdr:spPr>
          <a:xfrm>
            <a:off x="5638800" y="1371600"/>
            <a:ext cx="1447800" cy="30480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l">
              <a:buNone/>
            </a:pPr>
            <a:r>
              <a:rPr kumimoji="1" lang="en-US" altLang="ko-KR" sz="1400" b="1">
                <a:solidFill>
                  <a:schemeClr val="tx1"/>
                </a:solidFill>
                <a:effectLst/>
                <a:latin typeface="+mn-lt"/>
                <a:ea typeface="맑은 고딕" pitchFamily="50" charset="-127"/>
              </a:rPr>
              <a:t>Demand Node</a:t>
            </a:r>
            <a:endParaRPr kumimoji="1" lang="ko-KR" altLang="en-US" sz="1400" b="1">
              <a:solidFill>
                <a:schemeClr val="tx1"/>
              </a:solidFill>
              <a:effectLst/>
              <a:latin typeface="+mn-lt"/>
              <a:ea typeface="맑은 고딕" pitchFamily="50" charset="-127"/>
            </a:endParaRPr>
          </a:p>
        </xdr:txBody>
      </xdr:sp>
      <xdr:sp macro="" textlink="">
        <xdr:nvSpPr>
          <xdr:cNvPr id="33" name="TextBox 24"/>
          <xdr:cNvSpPr txBox="1">
            <a:spLocks noChangeArrowheads="1"/>
          </xdr:cNvSpPr>
        </xdr:nvSpPr>
        <xdr:spPr bwMode="auto">
          <a:xfrm>
            <a:off x="2286000" y="3048000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$560/unit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[150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34" name="TextBox 24"/>
          <xdr:cNvSpPr txBox="1">
            <a:spLocks noChangeArrowheads="1"/>
          </xdr:cNvSpPr>
        </xdr:nvSpPr>
        <xdr:spPr bwMode="auto">
          <a:xfrm>
            <a:off x="2286000" y="3505200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$510/unit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[175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35" name="TextBox 24"/>
          <xdr:cNvSpPr txBox="1">
            <a:spLocks noChangeArrowheads="1"/>
          </xdr:cNvSpPr>
        </xdr:nvSpPr>
        <xdr:spPr bwMode="auto">
          <a:xfrm rot="20682710">
            <a:off x="4492680" y="2236883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$470/unit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[100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36" name="TextBox 24"/>
          <xdr:cNvSpPr txBox="1">
            <a:spLocks noChangeArrowheads="1"/>
          </xdr:cNvSpPr>
        </xdr:nvSpPr>
        <xdr:spPr bwMode="auto">
          <a:xfrm rot="998807">
            <a:off x="4680177" y="2708853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$505/unit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[150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37" name="TextBox 24"/>
          <xdr:cNvSpPr txBox="1">
            <a:spLocks noChangeArrowheads="1"/>
          </xdr:cNvSpPr>
        </xdr:nvSpPr>
        <xdr:spPr bwMode="auto">
          <a:xfrm rot="2560164">
            <a:off x="4987369" y="3471919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$490/unit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[100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38" name="TextBox 24"/>
          <xdr:cNvSpPr txBox="1">
            <a:spLocks noChangeArrowheads="1"/>
          </xdr:cNvSpPr>
        </xdr:nvSpPr>
        <xdr:spPr bwMode="auto">
          <a:xfrm rot="786606">
            <a:off x="4572000" y="4270142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$440/unit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[75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39" name="TextBox 24"/>
          <xdr:cNvSpPr txBox="1">
            <a:spLocks noChangeArrowheads="1"/>
          </xdr:cNvSpPr>
        </xdr:nvSpPr>
        <xdr:spPr bwMode="auto">
          <a:xfrm rot="20222531">
            <a:off x="4496547" y="3841122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$410/unit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[150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40" name="TextBox 24"/>
          <xdr:cNvSpPr txBox="1">
            <a:spLocks noChangeArrowheads="1"/>
          </xdr:cNvSpPr>
        </xdr:nvSpPr>
        <xdr:spPr bwMode="auto">
          <a:xfrm rot="18802512">
            <a:off x="4125331" y="3311798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$390/unit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[125 units max]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</xdr:grpSp>
    <xdr:clientData/>
  </xdr:twoCellAnchor>
  <xdr:twoCellAnchor>
    <xdr:from>
      <xdr:col>11</xdr:col>
      <xdr:colOff>125946</xdr:colOff>
      <xdr:row>2</xdr:row>
      <xdr:rowOff>47311</xdr:rowOff>
    </xdr:from>
    <xdr:to>
      <xdr:col>19</xdr:col>
      <xdr:colOff>522948</xdr:colOff>
      <xdr:row>14</xdr:row>
      <xdr:rowOff>53171</xdr:rowOff>
    </xdr:to>
    <xdr:grpSp>
      <xdr:nvGrpSpPr>
        <xdr:cNvPr id="90" name="그룹 89"/>
        <xdr:cNvGrpSpPr/>
      </xdr:nvGrpSpPr>
      <xdr:grpSpPr>
        <a:xfrm>
          <a:off x="8253946" y="475936"/>
          <a:ext cx="5667502" cy="2577610"/>
          <a:chOff x="1752600" y="2133600"/>
          <a:chExt cx="5680592" cy="2597150"/>
        </a:xfrm>
      </xdr:grpSpPr>
      <xdr:sp macro="" textlink="">
        <xdr:nvSpPr>
          <xdr:cNvPr id="91" name="타원 90"/>
          <xdr:cNvSpPr/>
        </xdr:nvSpPr>
        <xdr:spPr bwMode="auto">
          <a:xfrm>
            <a:off x="1752600" y="2590800"/>
            <a:ext cx="539750" cy="539750"/>
          </a:xfrm>
          <a:prstGeom prst="ellipse">
            <a:avLst/>
          </a:prstGeom>
          <a:solidFill>
            <a:schemeClr val="tx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P1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sp macro="" textlink="">
        <xdr:nvSpPr>
          <xdr:cNvPr id="92" name="타원 91"/>
          <xdr:cNvSpPr/>
        </xdr:nvSpPr>
        <xdr:spPr bwMode="auto">
          <a:xfrm>
            <a:off x="1752600" y="3810000"/>
            <a:ext cx="539750" cy="539750"/>
          </a:xfrm>
          <a:prstGeom prst="ellipse">
            <a:avLst/>
          </a:prstGeom>
          <a:solidFill>
            <a:schemeClr val="tx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P2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sp macro="" textlink="">
        <xdr:nvSpPr>
          <xdr:cNvPr id="93" name="타원 92"/>
          <xdr:cNvSpPr/>
        </xdr:nvSpPr>
        <xdr:spPr bwMode="auto">
          <a:xfrm>
            <a:off x="6157913" y="2133600"/>
            <a:ext cx="539750" cy="539750"/>
          </a:xfrm>
          <a:prstGeom prst="ellipse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RO1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sp macro="" textlink="">
        <xdr:nvSpPr>
          <xdr:cNvPr id="94" name="타원 93"/>
          <xdr:cNvSpPr/>
        </xdr:nvSpPr>
        <xdr:spPr bwMode="auto">
          <a:xfrm>
            <a:off x="4022422" y="2650370"/>
            <a:ext cx="539750" cy="539750"/>
          </a:xfrm>
          <a:prstGeom prst="ellipse">
            <a:avLst/>
          </a:prstGeom>
          <a:solidFill>
            <a:srgbClr val="EEB41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1100" b="1">
                <a:solidFill>
                  <a:schemeClr val="tx1"/>
                </a:solidFill>
              </a:rPr>
              <a:t>W1</a:t>
            </a:r>
          </a:p>
        </xdr:txBody>
      </xdr:sp>
      <xdr:cxnSp macro="">
        <xdr:nvCxnSpPr>
          <xdr:cNvPr id="95" name="직선 화살표 연결선 94"/>
          <xdr:cNvCxnSpPr>
            <a:stCxn id="91" idx="6"/>
            <a:endCxn id="94" idx="2"/>
          </xdr:cNvCxnSpPr>
        </xdr:nvCxnSpPr>
        <xdr:spPr bwMode="auto">
          <a:xfrm>
            <a:off x="2292350" y="2860675"/>
            <a:ext cx="1730073" cy="5957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직선 화살표 연결선 95"/>
          <xdr:cNvCxnSpPr>
            <a:stCxn id="92" idx="6"/>
            <a:endCxn id="94" idx="3"/>
          </xdr:cNvCxnSpPr>
        </xdr:nvCxnSpPr>
        <xdr:spPr bwMode="auto">
          <a:xfrm flipV="1">
            <a:off x="2292350" y="3111075"/>
            <a:ext cx="1809117" cy="96880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직선 화살표 연결선 96"/>
          <xdr:cNvCxnSpPr>
            <a:stCxn id="94" idx="6"/>
            <a:endCxn id="93" idx="2"/>
          </xdr:cNvCxnSpPr>
        </xdr:nvCxnSpPr>
        <xdr:spPr bwMode="auto">
          <a:xfrm flipV="1">
            <a:off x="4562172" y="2403475"/>
            <a:ext cx="1595741" cy="51677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8" name="TextBox 11"/>
          <xdr:cNvSpPr txBox="1">
            <a:spLocks noChangeArrowheads="1"/>
          </xdr:cNvSpPr>
        </xdr:nvSpPr>
        <xdr:spPr bwMode="auto">
          <a:xfrm>
            <a:off x="1761162" y="3178553"/>
            <a:ext cx="547696" cy="26849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[200] </a:t>
            </a:r>
            <a:endParaRPr lang="ko-KR" altLang="en-US" sz="12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99" name="타원 98"/>
          <xdr:cNvSpPr/>
        </xdr:nvSpPr>
        <xdr:spPr bwMode="auto">
          <a:xfrm>
            <a:off x="6172200" y="4191000"/>
            <a:ext cx="539750" cy="539750"/>
          </a:xfrm>
          <a:prstGeom prst="ellipse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RO3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cxnSp macro="">
        <xdr:nvCxnSpPr>
          <xdr:cNvPr id="100" name="직선 화살표 연결선 99"/>
          <xdr:cNvCxnSpPr>
            <a:stCxn id="91" idx="6"/>
            <a:endCxn id="106" idx="1"/>
          </xdr:cNvCxnSpPr>
        </xdr:nvCxnSpPr>
        <xdr:spPr bwMode="auto">
          <a:xfrm>
            <a:off x="2292350" y="2860675"/>
            <a:ext cx="1825295" cy="102837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직선 화살표 연결선 100"/>
          <xdr:cNvCxnSpPr>
            <a:stCxn id="94" idx="6"/>
            <a:endCxn id="99" idx="2"/>
          </xdr:cNvCxnSpPr>
        </xdr:nvCxnSpPr>
        <xdr:spPr bwMode="auto">
          <a:xfrm>
            <a:off x="4562172" y="2920245"/>
            <a:ext cx="1610028" cy="1540631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TextBox 16"/>
          <xdr:cNvSpPr txBox="1">
            <a:spLocks noChangeArrowheads="1"/>
          </xdr:cNvSpPr>
        </xdr:nvSpPr>
        <xdr:spPr bwMode="auto">
          <a:xfrm>
            <a:off x="6643239" y="3195536"/>
            <a:ext cx="789953" cy="26847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[-200]</a:t>
            </a:r>
          </a:p>
        </xdr:txBody>
      </xdr:sp>
      <xdr:sp macro="" textlink="">
        <xdr:nvSpPr>
          <xdr:cNvPr id="104" name="TextBox 24"/>
          <xdr:cNvSpPr txBox="1">
            <a:spLocks noChangeArrowheads="1"/>
          </xdr:cNvSpPr>
        </xdr:nvSpPr>
        <xdr:spPr bwMode="auto">
          <a:xfrm>
            <a:off x="2390775" y="2362200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$425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[125]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cxnSp macro="">
        <xdr:nvCxnSpPr>
          <xdr:cNvPr id="105" name="직선 화살표 연결선 104"/>
          <xdr:cNvCxnSpPr>
            <a:stCxn id="92" idx="6"/>
            <a:endCxn id="106" idx="2"/>
          </xdr:cNvCxnSpPr>
        </xdr:nvCxnSpPr>
        <xdr:spPr bwMode="auto">
          <a:xfrm>
            <a:off x="2292350" y="4079875"/>
            <a:ext cx="1746250" cy="1588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타원 105"/>
          <xdr:cNvSpPr/>
        </xdr:nvSpPr>
        <xdr:spPr bwMode="auto">
          <a:xfrm>
            <a:off x="4038600" y="3810000"/>
            <a:ext cx="539750" cy="539750"/>
          </a:xfrm>
          <a:prstGeom prst="ellipse">
            <a:avLst/>
          </a:prstGeom>
          <a:solidFill>
            <a:srgbClr val="EEB41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1100" b="1">
                <a:solidFill>
                  <a:schemeClr val="tx1"/>
                </a:solidFill>
              </a:rPr>
              <a:t>W2</a:t>
            </a:r>
          </a:p>
        </xdr:txBody>
      </xdr:sp>
      <xdr:sp macro="" textlink="">
        <xdr:nvSpPr>
          <xdr:cNvPr id="107" name="타원 106"/>
          <xdr:cNvSpPr/>
        </xdr:nvSpPr>
        <xdr:spPr bwMode="auto">
          <a:xfrm>
            <a:off x="6172200" y="3124200"/>
            <a:ext cx="539750" cy="539750"/>
          </a:xfrm>
          <a:prstGeom prst="ellipse">
            <a:avLst/>
          </a:prstGeom>
          <a:solidFill>
            <a:schemeClr val="accent2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36000" rIns="36000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>
              <a:defRPr/>
            </a:pPr>
            <a:r>
              <a:rPr lang="en-US" altLang="ko-KR" sz="900" b="1">
                <a:solidFill>
                  <a:schemeClr val="tx1"/>
                </a:solidFill>
                <a:ea typeface="굴림" pitchFamily="50" charset="-127"/>
              </a:rPr>
              <a:t>RO2</a:t>
            </a:r>
            <a:endParaRPr lang="ko-KR" altLang="en-US" sz="900" b="1">
              <a:solidFill>
                <a:schemeClr val="tx1"/>
              </a:solidFill>
              <a:ea typeface="굴림" pitchFamily="50" charset="-127"/>
            </a:endParaRPr>
          </a:p>
        </xdr:txBody>
      </xdr:sp>
      <xdr:cxnSp macro="">
        <xdr:nvCxnSpPr>
          <xdr:cNvPr id="108" name="직선 화살표 연결선 107"/>
          <xdr:cNvCxnSpPr>
            <a:stCxn id="94" idx="6"/>
            <a:endCxn id="107" idx="2"/>
          </xdr:cNvCxnSpPr>
        </xdr:nvCxnSpPr>
        <xdr:spPr bwMode="auto">
          <a:xfrm>
            <a:off x="4562172" y="2920245"/>
            <a:ext cx="1610028" cy="47383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9" name="직선 화살표 연결선 108"/>
          <xdr:cNvCxnSpPr>
            <a:stCxn id="106" idx="6"/>
            <a:endCxn id="93" idx="2"/>
          </xdr:cNvCxnSpPr>
        </xdr:nvCxnSpPr>
        <xdr:spPr bwMode="auto">
          <a:xfrm flipV="1">
            <a:off x="4578350" y="2403475"/>
            <a:ext cx="1579563" cy="167640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0" name="직선 화살표 연결선 109"/>
          <xdr:cNvCxnSpPr>
            <a:stCxn id="106" idx="6"/>
            <a:endCxn id="107" idx="2"/>
          </xdr:cNvCxnSpPr>
        </xdr:nvCxnSpPr>
        <xdr:spPr bwMode="auto">
          <a:xfrm flipV="1">
            <a:off x="4578350" y="3394075"/>
            <a:ext cx="1593850" cy="68580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직선 화살표 연결선 110"/>
          <xdr:cNvCxnSpPr>
            <a:stCxn id="106" idx="6"/>
            <a:endCxn id="99" idx="2"/>
          </xdr:cNvCxnSpPr>
        </xdr:nvCxnSpPr>
        <xdr:spPr bwMode="auto">
          <a:xfrm>
            <a:off x="4578350" y="4079875"/>
            <a:ext cx="1593850" cy="381000"/>
          </a:xfrm>
          <a:prstGeom prst="straightConnector1">
            <a:avLst/>
          </a:prstGeom>
          <a:ln w="19050">
            <a:solidFill>
              <a:schemeClr val="accent1">
                <a:lumMod val="10000"/>
              </a:schemeClr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2" name="TextBox 16"/>
          <xdr:cNvSpPr txBox="1">
            <a:spLocks noChangeArrowheads="1"/>
          </xdr:cNvSpPr>
        </xdr:nvSpPr>
        <xdr:spPr bwMode="auto">
          <a:xfrm>
            <a:off x="6680751" y="2264505"/>
            <a:ext cx="632397" cy="26849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[-150]</a:t>
            </a:r>
          </a:p>
        </xdr:txBody>
      </xdr:sp>
      <xdr:sp macro="" textlink="">
        <xdr:nvSpPr>
          <xdr:cNvPr id="113" name="TextBox 16"/>
          <xdr:cNvSpPr txBox="1">
            <a:spLocks noChangeArrowheads="1"/>
          </xdr:cNvSpPr>
        </xdr:nvSpPr>
        <xdr:spPr bwMode="auto">
          <a:xfrm>
            <a:off x="6620729" y="4262337"/>
            <a:ext cx="812461" cy="26849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200" b="1">
                <a:latin typeface="Arial" charset="0"/>
                <a:ea typeface="돋움" pitchFamily="50" charset="-127"/>
              </a:rPr>
              <a:t>[-150]</a:t>
            </a:r>
          </a:p>
        </xdr:txBody>
      </xdr:sp>
      <xdr:sp macro="" textlink="">
        <xdr:nvSpPr>
          <xdr:cNvPr id="114" name="TextBox 24"/>
          <xdr:cNvSpPr txBox="1">
            <a:spLocks noChangeArrowheads="1"/>
          </xdr:cNvSpPr>
        </xdr:nvSpPr>
        <xdr:spPr bwMode="auto">
          <a:xfrm>
            <a:off x="2438400" y="4114800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$600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[200]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1" name="TextBox 24"/>
          <xdr:cNvSpPr txBox="1">
            <a:spLocks noChangeArrowheads="1"/>
          </xdr:cNvSpPr>
        </xdr:nvSpPr>
        <xdr:spPr bwMode="auto">
          <a:xfrm rot="1827556">
            <a:off x="2661047" y="2842199"/>
            <a:ext cx="813183" cy="415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$560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[150]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2" name="TextBox 24"/>
          <xdr:cNvSpPr txBox="1">
            <a:spLocks noChangeArrowheads="1"/>
          </xdr:cNvSpPr>
        </xdr:nvSpPr>
        <xdr:spPr bwMode="auto">
          <a:xfrm rot="19822379">
            <a:off x="2293502" y="3434222"/>
            <a:ext cx="668086" cy="415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$510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[175]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3" name="TextBox 24"/>
          <xdr:cNvSpPr txBox="1">
            <a:spLocks noChangeArrowheads="1"/>
          </xdr:cNvSpPr>
        </xdr:nvSpPr>
        <xdr:spPr bwMode="auto">
          <a:xfrm rot="20682710">
            <a:off x="4492680" y="2236883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$470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[100]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4" name="TextBox 24"/>
          <xdr:cNvSpPr txBox="1">
            <a:spLocks noChangeArrowheads="1"/>
          </xdr:cNvSpPr>
        </xdr:nvSpPr>
        <xdr:spPr bwMode="auto">
          <a:xfrm rot="998807">
            <a:off x="4680177" y="2708853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$505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[150]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5" name="TextBox 24"/>
          <xdr:cNvSpPr txBox="1">
            <a:spLocks noChangeArrowheads="1"/>
          </xdr:cNvSpPr>
        </xdr:nvSpPr>
        <xdr:spPr bwMode="auto">
          <a:xfrm rot="2560164">
            <a:off x="4891960" y="3148939"/>
            <a:ext cx="861714" cy="4154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$490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[100]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6" name="TextBox 24"/>
          <xdr:cNvSpPr txBox="1">
            <a:spLocks noChangeArrowheads="1"/>
          </xdr:cNvSpPr>
        </xdr:nvSpPr>
        <xdr:spPr bwMode="auto">
          <a:xfrm rot="786606">
            <a:off x="4572000" y="4270142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$440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[75]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7" name="TextBox 24"/>
          <xdr:cNvSpPr txBox="1">
            <a:spLocks noChangeArrowheads="1"/>
          </xdr:cNvSpPr>
        </xdr:nvSpPr>
        <xdr:spPr bwMode="auto">
          <a:xfrm rot="20222531">
            <a:off x="4496547" y="3841122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$410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[150]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  <xdr:sp macro="" textlink="">
        <xdr:nvSpPr>
          <xdr:cNvPr id="128" name="TextBox 24"/>
          <xdr:cNvSpPr txBox="1">
            <a:spLocks noChangeArrowheads="1"/>
          </xdr:cNvSpPr>
        </xdr:nvSpPr>
        <xdr:spPr bwMode="auto">
          <a:xfrm rot="18802512">
            <a:off x="4125331" y="3311798"/>
            <a:ext cx="1419225" cy="43088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square">
            <a:spAutoFit/>
          </a:bodyPr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5pPr>
            <a:lvl6pPr marL="22860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6pPr>
            <a:lvl7pPr marL="27432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7pPr>
            <a:lvl8pPr marL="32004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8pPr>
            <a:lvl9pPr marL="3657600" algn="l" defTabSz="914400" rtl="0" eaLnBrk="1" latinLnBrk="1" hangingPunct="1">
              <a:defRPr sz="2400" kern="1200">
                <a:solidFill>
                  <a:schemeClr val="tx1"/>
                </a:solidFill>
                <a:latin typeface="Times New Roman" pitchFamily="18" charset="0"/>
                <a:ea typeface="굴림체" pitchFamily="49" charset="-127"/>
                <a:cs typeface="+mn-cs"/>
              </a:defRPr>
            </a:lvl9pPr>
          </a:lstStyle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$390</a:t>
            </a:r>
          </a:p>
          <a:p>
            <a:pPr algn="ctr" eaLnBrk="1" hangingPunct="1"/>
            <a:r>
              <a:rPr lang="en-US" altLang="ko-KR" sz="1100" b="1">
                <a:latin typeface="Arial" charset="0"/>
                <a:ea typeface="돋움" pitchFamily="50" charset="-127"/>
              </a:rPr>
              <a:t>[125]</a:t>
            </a:r>
            <a:endParaRPr lang="ko-KR" altLang="en-US" sz="1100" b="1">
              <a:latin typeface="Arial" charset="0"/>
              <a:ea typeface="돋움" pitchFamily="50" charset="-127"/>
            </a:endParaRPr>
          </a:p>
        </xdr:txBody>
      </xdr:sp>
    </xdr:grpSp>
    <xdr:clientData/>
  </xdr:twoCellAnchor>
  <xdr:twoCellAnchor>
    <xdr:from>
      <xdr:col>11</xdr:col>
      <xdr:colOff>126868</xdr:colOff>
      <xdr:row>12</xdr:row>
      <xdr:rowOff>166839</xdr:rowOff>
    </xdr:from>
    <xdr:to>
      <xdr:col>12</xdr:col>
      <xdr:colOff>14809</xdr:colOff>
      <xdr:row>14</xdr:row>
      <xdr:rowOff>2914</xdr:rowOff>
    </xdr:to>
    <xdr:sp macro="" textlink="">
      <xdr:nvSpPr>
        <xdr:cNvPr id="129" name="TextBox 11"/>
        <xdr:cNvSpPr txBox="1">
          <a:spLocks noChangeArrowheads="1"/>
        </xdr:cNvSpPr>
      </xdr:nvSpPr>
      <xdr:spPr bwMode="auto">
        <a:xfrm>
          <a:off x="784280" y="6016310"/>
          <a:ext cx="545353" cy="269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5pPr>
          <a:lvl6pPr marL="22860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6pPr>
          <a:lvl7pPr marL="27432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7pPr>
          <a:lvl8pPr marL="32004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8pPr>
          <a:lvl9pPr marL="36576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9pPr>
        </a:lstStyle>
        <a:p>
          <a:pPr algn="ctr" eaLnBrk="1" hangingPunct="1"/>
          <a:r>
            <a:rPr lang="en-US" altLang="ko-KR" sz="1200" b="1">
              <a:latin typeface="Arial" charset="0"/>
              <a:ea typeface="돋움" pitchFamily="50" charset="-127"/>
            </a:rPr>
            <a:t>[300] </a:t>
          </a:r>
          <a:endParaRPr lang="ko-KR" altLang="en-US" sz="1200" b="1">
            <a:latin typeface="Arial" charset="0"/>
            <a:ea typeface="돋움" pitchFamily="50" charset="-127"/>
          </a:endParaRPr>
        </a:p>
      </xdr:txBody>
    </xdr:sp>
    <xdr:clientData/>
  </xdr:twoCellAnchor>
  <xdr:twoCellAnchor>
    <xdr:from>
      <xdr:col>14</xdr:col>
      <xdr:colOff>567767</xdr:colOff>
      <xdr:row>12</xdr:row>
      <xdr:rowOff>156869</xdr:rowOff>
    </xdr:from>
    <xdr:to>
      <xdr:col>15</xdr:col>
      <xdr:colOff>231590</xdr:colOff>
      <xdr:row>13</xdr:row>
      <xdr:rowOff>194222</xdr:rowOff>
    </xdr:to>
    <xdr:sp macro="" textlink="">
      <xdr:nvSpPr>
        <xdr:cNvPr id="130" name="TextBox 16"/>
        <xdr:cNvSpPr txBox="1">
          <a:spLocks noChangeArrowheads="1"/>
        </xdr:cNvSpPr>
      </xdr:nvSpPr>
      <xdr:spPr bwMode="auto">
        <a:xfrm>
          <a:off x="3197414" y="6006340"/>
          <a:ext cx="321235" cy="25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5pPr>
          <a:lvl6pPr marL="22860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6pPr>
          <a:lvl7pPr marL="27432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7pPr>
          <a:lvl8pPr marL="32004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8pPr>
          <a:lvl9pPr marL="36576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9pPr>
        </a:lstStyle>
        <a:p>
          <a:pPr algn="ctr" eaLnBrk="1" hangingPunct="1"/>
          <a:r>
            <a:rPr lang="en-US" altLang="ko-KR" sz="1200" b="1">
              <a:latin typeface="Arial" charset="0"/>
              <a:ea typeface="돋움" pitchFamily="50" charset="-127"/>
            </a:rPr>
            <a:t>[0]</a:t>
          </a:r>
        </a:p>
      </xdr:txBody>
    </xdr:sp>
    <xdr:clientData/>
  </xdr:twoCellAnchor>
  <xdr:twoCellAnchor>
    <xdr:from>
      <xdr:col>14</xdr:col>
      <xdr:colOff>545356</xdr:colOff>
      <xdr:row>7</xdr:row>
      <xdr:rowOff>52287</xdr:rowOff>
    </xdr:from>
    <xdr:to>
      <xdr:col>15</xdr:col>
      <xdr:colOff>209179</xdr:colOff>
      <xdr:row>8</xdr:row>
      <xdr:rowOff>89640</xdr:rowOff>
    </xdr:to>
    <xdr:sp macro="" textlink="">
      <xdr:nvSpPr>
        <xdr:cNvPr id="131" name="TextBox 16"/>
        <xdr:cNvSpPr txBox="1">
          <a:spLocks noChangeArrowheads="1"/>
        </xdr:cNvSpPr>
      </xdr:nvSpPr>
      <xdr:spPr bwMode="auto">
        <a:xfrm>
          <a:off x="3175003" y="4818522"/>
          <a:ext cx="321235" cy="254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>
          <a:no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5pPr>
          <a:lvl6pPr marL="22860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6pPr>
          <a:lvl7pPr marL="27432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7pPr>
          <a:lvl8pPr marL="32004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8pPr>
          <a:lvl9pPr marL="3657600" algn="l" defTabSz="914400" rtl="0" eaLnBrk="1" latinLnBrk="1" hangingPunct="1">
            <a:defRPr sz="2400" kern="1200">
              <a:solidFill>
                <a:schemeClr val="tx1"/>
              </a:solidFill>
              <a:latin typeface="Times New Roman" pitchFamily="18" charset="0"/>
              <a:ea typeface="굴림체" pitchFamily="49" charset="-127"/>
              <a:cs typeface="+mn-cs"/>
            </a:defRPr>
          </a:lvl9pPr>
        </a:lstStyle>
        <a:p>
          <a:pPr algn="ctr" eaLnBrk="1" hangingPunct="1"/>
          <a:r>
            <a:rPr lang="en-US" altLang="ko-KR" sz="1200" b="1">
              <a:latin typeface="Arial" charset="0"/>
              <a:ea typeface="돋움" pitchFamily="50" charset="-127"/>
            </a:rPr>
            <a:t>[0]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zoomScale="80" zoomScaleNormal="80" workbookViewId="0">
      <selection activeCell="O20" sqref="O20"/>
    </sheetView>
  </sheetViews>
  <sheetFormatPr defaultRowHeight="17"/>
  <cols>
    <col min="1" max="1" width="10.75" bestFit="1" customWidth="1"/>
    <col min="2" max="2" width="8.08203125" bestFit="1" customWidth="1"/>
    <col min="5" max="5" width="9.33203125" bestFit="1" customWidth="1"/>
    <col min="6" max="6" width="9.9140625" bestFit="1" customWidth="1"/>
    <col min="9" max="9" width="9.6640625" bestFit="1" customWidth="1"/>
    <col min="11" max="11" width="15.6640625" bestFit="1" customWidth="1"/>
  </cols>
  <sheetData>
    <row r="1" spans="1:12">
      <c r="A1" s="1" t="s">
        <v>0</v>
      </c>
      <c r="L1" s="1" t="s">
        <v>1</v>
      </c>
    </row>
    <row r="18" spans="1:11">
      <c r="A18" s="1" t="s">
        <v>20</v>
      </c>
    </row>
    <row r="19" spans="1:11">
      <c r="A19" s="2" t="s">
        <v>2</v>
      </c>
      <c r="B19" s="2" t="s">
        <v>3</v>
      </c>
      <c r="C19" s="2" t="s">
        <v>4</v>
      </c>
      <c r="D19" s="2"/>
      <c r="E19" s="3" t="s">
        <v>17</v>
      </c>
      <c r="F19" s="3" t="s">
        <v>18</v>
      </c>
      <c r="H19" s="2" t="s">
        <v>5</v>
      </c>
      <c r="I19" s="2" t="s">
        <v>6</v>
      </c>
      <c r="J19" s="2"/>
      <c r="K19" s="2" t="s">
        <v>7</v>
      </c>
    </row>
    <row r="20" spans="1:11">
      <c r="A20" s="2" t="s">
        <v>8</v>
      </c>
      <c r="B20" s="2" t="s">
        <v>11</v>
      </c>
      <c r="C20" s="4">
        <v>125</v>
      </c>
      <c r="D20" s="2" t="s">
        <v>16</v>
      </c>
      <c r="E20" s="7">
        <v>125</v>
      </c>
      <c r="F20" s="7">
        <v>425</v>
      </c>
      <c r="H20" s="2" t="s">
        <v>8</v>
      </c>
      <c r="I20" s="2">
        <f t="shared" ref="I20:I26" si="0">SUMIF(From,H20,Size)-SUMIF(To,H20,Size)</f>
        <v>200</v>
      </c>
      <c r="J20" s="5" t="s">
        <v>9</v>
      </c>
      <c r="K20" s="7">
        <v>200</v>
      </c>
    </row>
    <row r="21" spans="1:11">
      <c r="A21" s="2" t="s">
        <v>8</v>
      </c>
      <c r="B21" s="2" t="s">
        <v>12</v>
      </c>
      <c r="C21" s="4">
        <v>75</v>
      </c>
      <c r="D21" s="2" t="s">
        <v>16</v>
      </c>
      <c r="E21" s="7">
        <v>150</v>
      </c>
      <c r="F21" s="7">
        <v>560</v>
      </c>
      <c r="H21" s="2" t="s">
        <v>10</v>
      </c>
      <c r="I21" s="2">
        <f t="shared" si="0"/>
        <v>300</v>
      </c>
      <c r="J21" s="5" t="s">
        <v>9</v>
      </c>
      <c r="K21" s="7">
        <v>300</v>
      </c>
    </row>
    <row r="22" spans="1:11">
      <c r="A22" s="2" t="s">
        <v>10</v>
      </c>
      <c r="B22" s="2" t="s">
        <v>11</v>
      </c>
      <c r="C22" s="4">
        <v>125</v>
      </c>
      <c r="D22" s="2" t="s">
        <v>16</v>
      </c>
      <c r="E22" s="7">
        <v>175</v>
      </c>
      <c r="F22" s="7">
        <v>510</v>
      </c>
      <c r="H22" s="2" t="s">
        <v>11</v>
      </c>
      <c r="I22" s="2">
        <f t="shared" si="0"/>
        <v>0</v>
      </c>
      <c r="J22" s="5" t="s">
        <v>9</v>
      </c>
      <c r="K22" s="7">
        <v>0</v>
      </c>
    </row>
    <row r="23" spans="1:11">
      <c r="A23" s="2" t="s">
        <v>10</v>
      </c>
      <c r="B23" s="2" t="s">
        <v>12</v>
      </c>
      <c r="C23" s="4">
        <v>175</v>
      </c>
      <c r="D23" s="2" t="s">
        <v>16</v>
      </c>
      <c r="E23" s="7">
        <v>200</v>
      </c>
      <c r="F23" s="7">
        <v>600</v>
      </c>
      <c r="H23" s="2" t="s">
        <v>12</v>
      </c>
      <c r="I23" s="2">
        <f t="shared" si="0"/>
        <v>0</v>
      </c>
      <c r="J23" s="5" t="s">
        <v>9</v>
      </c>
      <c r="K23" s="7">
        <v>0</v>
      </c>
    </row>
    <row r="24" spans="1:11">
      <c r="A24" s="2" t="s">
        <v>11</v>
      </c>
      <c r="B24" s="2" t="s">
        <v>13</v>
      </c>
      <c r="C24" s="4">
        <v>100</v>
      </c>
      <c r="D24" s="2" t="s">
        <v>16</v>
      </c>
      <c r="E24" s="7">
        <v>100</v>
      </c>
      <c r="F24" s="7">
        <v>470</v>
      </c>
      <c r="H24" s="2" t="s">
        <v>13</v>
      </c>
      <c r="I24" s="2">
        <f t="shared" si="0"/>
        <v>-150</v>
      </c>
      <c r="J24" s="5" t="s">
        <v>9</v>
      </c>
      <c r="K24" s="7">
        <v>-150</v>
      </c>
    </row>
    <row r="25" spans="1:11">
      <c r="A25" s="2" t="s">
        <v>11</v>
      </c>
      <c r="B25" s="2" t="s">
        <v>14</v>
      </c>
      <c r="C25" s="4">
        <v>50</v>
      </c>
      <c r="D25" s="2" t="s">
        <v>16</v>
      </c>
      <c r="E25" s="7">
        <v>150</v>
      </c>
      <c r="F25" s="7">
        <v>505</v>
      </c>
      <c r="H25" s="2" t="s">
        <v>14</v>
      </c>
      <c r="I25" s="2">
        <f t="shared" si="0"/>
        <v>-200</v>
      </c>
      <c r="J25" s="5" t="s">
        <v>9</v>
      </c>
      <c r="K25" s="7">
        <v>-200</v>
      </c>
    </row>
    <row r="26" spans="1:11">
      <c r="A26" s="2" t="s">
        <v>11</v>
      </c>
      <c r="B26" s="2" t="s">
        <v>15</v>
      </c>
      <c r="C26" s="4">
        <v>100</v>
      </c>
      <c r="D26" s="2" t="s">
        <v>16</v>
      </c>
      <c r="E26" s="7">
        <v>100</v>
      </c>
      <c r="F26" s="7">
        <v>490</v>
      </c>
      <c r="H26" s="2" t="s">
        <v>15</v>
      </c>
      <c r="I26" s="2">
        <f t="shared" si="0"/>
        <v>-150</v>
      </c>
      <c r="J26" s="5" t="s">
        <v>9</v>
      </c>
      <c r="K26" s="7">
        <v>-150</v>
      </c>
    </row>
    <row r="27" spans="1:11">
      <c r="A27" s="2" t="s">
        <v>12</v>
      </c>
      <c r="B27" s="2" t="s">
        <v>13</v>
      </c>
      <c r="C27" s="4">
        <v>50</v>
      </c>
      <c r="D27" s="2" t="s">
        <v>16</v>
      </c>
      <c r="E27" s="7">
        <v>125</v>
      </c>
      <c r="F27" s="7">
        <v>390</v>
      </c>
    </row>
    <row r="28" spans="1:11">
      <c r="A28" s="2" t="s">
        <v>12</v>
      </c>
      <c r="B28" s="2" t="s">
        <v>14</v>
      </c>
      <c r="C28" s="4">
        <v>150</v>
      </c>
      <c r="D28" s="2" t="s">
        <v>16</v>
      </c>
      <c r="E28" s="7">
        <v>150</v>
      </c>
      <c r="F28" s="7">
        <v>410</v>
      </c>
    </row>
    <row r="29" spans="1:11">
      <c r="A29" s="2" t="s">
        <v>12</v>
      </c>
      <c r="B29" s="2" t="s">
        <v>15</v>
      </c>
      <c r="C29" s="4">
        <v>50</v>
      </c>
      <c r="D29" s="2" t="s">
        <v>16</v>
      </c>
      <c r="E29" s="7">
        <v>75</v>
      </c>
      <c r="F29" s="7">
        <v>440</v>
      </c>
    </row>
    <row r="31" spans="1:11">
      <c r="A31" s="3" t="s">
        <v>19</v>
      </c>
      <c r="B31" s="6">
        <f>SUMPRODUCT(C20:C29,F20:F29)</f>
        <v>488125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zoomScale="80" zoomScaleNormal="80" workbookViewId="0">
      <selection activeCell="H9" sqref="H9"/>
    </sheetView>
  </sheetViews>
  <sheetFormatPr defaultRowHeight="17"/>
  <cols>
    <col min="2" max="2" width="8.83203125" bestFit="1" customWidth="1"/>
    <col min="10" max="10" width="15.75" bestFit="1" customWidth="1"/>
  </cols>
  <sheetData>
    <row r="1" spans="1:10">
      <c r="A1" s="8" t="s">
        <v>39</v>
      </c>
    </row>
    <row r="3" spans="1:10">
      <c r="A3" s="15" t="s">
        <v>38</v>
      </c>
    </row>
    <row r="4" spans="1:10">
      <c r="A4" s="9" t="s">
        <v>21</v>
      </c>
      <c r="B4" s="9" t="s">
        <v>22</v>
      </c>
      <c r="C4" s="9" t="s">
        <v>36</v>
      </c>
      <c r="D4" s="9"/>
      <c r="E4" s="9" t="s">
        <v>35</v>
      </c>
      <c r="G4" s="9" t="s">
        <v>31</v>
      </c>
      <c r="H4" s="9" t="s">
        <v>32</v>
      </c>
      <c r="I4" s="9"/>
      <c r="J4" s="9" t="s">
        <v>33</v>
      </c>
    </row>
    <row r="5" spans="1:10">
      <c r="A5" s="9" t="s">
        <v>23</v>
      </c>
      <c r="B5" s="9" t="s">
        <v>24</v>
      </c>
      <c r="C5" s="10">
        <v>0</v>
      </c>
      <c r="D5" s="9"/>
      <c r="E5" s="11">
        <v>4.5999999999999996</v>
      </c>
      <c r="G5" s="9" t="s">
        <v>23</v>
      </c>
      <c r="H5" s="9">
        <f>SUMIF(Origin,G5,Shipment)-SUMIF(Destination,G5,Shipment)</f>
        <v>1</v>
      </c>
      <c r="I5" s="13" t="s">
        <v>34</v>
      </c>
      <c r="J5" s="11">
        <v>1</v>
      </c>
    </row>
    <row r="6" spans="1:10">
      <c r="A6" s="9" t="s">
        <v>23</v>
      </c>
      <c r="B6" s="9" t="s">
        <v>25</v>
      </c>
      <c r="C6" s="10">
        <v>0</v>
      </c>
      <c r="D6" s="9"/>
      <c r="E6" s="11">
        <v>4.7</v>
      </c>
      <c r="G6" s="9" t="s">
        <v>24</v>
      </c>
      <c r="H6" s="9">
        <f>SUMIF(Origin,G6,Shipment)-SUMIF(Destination,G6,Shipment)</f>
        <v>0</v>
      </c>
      <c r="I6" s="13" t="s">
        <v>34</v>
      </c>
      <c r="J6" s="11">
        <v>0</v>
      </c>
    </row>
    <row r="7" spans="1:10">
      <c r="A7" s="9" t="s">
        <v>23</v>
      </c>
      <c r="B7" s="9" t="s">
        <v>26</v>
      </c>
      <c r="C7" s="10">
        <v>1</v>
      </c>
      <c r="D7" s="9"/>
      <c r="E7" s="11">
        <v>4.2</v>
      </c>
      <c r="G7" s="9" t="s">
        <v>25</v>
      </c>
      <c r="H7" s="9">
        <f>SUMIF(Origin,G7,Shipment)-SUMIF(Destination,G7,Shipment)</f>
        <v>0</v>
      </c>
      <c r="I7" s="13" t="s">
        <v>34</v>
      </c>
      <c r="J7" s="11">
        <v>0</v>
      </c>
    </row>
    <row r="8" spans="1:10">
      <c r="A8" s="9" t="s">
        <v>24</v>
      </c>
      <c r="B8" s="9" t="s">
        <v>27</v>
      </c>
      <c r="C8" s="10">
        <v>0</v>
      </c>
      <c r="D8" s="9"/>
      <c r="E8" s="11">
        <v>3.5</v>
      </c>
      <c r="G8" s="9" t="s">
        <v>26</v>
      </c>
      <c r="H8" s="9">
        <f>SUMIF(Origin,G8,Shipment)-SUMIF(Destination,G8,Shipment)</f>
        <v>0</v>
      </c>
      <c r="I8" s="13" t="s">
        <v>34</v>
      </c>
      <c r="J8" s="11">
        <v>0</v>
      </c>
    </row>
    <row r="9" spans="1:10">
      <c r="A9" s="9" t="s">
        <v>24</v>
      </c>
      <c r="B9" s="9" t="s">
        <v>28</v>
      </c>
      <c r="C9" s="10">
        <v>0</v>
      </c>
      <c r="D9" s="9"/>
      <c r="E9" s="11">
        <v>3.4</v>
      </c>
      <c r="G9" s="9" t="s">
        <v>27</v>
      </c>
      <c r="H9" s="9">
        <f>SUMIF(Origin,G9,Shipment)-SUMIF(Destination,G9,Shipment)</f>
        <v>0</v>
      </c>
      <c r="I9" s="13" t="s">
        <v>34</v>
      </c>
      <c r="J9" s="11">
        <v>0</v>
      </c>
    </row>
    <row r="10" spans="1:10">
      <c r="A10" s="9" t="s">
        <v>25</v>
      </c>
      <c r="B10" s="9" t="s">
        <v>27</v>
      </c>
      <c r="C10" s="10">
        <v>0</v>
      </c>
      <c r="D10" s="9"/>
      <c r="E10" s="11">
        <v>3.6</v>
      </c>
      <c r="G10" s="9" t="s">
        <v>28</v>
      </c>
      <c r="H10" s="9">
        <f>SUMIF(Origin,G10,Shipment)-SUMIF(Destination,G10,Shipment)</f>
        <v>0</v>
      </c>
      <c r="I10" s="13" t="s">
        <v>34</v>
      </c>
      <c r="J10" s="11">
        <v>0</v>
      </c>
    </row>
    <row r="11" spans="1:10">
      <c r="A11" s="9" t="s">
        <v>25</v>
      </c>
      <c r="B11" s="9" t="s">
        <v>28</v>
      </c>
      <c r="C11" s="10">
        <v>0</v>
      </c>
      <c r="D11" s="9"/>
      <c r="E11" s="11">
        <v>3.2</v>
      </c>
      <c r="G11" s="9" t="s">
        <v>29</v>
      </c>
      <c r="H11" s="9">
        <f>SUMIF(Origin,G11,Shipment)-SUMIF(Destination,G11,Shipment)</f>
        <v>0</v>
      </c>
      <c r="I11" s="13" t="s">
        <v>34</v>
      </c>
      <c r="J11" s="11">
        <v>0</v>
      </c>
    </row>
    <row r="12" spans="1:10">
      <c r="A12" s="9" t="s">
        <v>25</v>
      </c>
      <c r="B12" s="9" t="s">
        <v>29</v>
      </c>
      <c r="C12" s="10">
        <v>0</v>
      </c>
      <c r="D12" s="9"/>
      <c r="E12" s="11">
        <v>3.3</v>
      </c>
      <c r="G12" s="9" t="s">
        <v>30</v>
      </c>
      <c r="H12" s="9">
        <f>SUMIF(Origin,G12,Shipment)-SUMIF(Destination,G12,Shipment)</f>
        <v>-1</v>
      </c>
      <c r="I12" s="13" t="s">
        <v>34</v>
      </c>
      <c r="J12" s="11">
        <v>-1</v>
      </c>
    </row>
    <row r="13" spans="1:10">
      <c r="A13" s="9" t="s">
        <v>26</v>
      </c>
      <c r="B13" s="9" t="s">
        <v>28</v>
      </c>
      <c r="C13" s="10">
        <v>1</v>
      </c>
      <c r="D13" s="9"/>
      <c r="E13" s="11">
        <v>3.5</v>
      </c>
    </row>
    <row r="14" spans="1:10">
      <c r="A14" s="9" t="s">
        <v>26</v>
      </c>
      <c r="B14" s="9" t="s">
        <v>29</v>
      </c>
      <c r="C14" s="10">
        <v>0</v>
      </c>
      <c r="D14" s="9"/>
      <c r="E14" s="11">
        <v>3.4</v>
      </c>
    </row>
    <row r="15" spans="1:10">
      <c r="A15" s="9" t="s">
        <v>27</v>
      </c>
      <c r="B15" s="9" t="s">
        <v>30</v>
      </c>
      <c r="C15" s="10">
        <v>0</v>
      </c>
      <c r="D15" s="9"/>
      <c r="E15" s="11">
        <v>3.4</v>
      </c>
    </row>
    <row r="16" spans="1:10">
      <c r="A16" s="9" t="s">
        <v>28</v>
      </c>
      <c r="B16" s="9" t="s">
        <v>30</v>
      </c>
      <c r="C16" s="10">
        <v>1</v>
      </c>
      <c r="D16" s="9"/>
      <c r="E16" s="11">
        <v>3.6</v>
      </c>
    </row>
    <row r="17" spans="1:5">
      <c r="A17" s="9" t="s">
        <v>29</v>
      </c>
      <c r="B17" s="9" t="s">
        <v>30</v>
      </c>
      <c r="C17" s="10">
        <v>0</v>
      </c>
      <c r="D17" s="9"/>
      <c r="E17" s="11">
        <v>3.8</v>
      </c>
    </row>
    <row r="19" spans="1:5" ht="32">
      <c r="A19" s="12" t="s">
        <v>37</v>
      </c>
      <c r="B19" s="14">
        <f>SUMPRODUCT(Shipment,Capa)</f>
        <v>11.3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13</vt:i4>
      </vt:variant>
    </vt:vector>
  </HeadingPairs>
  <TitlesOfParts>
    <vt:vector size="15" baseType="lpstr">
      <vt:lpstr>연습문제 6.3</vt:lpstr>
      <vt:lpstr>연습문제 6.16</vt:lpstr>
      <vt:lpstr>Capa</vt:lpstr>
      <vt:lpstr>Capacity</vt:lpstr>
      <vt:lpstr>Destination</vt:lpstr>
      <vt:lpstr>Distance</vt:lpstr>
      <vt:lpstr>From</vt:lpstr>
      <vt:lpstr>NetFlow</vt:lpstr>
      <vt:lpstr>Origin</vt:lpstr>
      <vt:lpstr>Ship</vt:lpstr>
      <vt:lpstr>Shipment</vt:lpstr>
      <vt:lpstr>Size</vt:lpstr>
      <vt:lpstr>SupplyDemand</vt:lpstr>
      <vt:lpstr>SupplyDemnad</vt:lpstr>
      <vt:lpstr>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Yook Dustin</dc:creator>
  <cp:lastModifiedBy>Yook Dustin</cp:lastModifiedBy>
  <dcterms:created xsi:type="dcterms:W3CDTF">2019-04-28T13:29:43Z</dcterms:created>
  <dcterms:modified xsi:type="dcterms:W3CDTF">2019-04-28T14:42:08Z</dcterms:modified>
</cp:coreProperties>
</file>