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R12" s="1"/>
  <c r="Q6"/>
  <c r="Q12" s="1"/>
  <c r="P6"/>
  <c r="P12" s="1"/>
  <c r="O6"/>
  <c r="O12" s="1"/>
  <c r="N6"/>
  <c r="N12" s="1"/>
  <c r="M6"/>
  <c r="L6"/>
  <c r="B6"/>
  <c r="AF1"/>
  <c r="C12" i="1"/>
  <c r="AJ11"/>
  <c r="AF11"/>
  <c r="AB11"/>
  <c r="X11"/>
  <c r="T11"/>
  <c r="P11"/>
  <c r="L11"/>
  <c r="B4"/>
  <c r="AP9" l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<sst xmlns="http://schemas.openxmlformats.org/spreadsheetml/2006/main" count="44" uniqueCount="26">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</sst>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3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10" fillId="0" borderId="3" xfId="0" applyFont="1" applyBorder="1" applyAlignment="1">
      <alignment horizontal="center" vertical="center" textRotation="90"/>
    </xf>
    <xf numFmtId="165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zoomScale="130" zoomScaleNormal="130" workbookViewId="0">
      <selection activeCell="BD10" sqref="BD10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48"/>
      <c r="B1" s="48"/>
      <c r="C1" s="48"/>
      <c r="D1" s="48"/>
      <c r="E1" s="48"/>
      <c r="F1" s="48"/>
      <c r="G1" s="49" t="s">
        <v>0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50" t="s">
        <v>23</v>
      </c>
      <c r="BB1" s="50"/>
      <c r="BC1" s="50"/>
      <c r="BD1" s="50"/>
      <c r="BE1" s="50"/>
      <c r="BF1" s="50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1">
        <v>7</v>
      </c>
      <c r="C3" s="51"/>
      <c r="D3" s="7" t="s">
        <v>1</v>
      </c>
      <c r="E3"/>
      <c r="F3"/>
      <c r="G3"/>
      <c r="H3"/>
      <c r="I3"/>
      <c r="J3"/>
      <c r="K3"/>
      <c r="L3" s="43" t="s">
        <v>2</v>
      </c>
      <c r="M3" s="52" t="s">
        <v>3</v>
      </c>
      <c r="N3" s="52"/>
      <c r="O3" s="52"/>
      <c r="P3" s="43" t="s">
        <v>4</v>
      </c>
      <c r="Q3" s="52" t="s">
        <v>3</v>
      </c>
      <c r="R3" s="52"/>
      <c r="S3" s="52"/>
      <c r="T3" s="43" t="s">
        <v>5</v>
      </c>
      <c r="U3" s="52" t="s">
        <v>3</v>
      </c>
      <c r="V3" s="52"/>
      <c r="W3" s="52"/>
      <c r="X3" s="43" t="s">
        <v>6</v>
      </c>
      <c r="Y3" s="52" t="s">
        <v>3</v>
      </c>
      <c r="Z3" s="52"/>
      <c r="AA3" s="52"/>
      <c r="AB3" s="43" t="s">
        <v>7</v>
      </c>
      <c r="AC3" s="52" t="s">
        <v>3</v>
      </c>
      <c r="AD3" s="52"/>
      <c r="AE3" s="52"/>
      <c r="AF3" s="43" t="s">
        <v>17</v>
      </c>
      <c r="AG3" s="52" t="s">
        <v>3</v>
      </c>
      <c r="AH3" s="52"/>
      <c r="AI3" s="52"/>
      <c r="AJ3" s="43" t="s">
        <v>18</v>
      </c>
      <c r="AK3" s="44" t="s">
        <v>3</v>
      </c>
      <c r="AL3" s="44"/>
      <c r="AM3" s="44"/>
      <c r="AN3" s="8"/>
      <c r="AO3" s="45" t="s">
        <v>10</v>
      </c>
      <c r="AP3" s="46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3"/>
      <c r="M4" s="52"/>
      <c r="N4" s="52"/>
      <c r="O4" s="52"/>
      <c r="P4" s="43"/>
      <c r="Q4" s="52"/>
      <c r="R4" s="52"/>
      <c r="S4" s="52"/>
      <c r="T4" s="43"/>
      <c r="U4" s="52"/>
      <c r="V4" s="52"/>
      <c r="W4" s="52"/>
      <c r="X4" s="43"/>
      <c r="Y4" s="52"/>
      <c r="Z4" s="52"/>
      <c r="AA4" s="52"/>
      <c r="AB4" s="43"/>
      <c r="AC4" s="52"/>
      <c r="AD4" s="52"/>
      <c r="AE4" s="52"/>
      <c r="AF4" s="43"/>
      <c r="AG4" s="52"/>
      <c r="AH4" s="52"/>
      <c r="AI4" s="52"/>
      <c r="AJ4" s="43"/>
      <c r="AK4" s="44"/>
      <c r="AL4" s="44"/>
      <c r="AM4" s="44"/>
      <c r="AN4" s="12"/>
      <c r="AO4" s="45"/>
      <c r="AP4" s="45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7" t="s">
        <v>13</v>
      </c>
      <c r="C5" s="47"/>
      <c r="D5" s="47"/>
      <c r="E5" s="47"/>
      <c r="F5" s="47"/>
      <c r="G5" s="47"/>
      <c r="H5" s="47"/>
      <c r="I5" s="47"/>
      <c r="J5" s="47"/>
      <c r="K5"/>
      <c r="L5" s="43"/>
      <c r="M5" s="52"/>
      <c r="N5" s="52"/>
      <c r="O5" s="52"/>
      <c r="P5" s="43"/>
      <c r="Q5" s="52"/>
      <c r="R5" s="52"/>
      <c r="S5" s="52"/>
      <c r="T5" s="43"/>
      <c r="U5" s="52"/>
      <c r="V5" s="52"/>
      <c r="W5" s="52"/>
      <c r="X5" s="43"/>
      <c r="Y5" s="52"/>
      <c r="Z5" s="52"/>
      <c r="AA5" s="52"/>
      <c r="AB5" s="43"/>
      <c r="AC5" s="52"/>
      <c r="AD5" s="52"/>
      <c r="AE5" s="52"/>
      <c r="AF5" s="43"/>
      <c r="AG5" s="52"/>
      <c r="AH5" s="52"/>
      <c r="AI5" s="52"/>
      <c r="AJ5" s="43"/>
      <c r="AK5" s="44"/>
      <c r="AL5" s="44"/>
      <c r="AM5" s="44"/>
      <c r="AN5" s="13"/>
      <c r="AO5" s="45"/>
      <c r="AP5" s="45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0" t="s">
        <v>19</v>
      </c>
      <c r="C6" s="40"/>
      <c r="D6" s="40"/>
      <c r="E6" s="40"/>
      <c r="F6" s="40"/>
      <c r="G6" s="40"/>
      <c r="H6" s="40"/>
      <c r="I6" s="40"/>
      <c r="J6" s="40"/>
      <c r="K6"/>
      <c r="L6" s="16">
        <v>20</v>
      </c>
      <c r="M6" s="17"/>
      <c r="N6" s="18"/>
      <c r="O6" s="19"/>
      <c r="P6" s="16">
        <v>0</v>
      </c>
      <c r="Q6" s="17"/>
      <c r="R6" s="18"/>
      <c r="S6" s="19"/>
      <c r="T6" s="16">
        <v>20</v>
      </c>
      <c r="U6" s="17"/>
      <c r="V6" s="18"/>
      <c r="W6" s="19"/>
      <c r="X6" s="16">
        <v>20</v>
      </c>
      <c r="Y6" s="17"/>
      <c r="Z6" s="18"/>
      <c r="AA6" s="19"/>
      <c r="AB6" s="16">
        <v>20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11.428571428571429</v>
      </c>
      <c r="AP6" s="34">
        <f>IF(AO6="","",AO6*$B$4)</f>
        <v>45.714285714285715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0" t="s">
        <v>20</v>
      </c>
      <c r="C7" s="40"/>
      <c r="D7" s="40"/>
      <c r="E7" s="40"/>
      <c r="F7" s="40"/>
      <c r="G7" s="40"/>
      <c r="H7" s="40"/>
      <c r="I7" s="40"/>
      <c r="J7" s="40"/>
      <c r="K7"/>
      <c r="L7" s="16">
        <v>20</v>
      </c>
      <c r="M7" s="17"/>
      <c r="N7" s="18"/>
      <c r="O7" s="19"/>
      <c r="P7" s="16">
        <v>10</v>
      </c>
      <c r="Q7" s="17"/>
      <c r="R7" s="18"/>
      <c r="S7" s="19"/>
      <c r="T7" s="16">
        <v>20</v>
      </c>
      <c r="U7" s="17"/>
      <c r="V7" s="18"/>
      <c r="W7" s="19"/>
      <c r="X7" s="16">
        <v>20</v>
      </c>
      <c r="Y7" s="17"/>
      <c r="Z7" s="18"/>
      <c r="AA7" s="19"/>
      <c r="AB7" s="16">
        <v>20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12.857142857142858</v>
      </c>
      <c r="AP7" s="34">
        <f t="shared" ref="AP7:AP10" si="1">IF(AO7="","",AO7*$B$4)</f>
        <v>51.428571428571431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0" t="s">
        <v>21</v>
      </c>
      <c r="C8" s="40"/>
      <c r="D8" s="40"/>
      <c r="E8" s="40"/>
      <c r="F8" s="40"/>
      <c r="G8" s="40"/>
      <c r="H8" s="40"/>
      <c r="I8" s="40"/>
      <c r="J8" s="40"/>
      <c r="K8"/>
      <c r="L8" s="16">
        <v>30</v>
      </c>
      <c r="M8" s="17"/>
      <c r="N8" s="18"/>
      <c r="O8" s="19"/>
      <c r="P8" s="16">
        <v>20</v>
      </c>
      <c r="Q8" s="17"/>
      <c r="R8" s="18"/>
      <c r="S8" s="19"/>
      <c r="T8" s="16">
        <v>20</v>
      </c>
      <c r="U8" s="17"/>
      <c r="V8" s="18"/>
      <c r="W8" s="19"/>
      <c r="X8" s="16">
        <v>20</v>
      </c>
      <c r="Y8" s="17"/>
      <c r="Z8" s="18"/>
      <c r="AA8" s="19"/>
      <c r="AB8" s="16">
        <v>20</v>
      </c>
      <c r="AC8" s="17"/>
      <c r="AD8" s="18"/>
      <c r="AE8" s="19"/>
      <c r="AF8" s="16">
        <v>20</v>
      </c>
      <c r="AG8" s="17"/>
      <c r="AH8" s="18"/>
      <c r="AI8" s="19"/>
      <c r="AJ8" s="16">
        <v>20</v>
      </c>
      <c r="AK8" s="20"/>
      <c r="AL8" s="21"/>
      <c r="AM8" s="22"/>
      <c r="AN8" s="23"/>
      <c r="AO8" s="30">
        <f t="shared" si="0"/>
        <v>21.428571428571427</v>
      </c>
      <c r="AP8" s="34">
        <f t="shared" si="1"/>
        <v>85.714285714285708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0" t="s">
        <v>22</v>
      </c>
      <c r="C9" s="40"/>
      <c r="D9" s="40"/>
      <c r="E9" s="40"/>
      <c r="F9" s="40"/>
      <c r="G9" s="40"/>
      <c r="H9" s="40"/>
      <c r="I9" s="40"/>
      <c r="J9" s="40"/>
      <c r="K9"/>
      <c r="L9" s="16">
        <v>30</v>
      </c>
      <c r="M9" s="17"/>
      <c r="N9" s="18"/>
      <c r="O9" s="19"/>
      <c r="P9" s="16">
        <v>20</v>
      </c>
      <c r="Q9" s="17"/>
      <c r="R9" s="18"/>
      <c r="S9" s="19"/>
      <c r="T9" s="16">
        <v>20</v>
      </c>
      <c r="U9" s="17"/>
      <c r="V9" s="18"/>
      <c r="W9" s="19"/>
      <c r="X9" s="16">
        <v>20</v>
      </c>
      <c r="Y9" s="17"/>
      <c r="Z9" s="18"/>
      <c r="AA9" s="19"/>
      <c r="AB9" s="16">
        <v>20</v>
      </c>
      <c r="AC9" s="17"/>
      <c r="AD9" s="18"/>
      <c r="AE9" s="19"/>
      <c r="AF9" s="16">
        <v>20</v>
      </c>
      <c r="AG9" s="17"/>
      <c r="AH9" s="18"/>
      <c r="AI9" s="19"/>
      <c r="AJ9" s="16">
        <v>20</v>
      </c>
      <c r="AK9" s="20"/>
      <c r="AL9" s="21"/>
      <c r="AM9" s="22"/>
      <c r="AN9" s="23"/>
      <c r="AO9" s="30">
        <f t="shared" si="0"/>
        <v>21.428571428571427</v>
      </c>
      <c r="AP9" s="34">
        <f t="shared" si="1"/>
        <v>85.714285714285708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0"/>
      <c r="C10" s="40"/>
      <c r="D10" s="40"/>
      <c r="E10" s="40"/>
      <c r="F10" s="40"/>
      <c r="G10" s="40"/>
      <c r="H10" s="40"/>
      <c r="I10" s="40"/>
      <c r="J10" s="40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50</v>
      </c>
      <c r="Q11" s="28"/>
      <c r="R11" s="28"/>
      <c r="S11" s="28"/>
      <c r="T11" s="27">
        <f>IF(SUM(T6:T10)&gt;0,SUM(T6:T10),"")</f>
        <v>80</v>
      </c>
      <c r="U11" s="28"/>
      <c r="V11" s="28"/>
      <c r="W11" s="28"/>
      <c r="X11" s="27">
        <f>IF(SUM(X6:X10)&gt;0,SUM(X6:X10),"")</f>
        <v>80</v>
      </c>
      <c r="Y11" s="28"/>
      <c r="Z11" s="28"/>
      <c r="AA11" s="28"/>
      <c r="AB11" s="27">
        <f>IF(SUM(AB6:AB10)&gt;0,SUM(AB6:AB10),"")</f>
        <v>80</v>
      </c>
      <c r="AC11" s="28"/>
      <c r="AD11" s="28"/>
      <c r="AE11" s="28"/>
      <c r="AF11" s="27">
        <f>IF(SUM(AF6:AF10)&gt;0,SUM(AF6:AF10),"")</f>
        <v>40</v>
      </c>
      <c r="AG11" s="28"/>
      <c r="AH11" s="28"/>
      <c r="AI11" s="28"/>
      <c r="AJ11" s="27">
        <f>IF(SUM(AJ6:AJ10)&gt;0,SUM(AJ6:AJ10),"")</f>
        <v>40</v>
      </c>
      <c r="AK11" s="27"/>
      <c r="AL11" s="27"/>
      <c r="AM11" s="27"/>
      <c r="AN11" s="27"/>
      <c r="AO11" s="27"/>
      <c r="AP11" s="27">
        <f>SUM(AP6:AP10)/B4</f>
        <v>67.142857142857139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39" t="str">
        <f>IF(B6="","",B6)</f>
        <v>Oliver Kaden</v>
      </c>
      <c r="D12" s="39"/>
      <c r="E12" s="39"/>
      <c r="F12" s="39"/>
      <c r="G12" s="39"/>
      <c r="H12" s="39"/>
      <c r="I12" s="39"/>
      <c r="J12" s="39"/>
      <c r="K12" s="39"/>
      <c r="L12" s="39" t="str">
        <f>IF(B7="","",B7)</f>
        <v>Pascal Gollnick</v>
      </c>
      <c r="M12" s="41"/>
      <c r="N12" s="41"/>
      <c r="O12" s="41"/>
      <c r="P12" s="41"/>
      <c r="Q12" s="41"/>
      <c r="R12" s="41"/>
      <c r="S12" s="41"/>
      <c r="T12" s="42"/>
      <c r="U12" s="39" t="str">
        <f>IF(B8="","",B8)</f>
        <v>Lars Tenbrock</v>
      </c>
      <c r="V12" s="41"/>
      <c r="W12" s="41"/>
      <c r="X12" s="41"/>
      <c r="Y12" s="41"/>
      <c r="Z12" s="41"/>
      <c r="AA12" s="41"/>
      <c r="AB12" s="41"/>
      <c r="AC12" s="42"/>
      <c r="AD12" s="39" t="str">
        <f>IF(B9="","",B9)</f>
        <v>Michael Gede</v>
      </c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 t="str">
        <f>IF(B10="","",B10)</f>
        <v/>
      </c>
      <c r="AW12" s="39"/>
      <c r="AX12" s="39"/>
      <c r="AY12" s="39"/>
      <c r="AZ12" s="39"/>
      <c r="BA12" s="39"/>
      <c r="BB12" s="39"/>
      <c r="BC12" s="39"/>
      <c r="BD12" s="39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37">
        <v>43416</v>
      </c>
      <c r="C13" s="38" t="s">
        <v>24</v>
      </c>
      <c r="D13" s="38"/>
      <c r="E13" s="38"/>
      <c r="F13" s="38"/>
      <c r="G13" s="38"/>
      <c r="H13" s="38"/>
      <c r="I13" s="38"/>
      <c r="J13" s="38"/>
      <c r="K13" s="38"/>
      <c r="L13" s="38" t="s">
        <v>24</v>
      </c>
      <c r="M13" s="38"/>
      <c r="N13" s="38"/>
      <c r="O13" s="38"/>
      <c r="P13" s="38"/>
      <c r="Q13" s="38"/>
      <c r="R13" s="38"/>
      <c r="S13" s="38"/>
      <c r="T13" s="38"/>
      <c r="U13" s="38" t="s">
        <v>25</v>
      </c>
      <c r="V13" s="38"/>
      <c r="W13" s="38"/>
      <c r="X13" s="38"/>
      <c r="Y13" s="38"/>
      <c r="Z13" s="38"/>
      <c r="AA13" s="38"/>
      <c r="AB13" s="38"/>
      <c r="AC13" s="38"/>
      <c r="AD13" s="38" t="s">
        <v>25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37">
        <v>43417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37">
        <v>43418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37">
        <v>43419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37">
        <v>43420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37">
        <v>43426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37">
        <v>43427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  <mergeCell ref="AJ3:AJ5"/>
    <mergeCell ref="AK3:AM5"/>
    <mergeCell ref="AO3:AO5"/>
    <mergeCell ref="AP3:AP5"/>
    <mergeCell ref="B5:J5"/>
    <mergeCell ref="B8:J8"/>
    <mergeCell ref="B9:J9"/>
    <mergeCell ref="B6:J6"/>
    <mergeCell ref="B7:J7"/>
    <mergeCell ref="B10:J10"/>
    <mergeCell ref="C12:K12"/>
    <mergeCell ref="L12:T12"/>
    <mergeCell ref="U12:AC12"/>
    <mergeCell ref="AD12:AL12"/>
    <mergeCell ref="AM12:AU12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L27:T27"/>
    <mergeCell ref="U27:AC27"/>
    <mergeCell ref="AD27:AL27"/>
    <mergeCell ref="AM27:AU27"/>
    <mergeCell ref="AM19:AU20"/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48"/>
      <c r="B1" s="48"/>
      <c r="C1" s="48"/>
      <c r="D1" s="48"/>
      <c r="E1" s="48"/>
      <c r="F1" s="48"/>
      <c r="G1" s="54" t="s">
        <v>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0" t="str">
        <f>Schüler!BA1</f>
        <v>FIA63</v>
      </c>
      <c r="AG1" s="50"/>
      <c r="AH1" s="50"/>
      <c r="AI1" s="50"/>
      <c r="AJ1" s="50"/>
      <c r="AK1" s="50"/>
      <c r="AL1" s="50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1">
        <v>7</v>
      </c>
      <c r="C3" s="51"/>
      <c r="D3" s="7" t="s">
        <v>1</v>
      </c>
      <c r="E3"/>
      <c r="F3"/>
      <c r="G3"/>
      <c r="H3"/>
      <c r="I3"/>
      <c r="J3"/>
      <c r="K3"/>
      <c r="L3" s="43" t="s">
        <v>2</v>
      </c>
      <c r="M3" s="43" t="s">
        <v>4</v>
      </c>
      <c r="N3" s="43" t="s">
        <v>5</v>
      </c>
      <c r="O3" s="43" t="s">
        <v>6</v>
      </c>
      <c r="P3" s="43" t="s">
        <v>7</v>
      </c>
      <c r="Q3" s="43" t="s">
        <v>8</v>
      </c>
      <c r="R3" s="43" t="s">
        <v>9</v>
      </c>
      <c r="S3" s="8"/>
      <c r="T3" s="45" t="s">
        <v>10</v>
      </c>
      <c r="U3" s="46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3"/>
      <c r="M4" s="43"/>
      <c r="N4" s="43"/>
      <c r="O4" s="43"/>
      <c r="P4" s="43"/>
      <c r="Q4" s="43"/>
      <c r="R4" s="43"/>
      <c r="S4" s="12"/>
      <c r="T4" s="45"/>
      <c r="U4" s="45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7" t="s">
        <v>13</v>
      </c>
      <c r="C5" s="47"/>
      <c r="D5" s="47"/>
      <c r="E5" s="47"/>
      <c r="F5" s="47"/>
      <c r="G5" s="47"/>
      <c r="H5" s="47"/>
      <c r="I5" s="47"/>
      <c r="J5" s="47"/>
      <c r="K5"/>
      <c r="L5" s="43"/>
      <c r="M5" s="43"/>
      <c r="N5" s="43"/>
      <c r="O5" s="43"/>
      <c r="P5" s="43"/>
      <c r="Q5" s="43"/>
      <c r="R5" s="43"/>
      <c r="S5" s="13"/>
      <c r="T5" s="45"/>
      <c r="U5" s="45"/>
      <c r="V5"/>
      <c r="W5"/>
      <c r="X5"/>
      <c r="Y5" s="13"/>
      <c r="Z5" s="13"/>
      <c r="AA5" s="13"/>
      <c r="AB5" s="55" t="s">
        <v>14</v>
      </c>
      <c r="AC5" s="55"/>
      <c r="AD5" s="55"/>
      <c r="AE5" s="55"/>
      <c r="AF5" s="55"/>
      <c r="AG5" s="55"/>
      <c r="AH5" s="55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0" t="str">
        <f>IF(Schüler!B6="","",Schüler!B6)</f>
        <v>Oliver Kaden</v>
      </c>
      <c r="C6" s="40"/>
      <c r="D6" s="40"/>
      <c r="E6" s="40"/>
      <c r="F6" s="40"/>
      <c r="G6" s="40"/>
      <c r="H6" s="40"/>
      <c r="I6" s="40"/>
      <c r="J6" s="40"/>
      <c r="K6"/>
      <c r="L6" s="16">
        <f>IF(Schüler!L6="","",Schüler!L6)</f>
        <v>20</v>
      </c>
      <c r="M6" s="16">
        <f>IF(Schüler!P6="","",Schüler!P6)</f>
        <v>0</v>
      </c>
      <c r="N6" s="29">
        <f>IF(Schüler!T6="","",Schüler!T6)</f>
        <v>20</v>
      </c>
      <c r="O6" s="16">
        <f>IF(Schüler!X6="","",Schüler!X6)</f>
        <v>20</v>
      </c>
      <c r="P6" s="16">
        <f>IF(Schüler!AB6="","",Schüler!AB6)</f>
        <v>20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11.428571428571429</v>
      </c>
      <c r="U6" s="24">
        <f t="shared" ref="U6:U11" si="1">IF(T6="","",T6*$B$4)</f>
        <v>68.571428571428569</v>
      </c>
      <c r="V6"/>
      <c r="W6"/>
      <c r="X6"/>
      <c r="Y6" s="23"/>
      <c r="Z6" s="23"/>
      <c r="AA6" s="23"/>
      <c r="AB6" s="53">
        <v>42992</v>
      </c>
      <c r="AC6" s="53"/>
      <c r="AD6" s="53"/>
      <c r="AE6" s="53"/>
      <c r="AF6" s="53"/>
      <c r="AG6" s="53"/>
      <c r="AH6" s="53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0" t="str">
        <f>IF(Schüler!B7="","",Schüler!B7)</f>
        <v>Pascal Gollnick</v>
      </c>
      <c r="C7" s="40"/>
      <c r="D7" s="40"/>
      <c r="E7" s="40"/>
      <c r="F7" s="40"/>
      <c r="G7" s="40"/>
      <c r="H7" s="40"/>
      <c r="I7" s="40"/>
      <c r="J7" s="40"/>
      <c r="K7"/>
      <c r="L7" s="16">
        <f>IF(Schüler!L7="","",Schüler!L7)</f>
        <v>20</v>
      </c>
      <c r="M7" s="16">
        <f>IF(Schüler!P7="","",Schüler!P7)</f>
        <v>10</v>
      </c>
      <c r="N7" s="29">
        <f>IF(Schüler!T7="","",Schüler!T7)</f>
        <v>20</v>
      </c>
      <c r="O7" s="16">
        <f>IF(Schüler!X7="","",Schüler!X7)</f>
        <v>20</v>
      </c>
      <c r="P7" s="16">
        <f>IF(Schüler!AB7="","",Schüler!AB7)</f>
        <v>20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12.857142857142858</v>
      </c>
      <c r="U7" s="24">
        <f t="shared" si="1"/>
        <v>77.142857142857139</v>
      </c>
      <c r="V7"/>
      <c r="W7"/>
      <c r="X7"/>
      <c r="Y7" s="23"/>
      <c r="Z7" s="23"/>
      <c r="AA7" s="23"/>
      <c r="AB7" s="53">
        <v>42993</v>
      </c>
      <c r="AC7" s="53"/>
      <c r="AD7" s="53"/>
      <c r="AE7" s="53"/>
      <c r="AF7" s="53"/>
      <c r="AG7" s="53"/>
      <c r="AH7" s="53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0" t="str">
        <f>IF(Schüler!B8="","",Schüler!B8)</f>
        <v>Lars Tenbrock</v>
      </c>
      <c r="C8" s="40"/>
      <c r="D8" s="40"/>
      <c r="E8" s="40"/>
      <c r="F8" s="40"/>
      <c r="G8" s="40"/>
      <c r="H8" s="40"/>
      <c r="I8" s="40"/>
      <c r="J8" s="40"/>
      <c r="K8"/>
      <c r="L8" s="16">
        <f>IF(Schüler!L8="","",Schüler!L8)</f>
        <v>30</v>
      </c>
      <c r="M8" s="16">
        <f>IF(Schüler!P8="","",Schüler!P8)</f>
        <v>20</v>
      </c>
      <c r="N8" s="29">
        <f>IF(Schüler!T8="","",Schüler!T8)</f>
        <v>20</v>
      </c>
      <c r="O8" s="16">
        <f>IF(Schüler!X8="","",Schüler!X8)</f>
        <v>20</v>
      </c>
      <c r="P8" s="16">
        <f>IF(Schüler!AB8="","",Schüler!AB8)</f>
        <v>20</v>
      </c>
      <c r="Q8" s="16">
        <f>IF(Schüler!AF8="","",Schüler!AF8)</f>
        <v>20</v>
      </c>
      <c r="R8" s="16">
        <f>IF(Schüler!AJ8="","",Schüler!AJ8)</f>
        <v>20</v>
      </c>
      <c r="S8" s="23"/>
      <c r="T8" s="24">
        <f t="shared" si="0"/>
        <v>21.428571428571427</v>
      </c>
      <c r="U8" s="24">
        <f t="shared" si="1"/>
        <v>128.57142857142856</v>
      </c>
      <c r="V8"/>
      <c r="W8"/>
      <c r="X8"/>
      <c r="Y8" s="23"/>
      <c r="Z8" s="23"/>
      <c r="AA8" s="23"/>
      <c r="AB8" s="53">
        <v>42996</v>
      </c>
      <c r="AC8" s="53"/>
      <c r="AD8" s="53"/>
      <c r="AE8" s="53"/>
      <c r="AF8" s="53"/>
      <c r="AG8" s="53"/>
      <c r="AH8" s="53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0" t="str">
        <f>IF(Schüler!B9="","",Schüler!B9)</f>
        <v>Michael Gede</v>
      </c>
      <c r="C9" s="40"/>
      <c r="D9" s="40"/>
      <c r="E9" s="40"/>
      <c r="F9" s="40"/>
      <c r="G9" s="40"/>
      <c r="H9" s="40"/>
      <c r="I9" s="40"/>
      <c r="J9" s="40"/>
      <c r="K9"/>
      <c r="L9" s="16">
        <f>IF(Schüler!L9="","",Schüler!L9)</f>
        <v>30</v>
      </c>
      <c r="M9" s="16">
        <f>IF(Schüler!P9="","",Schüler!P9)</f>
        <v>20</v>
      </c>
      <c r="N9" s="29">
        <f>IF(Schüler!T9="","",Schüler!T9)</f>
        <v>20</v>
      </c>
      <c r="O9" s="16">
        <f>IF(Schüler!X9="","",Schüler!X9)</f>
        <v>20</v>
      </c>
      <c r="P9" s="16">
        <f>IF(Schüler!AB9="","",Schüler!AB9)</f>
        <v>20</v>
      </c>
      <c r="Q9" s="16">
        <f>IF(Schüler!AF9="","",Schüler!AF9)</f>
        <v>20</v>
      </c>
      <c r="R9" s="16">
        <f>IF(Schüler!AJ9="","",Schüler!AJ9)</f>
        <v>20</v>
      </c>
      <c r="S9" s="23"/>
      <c r="T9" s="24">
        <f t="shared" si="0"/>
        <v>21.428571428571427</v>
      </c>
      <c r="U9" s="24">
        <f t="shared" si="1"/>
        <v>128.57142857142856</v>
      </c>
      <c r="V9"/>
      <c r="W9"/>
      <c r="X9"/>
      <c r="Y9" s="23"/>
      <c r="Z9" s="23"/>
      <c r="AA9" s="23"/>
      <c r="AB9" s="53">
        <v>42997</v>
      </c>
      <c r="AC9" s="53"/>
      <c r="AD9" s="53"/>
      <c r="AE9" s="53"/>
      <c r="AF9" s="53"/>
      <c r="AG9" s="53"/>
      <c r="AH9" s="53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0" t="e">
        <f>IF(Schüler!#REF!="","",Schüler!#REF!)</f>
        <v>#REF!</v>
      </c>
      <c r="C10" s="40"/>
      <c r="D10" s="40"/>
      <c r="E10" s="40"/>
      <c r="F10" s="40"/>
      <c r="G10" s="40"/>
      <c r="H10" s="40"/>
      <c r="I10" s="40"/>
      <c r="J10" s="40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3">
        <v>42998</v>
      </c>
      <c r="AC10" s="53"/>
      <c r="AD10" s="53"/>
      <c r="AE10" s="53"/>
      <c r="AF10" s="53"/>
      <c r="AG10" s="53"/>
      <c r="AH10" s="53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0" t="str">
        <f>IF(Schüler!B10="","",Schüler!B10)</f>
        <v/>
      </c>
      <c r="C11" s="40"/>
      <c r="D11" s="40"/>
      <c r="E11" s="40"/>
      <c r="F11" s="40"/>
      <c r="G11" s="40"/>
      <c r="H11" s="40"/>
      <c r="I11" s="40"/>
      <c r="J11" s="40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3">
        <v>43426</v>
      </c>
      <c r="AC11" s="53"/>
      <c r="AD11" s="53"/>
      <c r="AE11" s="53"/>
      <c r="AF11" s="53"/>
      <c r="AG11" s="53"/>
      <c r="AH11" s="53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3">
        <v>43427</v>
      </c>
      <c r="AC12" s="53"/>
      <c r="AD12" s="53"/>
      <c r="AE12" s="53"/>
      <c r="AF12" s="53"/>
      <c r="AG12" s="53"/>
      <c r="AH12" s="53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  <mergeCell ref="B6:J6"/>
    <mergeCell ref="AB6:AH6"/>
    <mergeCell ref="B7:J7"/>
    <mergeCell ref="AB7:AH7"/>
    <mergeCell ref="B8:J8"/>
    <mergeCell ref="AB8:AH8"/>
    <mergeCell ref="AB12:AH12"/>
    <mergeCell ref="B9:J9"/>
    <mergeCell ref="AB9:AH9"/>
    <mergeCell ref="B10:J10"/>
    <mergeCell ref="AB10:AH10"/>
    <mergeCell ref="B11:J11"/>
    <mergeCell ref="AB11:AH11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2018-11-12T14:34:12Z</dcterms:modified>
  <dc:language>de-DE</dc:language>
</cp:coreProperties>
</file>