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fit Trailer Progress" sheetId="1" r:id="rId3"/>
    <sheet state="visible" name="DCAPair Calc" sheetId="2" r:id="rId4"/>
  </sheets>
  <definedNames/>
  <calcPr/>
</workbook>
</file>

<file path=xl/sharedStrings.xml><?xml version="1.0" encoding="utf-8"?>
<sst xmlns="http://schemas.openxmlformats.org/spreadsheetml/2006/main" count="44" uniqueCount="44">
  <si>
    <t>DATE</t>
  </si>
  <si>
    <t>DAILY PROFIT</t>
  </si>
  <si>
    <t>% Profit</t>
  </si>
  <si>
    <t>DAILY PROFIT USD</t>
  </si>
  <si>
    <t>Total Trades</t>
  </si>
  <si>
    <t>TOTAL PROFIT BTC</t>
  </si>
  <si>
    <t>TOTAL PROFIT USD</t>
  </si>
  <si>
    <t>BTC PRICE</t>
  </si>
  <si>
    <t>BTC IN</t>
  </si>
  <si>
    <t>Deposits</t>
  </si>
  <si>
    <t>Date</t>
  </si>
  <si>
    <t>Start</t>
  </si>
  <si>
    <r>
      <rPr/>
      <t xml:space="preserve">HOW MUCH CAN I AFFORD SAFELY? </t>
    </r>
    <r>
      <rPr>
        <rFont val="Calibri"/>
        <b/>
        <color rgb="FFFF0000"/>
        <sz val="14.0"/>
      </rPr>
      <t>(Save a copy to Use)</t>
    </r>
  </si>
  <si>
    <t>By:JB (Cryptognome Mod)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</si>
  <si>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</si>
  <si>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</si>
  <si>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V.1.5</t>
  </si>
  <si>
    <t>PAIRS</t>
  </si>
  <si>
    <t>Initial Cost</t>
  </si>
  <si>
    <t>DCA LEVELS</t>
  </si>
  <si>
    <t>Enter your TOTAL Capital in BTC</t>
  </si>
  <si>
    <t>Enter your Number of DCA levels you would like to have (ie:5)</t>
  </si>
  <si>
    <t>Enter the total number of PAIRS you want to use (ie:5)</t>
  </si>
  <si>
    <t>ENTER YOUR MAX_COST_PERCENTAGE (If using Percentage)</t>
  </si>
  <si>
    <t>You can only use either Percentage OR Max Cost NOT both!</t>
  </si>
  <si>
    <t>ENTER YOUR MAX_COST (if using a set Max cost)</t>
  </si>
  <si>
    <t>TOTAL BTC NEEDED TO COVER INITIAL BUYS AND ALL DCA LEVELS:</t>
  </si>
  <si>
    <t>(This number is the total cost of all max pairs plus all DCA level costs for each pair)</t>
  </si>
  <si>
    <t>TOTAL OVER/UNDER BUDGET CAPITAL:</t>
  </si>
  <si>
    <t>(If this number is Red or negative, you will not be able to cover ALL costs if all pairs DCA to max levels)</t>
  </si>
  <si>
    <t>TOTAL OVER/UNDER EXTENDED</t>
  </si>
  <si>
    <t>DCA PROFIT ANALYSIS BY TRIGGER %</t>
  </si>
  <si>
    <t>Weighted Average Values by DCA levels</t>
  </si>
  <si>
    <t>Enter Your DCA Triggers (Anything below -1% should start with "-0.XX"</t>
  </si>
  <si>
    <t>Profit Level AFTER DCA (This is not taking into account any trailing that might take place after the trigger has been hit)</t>
  </si>
  <si>
    <t>ACTUAL Profit Decrease in Pair at each level of DCA (Again, not concidering Trailing)</t>
  </si>
  <si>
    <t>Enter your Pair's Initial BTC value           &lt;------------</t>
  </si>
  <si>
    <t>Total</t>
  </si>
  <si>
    <t>If you find this calculator helpful and wish to throw me some LTC, feel free to send to:</t>
  </si>
  <si>
    <t>LW4hBk6wLwAqaM4vuLTBJFAXVkcDtxfM5j</t>
  </si>
  <si>
    <t>These are the pair values at which your DCA will buy at for each level with no trailing calculated</t>
  </si>
  <si>
    <t>These are the weighted average prices for your pair AFTER each DCA level</t>
  </si>
  <si>
    <t>YouTube Explanation Video</t>
  </si>
  <si>
    <t>https://youtu.be/jDVwhclGQlM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</si>
</sst>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$&quot;#,##0"/>
    <numFmt numFmtId="165" formatCode="m/d/yyyy"/>
    <numFmt numFmtId="166" formatCode="#,##0.000000000"/>
    <numFmt numFmtId="167" formatCode="#,##0.000"/>
    <numFmt numFmtId="168" formatCode="#,##0.00000000"/>
    <numFmt numFmtId="169" formatCode="0.000000000"/>
    <numFmt numFmtId="170" formatCode="0.000000_);[Red]\(0.000000\)"/>
    <numFmt numFmtId="171" formatCode="0.0000000"/>
    <numFmt numFmtId="172" formatCode="0.00000000"/>
    <numFmt numFmtId="173" formatCode="0.0000000000"/>
  </numFmts>
  <fonts count="22">
    <font>
      <sz val="11.0"/>
      <color rgb="FF000000"/>
      <name val="Calibri"/>
    </font>
    <font>
      <u/>
      <color rgb="FF0000FF"/>
    </font>
    <font/>
    <font>
      <b/>
    </font>
    <font>
      <b/>
      <sz val="11.0"/>
      <name val="Calibri"/>
    </font>
    <font>
      <b/>
      <sz val="11.0"/>
      <color rgb="FF000000"/>
      <name val="Calibri"/>
    </font>
    <font>
      <sz val="11.0"/>
      <color rgb="FF000000"/>
      <name val="Inconsolata"/>
    </font>
    <font>
      <sz val="11.0"/>
      <name val="Calibri"/>
    </font>
    <font>
      <b/>
      <sz val="20.0"/>
      <color rgb="FF000000"/>
      <name val="Calibri"/>
    </font>
    <font>
      <sz val="10.0"/>
      <color rgb="FF000000"/>
      <name val="Calibri"/>
    </font>
    <font>
      <b/>
      <sz val="18.0"/>
      <color rgb="FF000000"/>
      <name val="Calibri"/>
    </font>
    <font>
      <b/>
      <sz val="22.0"/>
      <color rgb="FF000000"/>
      <name val="Calibri"/>
    </font>
    <font>
      <sz val="11.0"/>
      <color rgb="FF3F3F76"/>
      <name val="Calibri"/>
    </font>
    <font>
      <sz val="11.0"/>
      <color rgb="FF9C0006"/>
      <name val="Calibri"/>
    </font>
    <font>
      <b/>
      <i/>
      <sz val="11.0"/>
      <color rgb="FFFF0000"/>
      <name val="Calibri"/>
    </font>
    <font>
      <b/>
      <sz val="14.0"/>
      <color rgb="FF000000"/>
      <name val="Calibri"/>
    </font>
    <font>
      <sz val="11.0"/>
      <color rgb="FF000000"/>
      <name val="Arial"/>
    </font>
    <font>
      <b/>
      <sz val="16.0"/>
      <color rgb="FF000000"/>
      <name val="Calibri"/>
    </font>
    <font>
      <sz val="11.0"/>
      <color rgb="FFFFFFFF"/>
      <name val="Calibri"/>
    </font>
    <font>
      <sz val="11.0"/>
      <color rgb="FFDBE5F1"/>
      <name val="Calibri"/>
    </font>
    <font>
      <b/>
      <sz val="14.0"/>
      <color rgb="FFFF0000"/>
      <name val="Calibri"/>
    </font>
    <font>
      <b/>
      <u/>
      <sz val="14.0"/>
      <color rgb="FF00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66FF99"/>
        <bgColor rgb="FF66FF9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</fills>
  <borders count="6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10" xfId="0" applyFont="1" applyNumberFormat="1"/>
    <xf borderId="0" fillId="0" fontId="2" numFmtId="164" xfId="0" applyFont="1" applyNumberFormat="1"/>
    <xf borderId="1" fillId="2" fontId="3" numFmtId="0" xfId="0" applyAlignment="1" applyBorder="1" applyFill="1" applyFont="1">
      <alignment horizontal="center" readingOrder="0"/>
    </xf>
    <xf borderId="1" fillId="2" fontId="3" numFmtId="10" xfId="0" applyAlignment="1" applyBorder="1" applyFont="1" applyNumberFormat="1">
      <alignment horizontal="center" readingOrder="0"/>
    </xf>
    <xf borderId="2" fillId="2" fontId="3" numFmtId="164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horizontal="center" readingOrder="0" vertical="bottom"/>
    </xf>
    <xf borderId="1" fillId="3" fontId="4" numFmtId="166" xfId="0" applyAlignment="1" applyBorder="1" applyFill="1" applyFont="1" applyNumberFormat="1">
      <alignment horizontal="right" readingOrder="0" vertical="bottom"/>
    </xf>
    <xf borderId="1" fillId="0" fontId="3" numFmtId="10" xfId="0" applyBorder="1" applyFont="1" applyNumberFormat="1"/>
    <xf borderId="1" fillId="0" fontId="4" numFmtId="164" xfId="0" applyAlignment="1" applyBorder="1" applyFont="1" applyNumberFormat="1">
      <alignment readingOrder="0" vertical="bottom"/>
    </xf>
    <xf borderId="1" fillId="0" fontId="3" numFmtId="0" xfId="0" applyAlignment="1" applyBorder="1" applyFont="1">
      <alignment readingOrder="0"/>
    </xf>
    <xf borderId="1" fillId="0" fontId="3" numFmtId="166" xfId="0" applyBorder="1" applyFont="1" applyNumberFormat="1"/>
    <xf borderId="1" fillId="3" fontId="4" numFmtId="164" xfId="0" applyAlignment="1" applyBorder="1" applyFont="1" applyNumberFormat="1">
      <alignment readingOrder="0" vertical="bottom"/>
    </xf>
    <xf borderId="1" fillId="0" fontId="4" numFmtId="166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readingOrder="0"/>
    </xf>
    <xf borderId="1" fillId="2" fontId="3" numFmtId="164" xfId="0" applyAlignment="1" applyBorder="1" applyFont="1" applyNumberFormat="1">
      <alignment horizontal="center" readingOrder="0"/>
    </xf>
    <xf borderId="1" fillId="0" fontId="3" numFmtId="0" xfId="0" applyBorder="1" applyFont="1"/>
    <xf borderId="1" fillId="3" fontId="4" numFmtId="167" xfId="0" applyAlignment="1" applyBorder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3" fontId="5" numFmtId="168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1" fillId="3" fontId="4" numFmtId="0" xfId="0" applyAlignment="1" applyBorder="1" applyFont="1">
      <alignment readingOrder="0" vertical="bottom"/>
    </xf>
    <xf borderId="0" fillId="4" fontId="6" numFmtId="165" xfId="0" applyAlignment="1" applyFill="1" applyFont="1" applyNumberFormat="1">
      <alignment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1" fillId="0" fontId="2" numFmtId="0" xfId="0" applyBorder="1" applyFont="1"/>
    <xf borderId="1" fillId="0" fontId="2" numFmtId="166" xfId="0" applyBorder="1" applyFont="1" applyNumberFormat="1"/>
    <xf borderId="0" fillId="0" fontId="2" numFmtId="166" xfId="0" applyFont="1" applyNumberFormat="1"/>
    <xf borderId="0" fillId="0" fontId="7" numFmtId="165" xfId="0" applyAlignment="1" applyFont="1" applyNumberFormat="1">
      <alignment horizontal="center" vertical="bottom"/>
    </xf>
    <xf borderId="3" fillId="5" fontId="0" numFmtId="0" xfId="0" applyBorder="1" applyFill="1" applyFont="1"/>
    <xf borderId="0" fillId="0" fontId="0" numFmtId="169" xfId="0" applyFont="1" applyNumberFormat="1"/>
    <xf borderId="3" fillId="4" fontId="8" numFmtId="0" xfId="0" applyBorder="1" applyFont="1"/>
    <xf borderId="3" fillId="4" fontId="0" numFmtId="0" xfId="0" applyBorder="1" applyFont="1"/>
    <xf borderId="3" fillId="4" fontId="9" numFmtId="0" xfId="0" applyBorder="1" applyFont="1"/>
    <xf borderId="4" fillId="4" fontId="10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0" numFmtId="0" xfId="0" applyAlignment="1" applyBorder="1" applyFont="1">
      <alignment horizontal="left" shrinkToFit="0" wrapText="1"/>
    </xf>
    <xf borderId="8" fillId="4" fontId="0" numFmtId="0" xfId="0" applyAlignment="1" applyBorder="1" applyFont="1">
      <alignment horizontal="right" readingOrder="0"/>
    </xf>
    <xf borderId="9" fillId="4" fontId="0" numFmtId="0" xfId="0" applyBorder="1" applyFont="1"/>
    <xf borderId="10" fillId="6" fontId="0" numFmtId="0" xfId="0" applyAlignment="1" applyBorder="1" applyFill="1" applyFont="1">
      <alignment horizontal="center"/>
    </xf>
    <xf borderId="1" fillId="6" fontId="0" numFmtId="0" xfId="0" applyBorder="1" applyFont="1"/>
    <xf borderId="11" fillId="0" fontId="2" numFmtId="0" xfId="0" applyBorder="1" applyFont="1"/>
    <xf borderId="12" fillId="4" fontId="0" numFmtId="0" xfId="0" applyBorder="1" applyFont="1"/>
    <xf borderId="13" fillId="4" fontId="0" numFmtId="0" xfId="0" applyBorder="1" applyFont="1"/>
    <xf borderId="14" fillId="4" fontId="0" numFmtId="0" xfId="0" applyBorder="1" applyFont="1"/>
    <xf borderId="15" fillId="4" fontId="9" numFmtId="0" xfId="0" applyAlignment="1" applyBorder="1" applyFont="1">
      <alignment horizontal="center" shrinkToFit="0" wrapText="1"/>
    </xf>
    <xf borderId="15" fillId="4" fontId="0" numFmtId="0" xfId="0" applyBorder="1" applyFont="1"/>
    <xf borderId="1" fillId="4" fontId="0" numFmtId="0" xfId="0" applyBorder="1" applyFont="1"/>
    <xf borderId="16" fillId="4" fontId="0" numFmtId="0" xfId="0" applyBorder="1" applyFont="1"/>
    <xf borderId="8" fillId="4" fontId="0" numFmtId="0" xfId="0" applyBorder="1" applyFont="1"/>
    <xf borderId="17" fillId="4" fontId="11" numFmtId="0" xfId="0" applyAlignment="1" applyBorder="1" applyFont="1">
      <alignment horizontal="center" textRotation="255"/>
    </xf>
    <xf borderId="18" fillId="7" fontId="0" numFmtId="0" xfId="0" applyAlignment="1" applyBorder="1" applyFill="1" applyFont="1">
      <alignment horizontal="center"/>
    </xf>
    <xf borderId="19" fillId="4" fontId="0" numFmtId="0" xfId="0" applyBorder="1" applyFont="1"/>
    <xf borderId="20" fillId="4" fontId="0" numFmtId="0" xfId="0" applyBorder="1" applyFont="1"/>
    <xf borderId="21" fillId="8" fontId="12" numFmtId="0" xfId="0" applyAlignment="1" applyBorder="1" applyFill="1" applyFont="1">
      <alignment horizontal="center" readingOrder="0"/>
    </xf>
    <xf borderId="22" fillId="0" fontId="2" numFmtId="0" xfId="0" applyBorder="1" applyFont="1"/>
    <xf borderId="15" fillId="7" fontId="0" numFmtId="0" xfId="0" applyAlignment="1" applyBorder="1" applyFont="1">
      <alignment horizontal="center"/>
    </xf>
    <xf borderId="23" fillId="4" fontId="0" numFmtId="0" xfId="0" applyBorder="1" applyFont="1"/>
    <xf borderId="24" fillId="0" fontId="2" numFmtId="0" xfId="0" applyBorder="1" applyFont="1"/>
    <xf borderId="7" fillId="4" fontId="0" numFmtId="0" xfId="0" applyBorder="1" applyFont="1"/>
    <xf borderId="4" fillId="5" fontId="0" numFmtId="0" xfId="0" applyBorder="1" applyFont="1"/>
    <xf borderId="25" fillId="4" fontId="0" numFmtId="0" xfId="0" applyBorder="1" applyFont="1"/>
    <xf borderId="26" fillId="9" fontId="13" numFmtId="0" xfId="0" applyAlignment="1" applyBorder="1" applyFill="1" applyFont="1">
      <alignment horizontal="center"/>
    </xf>
    <xf borderId="27" fillId="4" fontId="14" numFmtId="0" xfId="0" applyBorder="1" applyFont="1"/>
    <xf borderId="28" fillId="0" fontId="2" numFmtId="0" xfId="0" applyBorder="1" applyFont="1"/>
    <xf borderId="6" fillId="4" fontId="0" numFmtId="0" xfId="0" applyBorder="1" applyFont="1"/>
    <xf borderId="29" fillId="9" fontId="13" numFmtId="0" xfId="0" applyAlignment="1" applyBorder="1" applyFont="1">
      <alignment horizontal="center" readingOrder="0"/>
    </xf>
    <xf borderId="11" fillId="4" fontId="0" numFmtId="0" xfId="0" applyBorder="1" applyFont="1"/>
    <xf borderId="30" fillId="0" fontId="2" numFmtId="0" xfId="0" applyBorder="1" applyFont="1"/>
    <xf borderId="19" fillId="4" fontId="5" numFmtId="0" xfId="0" applyBorder="1" applyFont="1"/>
    <xf borderId="31" fillId="4" fontId="8" numFmtId="0" xfId="0" applyAlignment="1" applyBorder="1" applyFont="1">
      <alignment horizontal="center"/>
    </xf>
    <xf borderId="32" fillId="0" fontId="2" numFmtId="0" xfId="0" applyBorder="1" applyFont="1"/>
    <xf borderId="31" fillId="4" fontId="15" numFmtId="170" xfId="0" applyAlignment="1" applyBorder="1" applyFont="1" applyNumberFormat="1">
      <alignment horizontal="center"/>
    </xf>
    <xf borderId="23" fillId="4" fontId="0" numFmtId="0" xfId="0" applyAlignment="1" applyBorder="1" applyFont="1">
      <alignment shrinkToFit="0" wrapText="1"/>
    </xf>
    <xf borderId="33" fillId="0" fontId="15" numFmtId="0" xfId="0" applyBorder="1" applyFont="1"/>
    <xf borderId="34" fillId="4" fontId="15" numFmtId="0" xfId="0" applyBorder="1" applyFont="1"/>
    <xf borderId="35" fillId="4" fontId="15" numFmtId="10" xfId="0" applyAlignment="1" applyBorder="1" applyFont="1" applyNumberFormat="1">
      <alignment horizontal="center"/>
    </xf>
    <xf borderId="0" fillId="0" fontId="16" numFmtId="0" xfId="0" applyAlignment="1" applyFont="1">
      <alignment shrinkToFit="0" vertical="center" wrapText="1"/>
    </xf>
    <xf borderId="33" fillId="4" fontId="17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33" fillId="4" fontId="5" numFmtId="0" xfId="0" applyAlignment="1" applyBorder="1" applyFont="1">
      <alignment horizontal="center"/>
    </xf>
    <xf borderId="38" fillId="4" fontId="0" numFmtId="0" xfId="0" applyBorder="1" applyFont="1"/>
    <xf borderId="33" fillId="4" fontId="0" numFmtId="0" xfId="0" applyAlignment="1" applyBorder="1" applyFont="1">
      <alignment horizontal="center" shrinkToFit="0" wrapText="1"/>
    </xf>
    <xf borderId="36" fillId="0" fontId="0" numFmtId="0" xfId="0" applyAlignment="1" applyBorder="1" applyFont="1">
      <alignment horizontal="center" shrinkToFit="0" wrapText="1"/>
    </xf>
    <xf borderId="33" fillId="0" fontId="0" numFmtId="0" xfId="0" applyAlignment="1" applyBorder="1" applyFont="1">
      <alignment horizontal="center" shrinkToFit="0" wrapText="1"/>
    </xf>
    <xf borderId="35" fillId="4" fontId="18" numFmtId="0" xfId="0" applyBorder="1" applyFont="1"/>
    <xf borderId="9" fillId="10" fontId="15" numFmtId="0" xfId="0" applyAlignment="1" applyBorder="1" applyFill="1" applyFont="1">
      <alignment horizontal="center" readingOrder="0"/>
    </xf>
    <xf borderId="39" fillId="11" fontId="0" numFmtId="0" xfId="0" applyAlignment="1" applyBorder="1" applyFill="1" applyFont="1">
      <alignment horizontal="center" shrinkToFit="0" wrapText="1"/>
    </xf>
    <xf borderId="40" fillId="0" fontId="2" numFmtId="0" xfId="0" applyBorder="1" applyFont="1"/>
    <xf borderId="0" fillId="0" fontId="0" numFmtId="171" xfId="0" applyFont="1" applyNumberFormat="1"/>
    <xf borderId="41" fillId="4" fontId="5" numFmtId="0" xfId="0" applyAlignment="1" applyBorder="1" applyFont="1">
      <alignment horizontal="center" readingOrder="0"/>
    </xf>
    <xf borderId="42" fillId="0" fontId="0" numFmtId="0" xfId="0" applyBorder="1" applyFont="1"/>
    <xf borderId="43" fillId="12" fontId="0" numFmtId="10" xfId="0" applyAlignment="1" applyBorder="1" applyFill="1" applyFont="1" applyNumberFormat="1">
      <alignment horizontal="center" readingOrder="0"/>
    </xf>
    <xf borderId="44" fillId="0" fontId="2" numFmtId="0" xfId="0" applyBorder="1" applyFont="1"/>
    <xf borderId="45" fillId="13" fontId="0" numFmtId="10" xfId="0" applyAlignment="1" applyBorder="1" applyFill="1" applyFont="1" applyNumberFormat="1">
      <alignment horizontal="center"/>
    </xf>
    <xf borderId="46" fillId="0" fontId="2" numFmtId="0" xfId="0" applyBorder="1" applyFont="1"/>
    <xf borderId="47" fillId="13" fontId="19" numFmtId="0" xfId="0" applyBorder="1" applyFont="1"/>
    <xf borderId="1" fillId="13" fontId="0" numFmtId="169" xfId="0" applyAlignment="1" applyBorder="1" applyFont="1" applyNumberFormat="1">
      <alignment horizontal="center"/>
    </xf>
    <xf borderId="2" fillId="13" fontId="0" numFmtId="172" xfId="0" applyAlignment="1" applyBorder="1" applyFont="1" applyNumberFormat="1">
      <alignment horizontal="center"/>
    </xf>
    <xf borderId="48" fillId="0" fontId="2" numFmtId="0" xfId="0" applyBorder="1" applyFont="1"/>
    <xf borderId="3" fillId="4" fontId="0" numFmtId="172" xfId="0" applyBorder="1" applyFont="1" applyNumberFormat="1"/>
    <xf borderId="3" fillId="4" fontId="0" numFmtId="10" xfId="0" applyBorder="1" applyFont="1" applyNumberFormat="1"/>
    <xf borderId="47" fillId="4" fontId="20" numFmtId="0" xfId="0" applyAlignment="1" applyBorder="1" applyFont="1">
      <alignment horizontal="center" readingOrder="0"/>
    </xf>
    <xf borderId="1" fillId="0" fontId="0" numFmtId="0" xfId="0" applyBorder="1" applyFont="1"/>
    <xf borderId="2" fillId="0" fontId="0" numFmtId="10" xfId="0" applyAlignment="1" applyBorder="1" applyFont="1" applyNumberFormat="1">
      <alignment horizontal="center"/>
    </xf>
    <xf borderId="49" fillId="0" fontId="2" numFmtId="0" xfId="0" applyBorder="1" applyFont="1"/>
    <xf borderId="1" fillId="4" fontId="18" numFmtId="0" xfId="0" applyBorder="1" applyFont="1"/>
    <xf borderId="1" fillId="4" fontId="0" numFmtId="169" xfId="0" applyAlignment="1" applyBorder="1" applyFont="1" applyNumberFormat="1">
      <alignment horizontal="center"/>
    </xf>
    <xf borderId="2" fillId="4" fontId="0" numFmtId="172" xfId="0" applyAlignment="1" applyBorder="1" applyFont="1" applyNumberFormat="1">
      <alignment horizontal="center"/>
    </xf>
    <xf borderId="3" fillId="4" fontId="0" numFmtId="173" xfId="0" applyBorder="1" applyFont="1" applyNumberFormat="1"/>
    <xf borderId="50" fillId="4" fontId="0" numFmtId="0" xfId="0" applyAlignment="1" applyBorder="1" applyFont="1">
      <alignment horizontal="center"/>
    </xf>
    <xf borderId="2" fillId="13" fontId="0" numFmtId="10" xfId="0" applyAlignment="1" applyBorder="1" applyFont="1" applyNumberFormat="1">
      <alignment horizontal="center"/>
    </xf>
    <xf borderId="1" fillId="13" fontId="19" numFmtId="0" xfId="0" applyBorder="1" applyFont="1"/>
    <xf borderId="51" fillId="12" fontId="0" numFmtId="10" xfId="0" applyAlignment="1" applyBorder="1" applyFont="1" applyNumberFormat="1">
      <alignment horizontal="center" readingOrder="0"/>
    </xf>
    <xf borderId="52" fillId="14" fontId="0" numFmtId="0" xfId="0" applyAlignment="1" applyBorder="1" applyFill="1" applyFont="1">
      <alignment horizontal="center" shrinkToFit="0" wrapText="1"/>
    </xf>
    <xf borderId="53" fillId="14" fontId="0" numFmtId="0" xfId="0" applyAlignment="1" applyBorder="1" applyFont="1">
      <alignment horizontal="center" shrinkToFit="0" vertical="top" wrapText="1"/>
    </xf>
    <xf borderId="54" fillId="0" fontId="2" numFmtId="0" xfId="0" applyBorder="1" applyFont="1"/>
    <xf borderId="55" fillId="0" fontId="2" numFmtId="0" xfId="0" applyBorder="1" applyFont="1"/>
    <xf borderId="56" fillId="0" fontId="2" numFmtId="0" xfId="0" applyBorder="1" applyFont="1"/>
    <xf borderId="57" fillId="0" fontId="2" numFmtId="0" xfId="0" applyBorder="1" applyFont="1"/>
    <xf borderId="3" fillId="4" fontId="0" numFmtId="0" xfId="0" applyAlignment="1" applyBorder="1" applyFont="1">
      <alignment horizontal="center" readingOrder="0"/>
    </xf>
    <xf borderId="3" fillId="4" fontId="21" numFmtId="0" xfId="0" applyAlignment="1" applyBorder="1" applyFont="1">
      <alignment horizontal="center" readingOrder="0"/>
    </xf>
    <xf borderId="42" fillId="0" fontId="2" numFmtId="0" xfId="0" applyBorder="1" applyFont="1"/>
    <xf borderId="58" fillId="0" fontId="2" numFmtId="0" xfId="0" applyBorder="1" applyFont="1"/>
    <xf borderId="59" fillId="0" fontId="2" numFmtId="0" xfId="0" applyBorder="1" applyFont="1"/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66FF99"/>
          <bgColor rgb="FF66FF9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1905000</xdr:colOff>
      <xdr:row>43</xdr:row>
      <xdr:rowOff>95250</xdr:rowOff>
    </xdr:from>
    <xdr:to>
      <xdr:col>1</xdr:col>
      <xdr:colOff>3810000</xdr:colOff>
      <xdr:row>53</xdr:row>
      <xdr:rowOff>95250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05000" cy="1905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jDVwhclGQl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06666"/>
  </sheetPr>
  <sheetViews>
    <sheetView workbookViewId="0"/>
  </sheetViews>
  <sheetFormatPr customHeight="1" defaultColWidth="14.43" defaultRowHeight="15.0"/>
  <cols>
    <col hidden="1" min="10" max="10" width="14.43"/>
    <col customWidth="1" min="11" max="11" width="10.86"/>
    <col customWidth="1" min="12" max="12" width="17.43"/>
    <col customWidth="1" min="13" max="13" width="12.57"/>
    <col customWidth="1" min="14" max="14" width="16.71"/>
    <col customWidth="1" min="15" max="16" width="16.86"/>
    <col customWidth="1" min="17" max="17" width="17.29"/>
    <col customWidth="1" min="18" max="18" width="16.57"/>
  </cols>
  <sheetData>
    <row r="1">
      <c r="A1" s="1" t="str">
        <f>HYPERLINK("https://www.youtube.com/user/CrazymonkeyMBS?sub_confirmation=1","Subscribe to DustyBC on youtube :)")</f>
        <v>Subscribe to DustyBC on youtube :)</v>
      </c>
      <c r="L1" s="2"/>
      <c r="M1" s="3"/>
      <c r="Q1" s="4"/>
    </row>
    <row r="2">
      <c r="K2" s="5" t="s">
        <v>0</v>
      </c>
      <c r="L2" s="5" t="s">
        <v>1</v>
      </c>
      <c r="M2" s="6" t="s">
        <v>2</v>
      </c>
      <c r="N2" s="5" t="s">
        <v>3</v>
      </c>
      <c r="O2" s="5" t="s">
        <v>4</v>
      </c>
      <c r="P2" s="5" t="s">
        <v>5</v>
      </c>
      <c r="Q2" s="7" t="s">
        <v>6</v>
      </c>
      <c r="R2" s="7" t="s">
        <v>7</v>
      </c>
    </row>
    <row r="3">
      <c r="K3" s="8">
        <v>43140.0</v>
      </c>
      <c r="L3" s="9">
        <v>1.43488E-4</v>
      </c>
      <c r="M3" s="10">
        <f>SUM(L3/R$7)</f>
        <v>0.0002403648679</v>
      </c>
      <c r="N3" s="11">
        <f t="shared" ref="N3:N600" si="1">L3*R$3</f>
        <v>1.217713064</v>
      </c>
      <c r="O3" s="12">
        <v>1.0</v>
      </c>
      <c r="P3" s="13">
        <f>L3</f>
        <v>0.000143488</v>
      </c>
      <c r="Q3" s="14">
        <f t="shared" ref="Q3:Q600" si="2">P3*R$3</f>
        <v>1.217713064</v>
      </c>
      <c r="R3" s="14">
        <f>IFERROR(__xludf.DUMMYFUNCTION("GOOGLEFINANCE(""CURRENCY:BTCUSD"")"),"$8,487")</f>
        <v>8486.515</v>
      </c>
    </row>
    <row r="4">
      <c r="K4" s="8">
        <v>43141.0</v>
      </c>
      <c r="L4" s="15">
        <v>0.00143488</v>
      </c>
      <c r="M4" s="10">
        <f t="shared" ref="M4:M604" si="3">SUM(L4/(P3+R$7))</f>
        <v>0.002403071065</v>
      </c>
      <c r="N4" s="11">
        <f t="shared" si="1"/>
        <v>12.17713064</v>
      </c>
      <c r="O4" s="12">
        <v>13.0</v>
      </c>
      <c r="P4" s="13">
        <f t="shared" ref="P4:P572" si="4">L4+P3</f>
        <v>0.001578368</v>
      </c>
      <c r="Q4" s="14">
        <f t="shared" si="2"/>
        <v>13.39484371</v>
      </c>
    </row>
    <row r="5">
      <c r="K5" s="8">
        <v>43142.0</v>
      </c>
      <c r="L5" s="16">
        <v>0.00166125</v>
      </c>
      <c r="M5" s="10">
        <f t="shared" si="3"/>
        <v>0.002775515374</v>
      </c>
      <c r="N5" s="11">
        <f t="shared" si="1"/>
        <v>14.09822304</v>
      </c>
      <c r="O5" s="12">
        <v>12.0</v>
      </c>
      <c r="P5" s="13">
        <f t="shared" si="4"/>
        <v>0.003239618</v>
      </c>
      <c r="Q5" s="14">
        <f t="shared" si="2"/>
        <v>27.49306675</v>
      </c>
      <c r="R5" s="17"/>
    </row>
    <row r="6">
      <c r="K6" s="8">
        <v>43143.0</v>
      </c>
      <c r="L6" s="16">
        <v>0.00138991</v>
      </c>
      <c r="M6" s="10">
        <f t="shared" si="3"/>
        <v>0.002315749621</v>
      </c>
      <c r="N6" s="11">
        <f t="shared" si="1"/>
        <v>11.79549206</v>
      </c>
      <c r="O6" s="12">
        <v>22.0</v>
      </c>
      <c r="P6" s="13">
        <f t="shared" si="4"/>
        <v>0.004629528</v>
      </c>
      <c r="Q6" s="14">
        <f t="shared" si="2"/>
        <v>39.28855881</v>
      </c>
      <c r="R6" s="18" t="s">
        <v>8</v>
      </c>
    </row>
    <row r="7">
      <c r="K7" s="8">
        <v>43144.0</v>
      </c>
      <c r="L7" s="16"/>
      <c r="M7" s="10">
        <f t="shared" si="3"/>
        <v>0</v>
      </c>
      <c r="N7" s="11">
        <f t="shared" si="1"/>
        <v>0</v>
      </c>
      <c r="O7" s="19"/>
      <c r="P7" s="13">
        <f t="shared" si="4"/>
        <v>0.004629528</v>
      </c>
      <c r="Q7" s="14">
        <f t="shared" si="2"/>
        <v>39.28855881</v>
      </c>
      <c r="R7" s="20">
        <f>SUM(R10:R1000)</f>
        <v>0.59695912</v>
      </c>
      <c r="S7" s="21"/>
    </row>
    <row r="8">
      <c r="K8" s="8">
        <v>43145.0</v>
      </c>
      <c r="L8" s="16"/>
      <c r="M8" s="10">
        <f t="shared" si="3"/>
        <v>0</v>
      </c>
      <c r="N8" s="11">
        <f t="shared" si="1"/>
        <v>0</v>
      </c>
      <c r="O8" s="19"/>
      <c r="P8" s="13">
        <f t="shared" si="4"/>
        <v>0.004629528</v>
      </c>
      <c r="Q8" s="14">
        <f t="shared" si="2"/>
        <v>39.28855881</v>
      </c>
    </row>
    <row r="9">
      <c r="K9" s="8">
        <v>43146.0</v>
      </c>
      <c r="L9" s="16"/>
      <c r="M9" s="10">
        <f t="shared" si="3"/>
        <v>0</v>
      </c>
      <c r="N9" s="11">
        <f t="shared" si="1"/>
        <v>0</v>
      </c>
      <c r="O9" s="19"/>
      <c r="P9" s="13">
        <f t="shared" si="4"/>
        <v>0.004629528</v>
      </c>
      <c r="Q9" s="14">
        <f t="shared" si="2"/>
        <v>39.28855881</v>
      </c>
      <c r="R9" s="7" t="s">
        <v>9</v>
      </c>
      <c r="S9" s="7" t="s">
        <v>10</v>
      </c>
    </row>
    <row r="10">
      <c r="K10" s="8">
        <v>43147.0</v>
      </c>
      <c r="L10" s="16"/>
      <c r="M10" s="10">
        <f t="shared" si="3"/>
        <v>0</v>
      </c>
      <c r="N10" s="11">
        <f t="shared" si="1"/>
        <v>0</v>
      </c>
      <c r="O10" s="19"/>
      <c r="P10" s="13">
        <f t="shared" si="4"/>
        <v>0.004629528</v>
      </c>
      <c r="Q10" s="14">
        <f t="shared" si="2"/>
        <v>39.28855881</v>
      </c>
      <c r="R10" s="22">
        <v>0.29695912</v>
      </c>
      <c r="S10" s="23" t="s">
        <v>11</v>
      </c>
    </row>
    <row r="11">
      <c r="K11" s="8">
        <v>43148.0</v>
      </c>
      <c r="L11" s="16"/>
      <c r="M11" s="10">
        <f t="shared" si="3"/>
        <v>0</v>
      </c>
      <c r="N11" s="11">
        <f t="shared" si="1"/>
        <v>0</v>
      </c>
      <c r="O11" s="19"/>
      <c r="P11" s="13">
        <f t="shared" si="4"/>
        <v>0.004629528</v>
      </c>
      <c r="Q11" s="14">
        <f t="shared" si="2"/>
        <v>39.28855881</v>
      </c>
      <c r="R11" s="24">
        <v>0.3</v>
      </c>
      <c r="S11" s="25">
        <v>43141.0</v>
      </c>
    </row>
    <row r="12">
      <c r="K12" s="8">
        <v>43149.0</v>
      </c>
      <c r="L12" s="16"/>
      <c r="M12" s="10">
        <f t="shared" si="3"/>
        <v>0</v>
      </c>
      <c r="N12" s="11">
        <f t="shared" si="1"/>
        <v>0</v>
      </c>
      <c r="O12" s="19"/>
      <c r="P12" s="13">
        <f t="shared" si="4"/>
        <v>0.004629528</v>
      </c>
      <c r="Q12" s="14">
        <f t="shared" si="2"/>
        <v>39.28855881</v>
      </c>
      <c r="R12" s="24"/>
    </row>
    <row r="13">
      <c r="K13" s="8">
        <v>43150.0</v>
      </c>
      <c r="L13" s="16"/>
      <c r="M13" s="10">
        <f t="shared" si="3"/>
        <v>0</v>
      </c>
      <c r="N13" s="11">
        <f t="shared" si="1"/>
        <v>0</v>
      </c>
      <c r="O13" s="19"/>
      <c r="P13" s="13">
        <f t="shared" si="4"/>
        <v>0.004629528</v>
      </c>
      <c r="Q13" s="14">
        <f t="shared" si="2"/>
        <v>39.28855881</v>
      </c>
      <c r="R13" s="21"/>
    </row>
    <row r="14">
      <c r="K14" s="8">
        <v>43151.0</v>
      </c>
      <c r="L14" s="16"/>
      <c r="M14" s="10">
        <f t="shared" si="3"/>
        <v>0</v>
      </c>
      <c r="N14" s="11">
        <f t="shared" si="1"/>
        <v>0</v>
      </c>
      <c r="O14" s="19"/>
      <c r="P14" s="13">
        <f t="shared" si="4"/>
        <v>0.004629528</v>
      </c>
      <c r="Q14" s="14">
        <f t="shared" si="2"/>
        <v>39.28855881</v>
      </c>
      <c r="R14" s="21"/>
    </row>
    <row r="15">
      <c r="K15" s="8">
        <v>43152.0</v>
      </c>
      <c r="L15" s="16"/>
      <c r="M15" s="10">
        <f t="shared" si="3"/>
        <v>0</v>
      </c>
      <c r="N15" s="11">
        <f t="shared" si="1"/>
        <v>0</v>
      </c>
      <c r="O15" s="19"/>
      <c r="P15" s="13">
        <f t="shared" si="4"/>
        <v>0.004629528</v>
      </c>
      <c r="Q15" s="14">
        <f t="shared" si="2"/>
        <v>39.28855881</v>
      </c>
    </row>
    <row r="16">
      <c r="K16" s="8">
        <v>43153.0</v>
      </c>
      <c r="L16" s="16"/>
      <c r="M16" s="10">
        <f t="shared" si="3"/>
        <v>0</v>
      </c>
      <c r="N16" s="11">
        <f t="shared" si="1"/>
        <v>0</v>
      </c>
      <c r="O16" s="19"/>
      <c r="P16" s="13">
        <f t="shared" si="4"/>
        <v>0.004629528</v>
      </c>
      <c r="Q16" s="14">
        <f t="shared" si="2"/>
        <v>39.28855881</v>
      </c>
    </row>
    <row r="17">
      <c r="K17" s="8">
        <v>43154.0</v>
      </c>
      <c r="L17" s="16"/>
      <c r="M17" s="10">
        <f t="shared" si="3"/>
        <v>0</v>
      </c>
      <c r="N17" s="11">
        <f t="shared" si="1"/>
        <v>0</v>
      </c>
      <c r="O17" s="19"/>
      <c r="P17" s="13">
        <f t="shared" si="4"/>
        <v>0.004629528</v>
      </c>
      <c r="Q17" s="14">
        <f t="shared" si="2"/>
        <v>39.28855881</v>
      </c>
    </row>
    <row r="18">
      <c r="K18" s="8">
        <v>43155.0</v>
      </c>
      <c r="L18" s="16"/>
      <c r="M18" s="10">
        <f t="shared" si="3"/>
        <v>0</v>
      </c>
      <c r="N18" s="11">
        <f t="shared" si="1"/>
        <v>0</v>
      </c>
      <c r="O18" s="19"/>
      <c r="P18" s="13">
        <f t="shared" si="4"/>
        <v>0.004629528</v>
      </c>
      <c r="Q18" s="14">
        <f t="shared" si="2"/>
        <v>39.28855881</v>
      </c>
    </row>
    <row r="19">
      <c r="K19" s="8">
        <v>43156.0</v>
      </c>
      <c r="L19" s="16"/>
      <c r="M19" s="10">
        <f t="shared" si="3"/>
        <v>0</v>
      </c>
      <c r="N19" s="11">
        <f t="shared" si="1"/>
        <v>0</v>
      </c>
      <c r="O19" s="19"/>
      <c r="P19" s="13">
        <f t="shared" si="4"/>
        <v>0.004629528</v>
      </c>
      <c r="Q19" s="14">
        <f t="shared" si="2"/>
        <v>39.28855881</v>
      </c>
    </row>
    <row r="20">
      <c r="K20" s="8">
        <v>43157.0</v>
      </c>
      <c r="L20" s="16"/>
      <c r="M20" s="10">
        <f t="shared" si="3"/>
        <v>0</v>
      </c>
      <c r="N20" s="11">
        <f t="shared" si="1"/>
        <v>0</v>
      </c>
      <c r="O20" s="19"/>
      <c r="P20" s="13">
        <f t="shared" si="4"/>
        <v>0.004629528</v>
      </c>
      <c r="Q20" s="14">
        <f t="shared" si="2"/>
        <v>39.28855881</v>
      </c>
    </row>
    <row r="21">
      <c r="K21" s="8">
        <v>43158.0</v>
      </c>
      <c r="L21" s="16"/>
      <c r="M21" s="10">
        <f t="shared" si="3"/>
        <v>0</v>
      </c>
      <c r="N21" s="11">
        <f t="shared" si="1"/>
        <v>0</v>
      </c>
      <c r="O21" s="19"/>
      <c r="P21" s="13">
        <f t="shared" si="4"/>
        <v>0.004629528</v>
      </c>
      <c r="Q21" s="14">
        <f t="shared" si="2"/>
        <v>39.28855881</v>
      </c>
    </row>
    <row r="22">
      <c r="K22" s="8">
        <v>43159.0</v>
      </c>
      <c r="L22" s="16"/>
      <c r="M22" s="10">
        <f t="shared" si="3"/>
        <v>0</v>
      </c>
      <c r="N22" s="11">
        <f t="shared" si="1"/>
        <v>0</v>
      </c>
      <c r="O22" s="19"/>
      <c r="P22" s="13">
        <f t="shared" si="4"/>
        <v>0.004629528</v>
      </c>
      <c r="Q22" s="14">
        <f t="shared" si="2"/>
        <v>39.28855881</v>
      </c>
    </row>
    <row r="23">
      <c r="K23" s="8">
        <v>43160.0</v>
      </c>
      <c r="L23" s="26"/>
      <c r="M23" s="10">
        <f t="shared" si="3"/>
        <v>0</v>
      </c>
      <c r="N23" s="11">
        <f t="shared" si="1"/>
        <v>0</v>
      </c>
      <c r="O23" s="19"/>
      <c r="P23" s="13">
        <f t="shared" si="4"/>
        <v>0.004629528</v>
      </c>
      <c r="Q23" s="14">
        <f t="shared" si="2"/>
        <v>39.28855881</v>
      </c>
    </row>
    <row r="24">
      <c r="K24" s="8">
        <v>43161.0</v>
      </c>
      <c r="L24" s="26"/>
      <c r="M24" s="10">
        <f t="shared" si="3"/>
        <v>0</v>
      </c>
      <c r="N24" s="11">
        <f t="shared" si="1"/>
        <v>0</v>
      </c>
      <c r="O24" s="19"/>
      <c r="P24" s="13">
        <f t="shared" si="4"/>
        <v>0.004629528</v>
      </c>
      <c r="Q24" s="14">
        <f t="shared" si="2"/>
        <v>39.28855881</v>
      </c>
    </row>
    <row r="25">
      <c r="K25" s="8">
        <v>43138.0</v>
      </c>
      <c r="L25" s="26"/>
      <c r="M25" s="10">
        <f t="shared" si="3"/>
        <v>0</v>
      </c>
      <c r="N25" s="11">
        <f t="shared" si="1"/>
        <v>0</v>
      </c>
      <c r="O25" s="19"/>
      <c r="P25" s="13">
        <f t="shared" si="4"/>
        <v>0.004629528</v>
      </c>
      <c r="Q25" s="14">
        <f t="shared" si="2"/>
        <v>39.28855881</v>
      </c>
    </row>
    <row r="26">
      <c r="K26" s="8">
        <v>43139.0</v>
      </c>
      <c r="L26" s="26"/>
      <c r="M26" s="10">
        <f t="shared" si="3"/>
        <v>0</v>
      </c>
      <c r="N26" s="11">
        <f t="shared" si="1"/>
        <v>0</v>
      </c>
      <c r="O26" s="19"/>
      <c r="P26" s="13">
        <f t="shared" si="4"/>
        <v>0.004629528</v>
      </c>
      <c r="Q26" s="14">
        <f t="shared" si="2"/>
        <v>39.28855881</v>
      </c>
    </row>
    <row r="27">
      <c r="K27" s="8">
        <v>43140.0</v>
      </c>
      <c r="L27" s="26"/>
      <c r="M27" s="10">
        <f t="shared" si="3"/>
        <v>0</v>
      </c>
      <c r="N27" s="11">
        <f t="shared" si="1"/>
        <v>0</v>
      </c>
      <c r="O27" s="19"/>
      <c r="P27" s="13">
        <f t="shared" si="4"/>
        <v>0.004629528</v>
      </c>
      <c r="Q27" s="14">
        <f t="shared" si="2"/>
        <v>39.28855881</v>
      </c>
    </row>
    <row r="28">
      <c r="K28" s="8">
        <v>43141.0</v>
      </c>
      <c r="L28" s="26"/>
      <c r="M28" s="10">
        <f t="shared" si="3"/>
        <v>0</v>
      </c>
      <c r="N28" s="11">
        <f t="shared" si="1"/>
        <v>0</v>
      </c>
      <c r="O28" s="19"/>
      <c r="P28" s="13">
        <f t="shared" si="4"/>
        <v>0.004629528</v>
      </c>
      <c r="Q28" s="14">
        <f t="shared" si="2"/>
        <v>39.28855881</v>
      </c>
    </row>
    <row r="29">
      <c r="K29" s="8">
        <v>43142.0</v>
      </c>
      <c r="L29" s="26"/>
      <c r="M29" s="10">
        <f t="shared" si="3"/>
        <v>0</v>
      </c>
      <c r="N29" s="11">
        <f t="shared" si="1"/>
        <v>0</v>
      </c>
      <c r="O29" s="19"/>
      <c r="P29" s="13">
        <f t="shared" si="4"/>
        <v>0.004629528</v>
      </c>
      <c r="Q29" s="14">
        <f t="shared" si="2"/>
        <v>39.28855881</v>
      </c>
    </row>
    <row r="30">
      <c r="K30" s="8">
        <v>43143.0</v>
      </c>
      <c r="L30" s="26"/>
      <c r="M30" s="10">
        <f t="shared" si="3"/>
        <v>0</v>
      </c>
      <c r="N30" s="11">
        <f t="shared" si="1"/>
        <v>0</v>
      </c>
      <c r="O30" s="19"/>
      <c r="P30" s="13">
        <f t="shared" si="4"/>
        <v>0.004629528</v>
      </c>
      <c r="Q30" s="14">
        <f t="shared" si="2"/>
        <v>39.28855881</v>
      </c>
    </row>
    <row r="31">
      <c r="K31" s="8">
        <v>43144.0</v>
      </c>
      <c r="L31" s="26"/>
      <c r="M31" s="10">
        <f t="shared" si="3"/>
        <v>0</v>
      </c>
      <c r="N31" s="11">
        <f t="shared" si="1"/>
        <v>0</v>
      </c>
      <c r="O31" s="19"/>
      <c r="P31" s="13">
        <f t="shared" si="4"/>
        <v>0.004629528</v>
      </c>
      <c r="Q31" s="14">
        <f t="shared" si="2"/>
        <v>39.28855881</v>
      </c>
    </row>
    <row r="32">
      <c r="K32" s="8">
        <v>43145.0</v>
      </c>
      <c r="L32" s="26"/>
      <c r="M32" s="10">
        <f t="shared" si="3"/>
        <v>0</v>
      </c>
      <c r="N32" s="11">
        <f t="shared" si="1"/>
        <v>0</v>
      </c>
      <c r="O32" s="19"/>
      <c r="P32" s="13">
        <f t="shared" si="4"/>
        <v>0.004629528</v>
      </c>
      <c r="Q32" s="14">
        <f t="shared" si="2"/>
        <v>39.28855881</v>
      </c>
    </row>
    <row r="33">
      <c r="K33" s="8">
        <v>43146.0</v>
      </c>
      <c r="L33" s="26"/>
      <c r="M33" s="10">
        <f t="shared" si="3"/>
        <v>0</v>
      </c>
      <c r="N33" s="11">
        <f t="shared" si="1"/>
        <v>0</v>
      </c>
      <c r="O33" s="19"/>
      <c r="P33" s="13">
        <f t="shared" si="4"/>
        <v>0.004629528</v>
      </c>
      <c r="Q33" s="14">
        <f t="shared" si="2"/>
        <v>39.28855881</v>
      </c>
    </row>
    <row r="34">
      <c r="K34" s="8">
        <v>43147.0</v>
      </c>
      <c r="L34" s="26"/>
      <c r="M34" s="10">
        <f t="shared" si="3"/>
        <v>0</v>
      </c>
      <c r="N34" s="11">
        <f t="shared" si="1"/>
        <v>0</v>
      </c>
      <c r="O34" s="19"/>
      <c r="P34" s="13">
        <f t="shared" si="4"/>
        <v>0.004629528</v>
      </c>
      <c r="Q34" s="14">
        <f t="shared" si="2"/>
        <v>39.28855881</v>
      </c>
    </row>
    <row r="35">
      <c r="K35" s="8">
        <v>43148.0</v>
      </c>
      <c r="L35" s="26"/>
      <c r="M35" s="10">
        <f t="shared" si="3"/>
        <v>0</v>
      </c>
      <c r="N35" s="11">
        <f t="shared" si="1"/>
        <v>0</v>
      </c>
      <c r="O35" s="19"/>
      <c r="P35" s="13">
        <f t="shared" si="4"/>
        <v>0.004629528</v>
      </c>
      <c r="Q35" s="14">
        <f t="shared" si="2"/>
        <v>39.28855881</v>
      </c>
    </row>
    <row r="36">
      <c r="K36" s="8">
        <v>43149.0</v>
      </c>
      <c r="L36" s="26"/>
      <c r="M36" s="10">
        <f t="shared" si="3"/>
        <v>0</v>
      </c>
      <c r="N36" s="11">
        <f t="shared" si="1"/>
        <v>0</v>
      </c>
      <c r="O36" s="19"/>
      <c r="P36" s="13">
        <f t="shared" si="4"/>
        <v>0.004629528</v>
      </c>
      <c r="Q36" s="14">
        <f t="shared" si="2"/>
        <v>39.28855881</v>
      </c>
    </row>
    <row r="37">
      <c r="K37" s="8">
        <v>43150.0</v>
      </c>
      <c r="L37" s="26"/>
      <c r="M37" s="10">
        <f t="shared" si="3"/>
        <v>0</v>
      </c>
      <c r="N37" s="11">
        <f t="shared" si="1"/>
        <v>0</v>
      </c>
      <c r="O37" s="19"/>
      <c r="P37" s="13">
        <f t="shared" si="4"/>
        <v>0.004629528</v>
      </c>
      <c r="Q37" s="14">
        <f t="shared" si="2"/>
        <v>39.28855881</v>
      </c>
    </row>
    <row r="38">
      <c r="K38" s="8">
        <v>43151.0</v>
      </c>
      <c r="L38" s="26"/>
      <c r="M38" s="10">
        <f t="shared" si="3"/>
        <v>0</v>
      </c>
      <c r="N38" s="11">
        <f t="shared" si="1"/>
        <v>0</v>
      </c>
      <c r="O38" s="19"/>
      <c r="P38" s="13">
        <f t="shared" si="4"/>
        <v>0.004629528</v>
      </c>
      <c r="Q38" s="14">
        <f t="shared" si="2"/>
        <v>39.28855881</v>
      </c>
    </row>
    <row r="39">
      <c r="K39" s="8">
        <v>43152.0</v>
      </c>
      <c r="L39" s="26"/>
      <c r="M39" s="10">
        <f t="shared" si="3"/>
        <v>0</v>
      </c>
      <c r="N39" s="11">
        <f t="shared" si="1"/>
        <v>0</v>
      </c>
      <c r="O39" s="19"/>
      <c r="P39" s="13">
        <f t="shared" si="4"/>
        <v>0.004629528</v>
      </c>
      <c r="Q39" s="14">
        <f t="shared" si="2"/>
        <v>39.28855881</v>
      </c>
    </row>
    <row r="40">
      <c r="K40" s="8">
        <v>43153.0</v>
      </c>
      <c r="L40" s="27"/>
      <c r="M40" s="10">
        <f t="shared" si="3"/>
        <v>0</v>
      </c>
      <c r="N40" s="11">
        <f t="shared" si="1"/>
        <v>0</v>
      </c>
      <c r="O40" s="19"/>
      <c r="P40" s="13">
        <f t="shared" si="4"/>
        <v>0.004629528</v>
      </c>
      <c r="Q40" s="14">
        <f t="shared" si="2"/>
        <v>39.28855881</v>
      </c>
    </row>
    <row r="41">
      <c r="K41" s="8">
        <v>43154.0</v>
      </c>
      <c r="L41" s="26"/>
      <c r="M41" s="10">
        <f t="shared" si="3"/>
        <v>0</v>
      </c>
      <c r="N41" s="11">
        <f t="shared" si="1"/>
        <v>0</v>
      </c>
      <c r="O41" s="19"/>
      <c r="P41" s="13">
        <f t="shared" si="4"/>
        <v>0.004629528</v>
      </c>
      <c r="Q41" s="14">
        <f t="shared" si="2"/>
        <v>39.28855881</v>
      </c>
    </row>
    <row r="42">
      <c r="K42" s="8">
        <v>43155.0</v>
      </c>
      <c r="L42" s="27"/>
      <c r="M42" s="10">
        <f t="shared" si="3"/>
        <v>0</v>
      </c>
      <c r="N42" s="11">
        <f t="shared" si="1"/>
        <v>0</v>
      </c>
      <c r="O42" s="19"/>
      <c r="P42" s="13">
        <f t="shared" si="4"/>
        <v>0.004629528</v>
      </c>
      <c r="Q42" s="14">
        <f t="shared" si="2"/>
        <v>39.28855881</v>
      </c>
    </row>
    <row r="43">
      <c r="K43" s="8">
        <v>43156.0</v>
      </c>
      <c r="L43" s="27"/>
      <c r="M43" s="10">
        <f t="shared" si="3"/>
        <v>0</v>
      </c>
      <c r="N43" s="11">
        <f t="shared" si="1"/>
        <v>0</v>
      </c>
      <c r="O43" s="19"/>
      <c r="P43" s="13">
        <f t="shared" si="4"/>
        <v>0.004629528</v>
      </c>
      <c r="Q43" s="14">
        <f t="shared" si="2"/>
        <v>39.28855881</v>
      </c>
    </row>
    <row r="44">
      <c r="K44" s="8">
        <v>43157.0</v>
      </c>
      <c r="L44" s="27"/>
      <c r="M44" s="10">
        <f t="shared" si="3"/>
        <v>0</v>
      </c>
      <c r="N44" s="11">
        <f t="shared" si="1"/>
        <v>0</v>
      </c>
      <c r="O44" s="19"/>
      <c r="P44" s="13">
        <f t="shared" si="4"/>
        <v>0.004629528</v>
      </c>
      <c r="Q44" s="14">
        <f t="shared" si="2"/>
        <v>39.28855881</v>
      </c>
    </row>
    <row r="45">
      <c r="K45" s="8">
        <v>43158.0</v>
      </c>
      <c r="L45" s="27"/>
      <c r="M45" s="10">
        <f t="shared" si="3"/>
        <v>0</v>
      </c>
      <c r="N45" s="11">
        <f t="shared" si="1"/>
        <v>0</v>
      </c>
      <c r="O45" s="19"/>
      <c r="P45" s="13">
        <f t="shared" si="4"/>
        <v>0.004629528</v>
      </c>
      <c r="Q45" s="14">
        <f t="shared" si="2"/>
        <v>39.28855881</v>
      </c>
    </row>
    <row r="46">
      <c r="K46" s="8">
        <v>43159.0</v>
      </c>
      <c r="L46" s="27"/>
      <c r="M46" s="10">
        <f t="shared" si="3"/>
        <v>0</v>
      </c>
      <c r="N46" s="11">
        <f t="shared" si="1"/>
        <v>0</v>
      </c>
      <c r="O46" s="19"/>
      <c r="P46" s="13">
        <f t="shared" si="4"/>
        <v>0.004629528</v>
      </c>
      <c r="Q46" s="14">
        <f t="shared" si="2"/>
        <v>39.28855881</v>
      </c>
    </row>
    <row r="47">
      <c r="K47" s="8">
        <v>43160.0</v>
      </c>
      <c r="L47" s="27"/>
      <c r="M47" s="10">
        <f t="shared" si="3"/>
        <v>0</v>
      </c>
      <c r="N47" s="11">
        <f t="shared" si="1"/>
        <v>0</v>
      </c>
      <c r="O47" s="19"/>
      <c r="P47" s="13">
        <f t="shared" si="4"/>
        <v>0.004629528</v>
      </c>
      <c r="Q47" s="14">
        <f t="shared" si="2"/>
        <v>39.28855881</v>
      </c>
    </row>
    <row r="48">
      <c r="K48" s="8">
        <v>43161.0</v>
      </c>
      <c r="L48" s="27"/>
      <c r="M48" s="10">
        <f t="shared" si="3"/>
        <v>0</v>
      </c>
      <c r="N48" s="11">
        <f t="shared" si="1"/>
        <v>0</v>
      </c>
      <c r="O48" s="19"/>
      <c r="P48" s="13">
        <f t="shared" si="4"/>
        <v>0.004629528</v>
      </c>
      <c r="Q48" s="14">
        <f t="shared" si="2"/>
        <v>39.28855881</v>
      </c>
    </row>
    <row r="49">
      <c r="K49" s="8">
        <v>43162.0</v>
      </c>
      <c r="L49" s="27"/>
      <c r="M49" s="10">
        <f t="shared" si="3"/>
        <v>0</v>
      </c>
      <c r="N49" s="11">
        <f t="shared" si="1"/>
        <v>0</v>
      </c>
      <c r="O49" s="19"/>
      <c r="P49" s="13">
        <f t="shared" si="4"/>
        <v>0.004629528</v>
      </c>
      <c r="Q49" s="14">
        <f t="shared" si="2"/>
        <v>39.28855881</v>
      </c>
    </row>
    <row r="50">
      <c r="K50" s="8">
        <v>43163.0</v>
      </c>
      <c r="L50" s="27"/>
      <c r="M50" s="10">
        <f t="shared" si="3"/>
        <v>0</v>
      </c>
      <c r="N50" s="11">
        <f t="shared" si="1"/>
        <v>0</v>
      </c>
      <c r="O50" s="19"/>
      <c r="P50" s="13">
        <f t="shared" si="4"/>
        <v>0.004629528</v>
      </c>
      <c r="Q50" s="14">
        <f t="shared" si="2"/>
        <v>39.28855881</v>
      </c>
    </row>
    <row r="51">
      <c r="K51" s="8">
        <v>43164.0</v>
      </c>
      <c r="L51" s="27"/>
      <c r="M51" s="10">
        <f t="shared" si="3"/>
        <v>0</v>
      </c>
      <c r="N51" s="11">
        <f t="shared" si="1"/>
        <v>0</v>
      </c>
      <c r="O51" s="19"/>
      <c r="P51" s="13">
        <f t="shared" si="4"/>
        <v>0.004629528</v>
      </c>
      <c r="Q51" s="14">
        <f t="shared" si="2"/>
        <v>39.28855881</v>
      </c>
    </row>
    <row r="52">
      <c r="K52" s="8">
        <v>43165.0</v>
      </c>
      <c r="L52" s="27"/>
      <c r="M52" s="10">
        <f t="shared" si="3"/>
        <v>0</v>
      </c>
      <c r="N52" s="11">
        <f t="shared" si="1"/>
        <v>0</v>
      </c>
      <c r="O52" s="19"/>
      <c r="P52" s="13">
        <f t="shared" si="4"/>
        <v>0.004629528</v>
      </c>
      <c r="Q52" s="14">
        <f t="shared" si="2"/>
        <v>39.28855881</v>
      </c>
    </row>
    <row r="53">
      <c r="K53" s="8">
        <v>43166.0</v>
      </c>
      <c r="L53" s="27"/>
      <c r="M53" s="10">
        <f t="shared" si="3"/>
        <v>0</v>
      </c>
      <c r="N53" s="11">
        <f t="shared" si="1"/>
        <v>0</v>
      </c>
      <c r="O53" s="19"/>
      <c r="P53" s="13">
        <f t="shared" si="4"/>
        <v>0.004629528</v>
      </c>
      <c r="Q53" s="14">
        <f t="shared" si="2"/>
        <v>39.28855881</v>
      </c>
    </row>
    <row r="54">
      <c r="K54" s="8">
        <v>43167.0</v>
      </c>
      <c r="L54" s="27"/>
      <c r="M54" s="10">
        <f t="shared" si="3"/>
        <v>0</v>
      </c>
      <c r="N54" s="11">
        <f t="shared" si="1"/>
        <v>0</v>
      </c>
      <c r="O54" s="19"/>
      <c r="P54" s="13">
        <f t="shared" si="4"/>
        <v>0.004629528</v>
      </c>
      <c r="Q54" s="14">
        <f t="shared" si="2"/>
        <v>39.28855881</v>
      </c>
    </row>
    <row r="55">
      <c r="K55" s="8">
        <v>43168.0</v>
      </c>
      <c r="L55" s="27"/>
      <c r="M55" s="10">
        <f t="shared" si="3"/>
        <v>0</v>
      </c>
      <c r="N55" s="11">
        <f t="shared" si="1"/>
        <v>0</v>
      </c>
      <c r="O55" s="19"/>
      <c r="P55" s="13">
        <f t="shared" si="4"/>
        <v>0.004629528</v>
      </c>
      <c r="Q55" s="14">
        <f t="shared" si="2"/>
        <v>39.28855881</v>
      </c>
    </row>
    <row r="56">
      <c r="K56" s="8">
        <v>43169.0</v>
      </c>
      <c r="L56" s="27"/>
      <c r="M56" s="10">
        <f t="shared" si="3"/>
        <v>0</v>
      </c>
      <c r="N56" s="11">
        <f t="shared" si="1"/>
        <v>0</v>
      </c>
      <c r="O56" s="19"/>
      <c r="P56" s="13">
        <f t="shared" si="4"/>
        <v>0.004629528</v>
      </c>
      <c r="Q56" s="14">
        <f t="shared" si="2"/>
        <v>39.28855881</v>
      </c>
    </row>
    <row r="57">
      <c r="K57" s="8">
        <v>43170.0</v>
      </c>
      <c r="L57" s="27"/>
      <c r="M57" s="10">
        <f t="shared" si="3"/>
        <v>0</v>
      </c>
      <c r="N57" s="11">
        <f t="shared" si="1"/>
        <v>0</v>
      </c>
      <c r="O57" s="19"/>
      <c r="P57" s="13">
        <f t="shared" si="4"/>
        <v>0.004629528</v>
      </c>
      <c r="Q57" s="14">
        <f t="shared" si="2"/>
        <v>39.28855881</v>
      </c>
    </row>
    <row r="58">
      <c r="K58" s="8">
        <v>43171.0</v>
      </c>
      <c r="L58" s="27"/>
      <c r="M58" s="10">
        <f t="shared" si="3"/>
        <v>0</v>
      </c>
      <c r="N58" s="11">
        <f t="shared" si="1"/>
        <v>0</v>
      </c>
      <c r="O58" s="19"/>
      <c r="P58" s="13">
        <f t="shared" si="4"/>
        <v>0.004629528</v>
      </c>
      <c r="Q58" s="14">
        <f t="shared" si="2"/>
        <v>39.28855881</v>
      </c>
    </row>
    <row r="59">
      <c r="K59" s="8">
        <v>43172.0</v>
      </c>
      <c r="L59" s="27"/>
      <c r="M59" s="10">
        <f t="shared" si="3"/>
        <v>0</v>
      </c>
      <c r="N59" s="11">
        <f t="shared" si="1"/>
        <v>0</v>
      </c>
      <c r="O59" s="19"/>
      <c r="P59" s="13">
        <f t="shared" si="4"/>
        <v>0.004629528</v>
      </c>
      <c r="Q59" s="14">
        <f t="shared" si="2"/>
        <v>39.28855881</v>
      </c>
    </row>
    <row r="60">
      <c r="K60" s="8">
        <v>43173.0</v>
      </c>
      <c r="L60" s="27"/>
      <c r="M60" s="10">
        <f t="shared" si="3"/>
        <v>0</v>
      </c>
      <c r="N60" s="11">
        <f t="shared" si="1"/>
        <v>0</v>
      </c>
      <c r="O60" s="19"/>
      <c r="P60" s="13">
        <f t="shared" si="4"/>
        <v>0.004629528</v>
      </c>
      <c r="Q60" s="14">
        <f t="shared" si="2"/>
        <v>39.28855881</v>
      </c>
    </row>
    <row r="61">
      <c r="K61" s="8">
        <v>43174.0</v>
      </c>
      <c r="L61" s="27"/>
      <c r="M61" s="10">
        <f t="shared" si="3"/>
        <v>0</v>
      </c>
      <c r="N61" s="11">
        <f t="shared" si="1"/>
        <v>0</v>
      </c>
      <c r="O61" s="19"/>
      <c r="P61" s="13">
        <f t="shared" si="4"/>
        <v>0.004629528</v>
      </c>
      <c r="Q61" s="14">
        <f t="shared" si="2"/>
        <v>39.28855881</v>
      </c>
    </row>
    <row r="62">
      <c r="K62" s="8">
        <v>43175.0</v>
      </c>
      <c r="L62" s="27"/>
      <c r="M62" s="10">
        <f t="shared" si="3"/>
        <v>0</v>
      </c>
      <c r="N62" s="11">
        <f t="shared" si="1"/>
        <v>0</v>
      </c>
      <c r="O62" s="19"/>
      <c r="P62" s="13">
        <f t="shared" si="4"/>
        <v>0.004629528</v>
      </c>
      <c r="Q62" s="14">
        <f t="shared" si="2"/>
        <v>39.28855881</v>
      </c>
    </row>
    <row r="63">
      <c r="K63" s="8">
        <v>43176.0</v>
      </c>
      <c r="L63" s="27"/>
      <c r="M63" s="10">
        <f t="shared" si="3"/>
        <v>0</v>
      </c>
      <c r="N63" s="11">
        <f t="shared" si="1"/>
        <v>0</v>
      </c>
      <c r="O63" s="19"/>
      <c r="P63" s="13">
        <f t="shared" si="4"/>
        <v>0.004629528</v>
      </c>
      <c r="Q63" s="14">
        <f t="shared" si="2"/>
        <v>39.28855881</v>
      </c>
    </row>
    <row r="64">
      <c r="K64" s="8">
        <v>43177.0</v>
      </c>
      <c r="L64" s="27"/>
      <c r="M64" s="10">
        <f t="shared" si="3"/>
        <v>0</v>
      </c>
      <c r="N64" s="11">
        <f t="shared" si="1"/>
        <v>0</v>
      </c>
      <c r="O64" s="19"/>
      <c r="P64" s="13">
        <f t="shared" si="4"/>
        <v>0.004629528</v>
      </c>
      <c r="Q64" s="14">
        <f t="shared" si="2"/>
        <v>39.28855881</v>
      </c>
    </row>
    <row r="65">
      <c r="K65" s="8">
        <v>43178.0</v>
      </c>
      <c r="L65" s="27"/>
      <c r="M65" s="10">
        <f t="shared" si="3"/>
        <v>0</v>
      </c>
      <c r="N65" s="11">
        <f t="shared" si="1"/>
        <v>0</v>
      </c>
      <c r="O65" s="19"/>
      <c r="P65" s="13">
        <f t="shared" si="4"/>
        <v>0.004629528</v>
      </c>
      <c r="Q65" s="14">
        <f t="shared" si="2"/>
        <v>39.28855881</v>
      </c>
    </row>
    <row r="66">
      <c r="K66" s="8">
        <v>43179.0</v>
      </c>
      <c r="L66" s="27"/>
      <c r="M66" s="10">
        <f t="shared" si="3"/>
        <v>0</v>
      </c>
      <c r="N66" s="11">
        <f t="shared" si="1"/>
        <v>0</v>
      </c>
      <c r="O66" s="19"/>
      <c r="P66" s="13">
        <f t="shared" si="4"/>
        <v>0.004629528</v>
      </c>
      <c r="Q66" s="14">
        <f t="shared" si="2"/>
        <v>39.28855881</v>
      </c>
    </row>
    <row r="67">
      <c r="K67" s="8">
        <v>43180.0</v>
      </c>
      <c r="L67" s="27"/>
      <c r="M67" s="10">
        <f t="shared" si="3"/>
        <v>0</v>
      </c>
      <c r="N67" s="11">
        <f t="shared" si="1"/>
        <v>0</v>
      </c>
      <c r="O67" s="19"/>
      <c r="P67" s="13">
        <f t="shared" si="4"/>
        <v>0.004629528</v>
      </c>
      <c r="Q67" s="14">
        <f t="shared" si="2"/>
        <v>39.28855881</v>
      </c>
    </row>
    <row r="68">
      <c r="K68" s="8">
        <v>43181.0</v>
      </c>
      <c r="L68" s="27"/>
      <c r="M68" s="10">
        <f t="shared" si="3"/>
        <v>0</v>
      </c>
      <c r="N68" s="11">
        <f t="shared" si="1"/>
        <v>0</v>
      </c>
      <c r="O68" s="19"/>
      <c r="P68" s="13">
        <f t="shared" si="4"/>
        <v>0.004629528</v>
      </c>
      <c r="Q68" s="14">
        <f t="shared" si="2"/>
        <v>39.28855881</v>
      </c>
    </row>
    <row r="69">
      <c r="K69" s="8">
        <v>43182.0</v>
      </c>
      <c r="L69" s="27"/>
      <c r="M69" s="10">
        <f t="shared" si="3"/>
        <v>0</v>
      </c>
      <c r="N69" s="11">
        <f t="shared" si="1"/>
        <v>0</v>
      </c>
      <c r="O69" s="19"/>
      <c r="P69" s="13">
        <f t="shared" si="4"/>
        <v>0.004629528</v>
      </c>
      <c r="Q69" s="14">
        <f t="shared" si="2"/>
        <v>39.28855881</v>
      </c>
    </row>
    <row r="70">
      <c r="K70" s="8">
        <v>43183.0</v>
      </c>
      <c r="L70" s="27"/>
      <c r="M70" s="10">
        <f t="shared" si="3"/>
        <v>0</v>
      </c>
      <c r="N70" s="11">
        <f t="shared" si="1"/>
        <v>0</v>
      </c>
      <c r="O70" s="19"/>
      <c r="P70" s="13">
        <f t="shared" si="4"/>
        <v>0.004629528</v>
      </c>
      <c r="Q70" s="14">
        <f t="shared" si="2"/>
        <v>39.28855881</v>
      </c>
    </row>
    <row r="71">
      <c r="K71" s="8">
        <v>43184.0</v>
      </c>
      <c r="L71" s="27"/>
      <c r="M71" s="10">
        <f t="shared" si="3"/>
        <v>0</v>
      </c>
      <c r="N71" s="11">
        <f t="shared" si="1"/>
        <v>0</v>
      </c>
      <c r="O71" s="19"/>
      <c r="P71" s="13">
        <f t="shared" si="4"/>
        <v>0.004629528</v>
      </c>
      <c r="Q71" s="14">
        <f t="shared" si="2"/>
        <v>39.28855881</v>
      </c>
    </row>
    <row r="72">
      <c r="K72" s="8">
        <v>43185.0</v>
      </c>
      <c r="L72" s="27"/>
      <c r="M72" s="10">
        <f t="shared" si="3"/>
        <v>0</v>
      </c>
      <c r="N72" s="11">
        <f t="shared" si="1"/>
        <v>0</v>
      </c>
      <c r="O72" s="19"/>
      <c r="P72" s="13">
        <f t="shared" si="4"/>
        <v>0.004629528</v>
      </c>
      <c r="Q72" s="14">
        <f t="shared" si="2"/>
        <v>39.28855881</v>
      </c>
    </row>
    <row r="73">
      <c r="K73" s="8">
        <v>43186.0</v>
      </c>
      <c r="L73" s="27"/>
      <c r="M73" s="10">
        <f t="shared" si="3"/>
        <v>0</v>
      </c>
      <c r="N73" s="11">
        <f t="shared" si="1"/>
        <v>0</v>
      </c>
      <c r="O73" s="19"/>
      <c r="P73" s="13">
        <f t="shared" si="4"/>
        <v>0.004629528</v>
      </c>
      <c r="Q73" s="14">
        <f t="shared" si="2"/>
        <v>39.28855881</v>
      </c>
    </row>
    <row r="74">
      <c r="K74" s="8">
        <v>43187.0</v>
      </c>
      <c r="L74" s="27"/>
      <c r="M74" s="10">
        <f t="shared" si="3"/>
        <v>0</v>
      </c>
      <c r="N74" s="11">
        <f t="shared" si="1"/>
        <v>0</v>
      </c>
      <c r="O74" s="19"/>
      <c r="P74" s="13">
        <f t="shared" si="4"/>
        <v>0.004629528</v>
      </c>
      <c r="Q74" s="14">
        <f t="shared" si="2"/>
        <v>39.28855881</v>
      </c>
    </row>
    <row r="75">
      <c r="K75" s="8">
        <v>43188.0</v>
      </c>
      <c r="L75" s="27"/>
      <c r="M75" s="10">
        <f t="shared" si="3"/>
        <v>0</v>
      </c>
      <c r="N75" s="11">
        <f t="shared" si="1"/>
        <v>0</v>
      </c>
      <c r="O75" s="19"/>
      <c r="P75" s="13">
        <f t="shared" si="4"/>
        <v>0.004629528</v>
      </c>
      <c r="Q75" s="14">
        <f t="shared" si="2"/>
        <v>39.28855881</v>
      </c>
    </row>
    <row r="76">
      <c r="K76" s="8">
        <v>43189.0</v>
      </c>
      <c r="L76" s="27"/>
      <c r="M76" s="10">
        <f t="shared" si="3"/>
        <v>0</v>
      </c>
      <c r="N76" s="11">
        <f t="shared" si="1"/>
        <v>0</v>
      </c>
      <c r="O76" s="19"/>
      <c r="P76" s="13">
        <f t="shared" si="4"/>
        <v>0.004629528</v>
      </c>
      <c r="Q76" s="14">
        <f t="shared" si="2"/>
        <v>39.28855881</v>
      </c>
    </row>
    <row r="77">
      <c r="K77" s="8">
        <v>43190.0</v>
      </c>
      <c r="L77" s="27"/>
      <c r="M77" s="10">
        <f t="shared" si="3"/>
        <v>0</v>
      </c>
      <c r="N77" s="11">
        <f t="shared" si="1"/>
        <v>0</v>
      </c>
      <c r="O77" s="19"/>
      <c r="P77" s="13">
        <f t="shared" si="4"/>
        <v>0.004629528</v>
      </c>
      <c r="Q77" s="14">
        <f t="shared" si="2"/>
        <v>39.28855881</v>
      </c>
    </row>
    <row r="78">
      <c r="K78" s="8">
        <v>43191.0</v>
      </c>
      <c r="L78" s="27"/>
      <c r="M78" s="10">
        <f t="shared" si="3"/>
        <v>0</v>
      </c>
      <c r="N78" s="11">
        <f t="shared" si="1"/>
        <v>0</v>
      </c>
      <c r="O78" s="19"/>
      <c r="P78" s="13">
        <f t="shared" si="4"/>
        <v>0.004629528</v>
      </c>
      <c r="Q78" s="14">
        <f t="shared" si="2"/>
        <v>39.28855881</v>
      </c>
    </row>
    <row r="79">
      <c r="K79" s="8">
        <v>43192.0</v>
      </c>
      <c r="L79" s="27"/>
      <c r="M79" s="10">
        <f t="shared" si="3"/>
        <v>0</v>
      </c>
      <c r="N79" s="11">
        <f t="shared" si="1"/>
        <v>0</v>
      </c>
      <c r="O79" s="19"/>
      <c r="P79" s="13">
        <f t="shared" si="4"/>
        <v>0.004629528</v>
      </c>
      <c r="Q79" s="14">
        <f t="shared" si="2"/>
        <v>39.28855881</v>
      </c>
    </row>
    <row r="80">
      <c r="K80" s="8">
        <v>43193.0</v>
      </c>
      <c r="L80" s="27"/>
      <c r="M80" s="10">
        <f t="shared" si="3"/>
        <v>0</v>
      </c>
      <c r="N80" s="11">
        <f t="shared" si="1"/>
        <v>0</v>
      </c>
      <c r="O80" s="19"/>
      <c r="P80" s="13">
        <f t="shared" si="4"/>
        <v>0.004629528</v>
      </c>
      <c r="Q80" s="14">
        <f t="shared" si="2"/>
        <v>39.28855881</v>
      </c>
    </row>
    <row r="81">
      <c r="K81" s="8">
        <v>43194.0</v>
      </c>
      <c r="L81" s="27"/>
      <c r="M81" s="10">
        <f t="shared" si="3"/>
        <v>0</v>
      </c>
      <c r="N81" s="11">
        <f t="shared" si="1"/>
        <v>0</v>
      </c>
      <c r="O81" s="19"/>
      <c r="P81" s="13">
        <f t="shared" si="4"/>
        <v>0.004629528</v>
      </c>
      <c r="Q81" s="14">
        <f t="shared" si="2"/>
        <v>39.28855881</v>
      </c>
    </row>
    <row r="82">
      <c r="K82" s="8">
        <v>43195.0</v>
      </c>
      <c r="L82" s="27"/>
      <c r="M82" s="10">
        <f t="shared" si="3"/>
        <v>0</v>
      </c>
      <c r="N82" s="11">
        <f t="shared" si="1"/>
        <v>0</v>
      </c>
      <c r="O82" s="19"/>
      <c r="P82" s="13">
        <f t="shared" si="4"/>
        <v>0.004629528</v>
      </c>
      <c r="Q82" s="14">
        <f t="shared" si="2"/>
        <v>39.28855881</v>
      </c>
    </row>
    <row r="83">
      <c r="K83" s="8">
        <v>43196.0</v>
      </c>
      <c r="L83" s="27"/>
      <c r="M83" s="10">
        <f t="shared" si="3"/>
        <v>0</v>
      </c>
      <c r="N83" s="11">
        <f t="shared" si="1"/>
        <v>0</v>
      </c>
      <c r="O83" s="19"/>
      <c r="P83" s="13">
        <f t="shared" si="4"/>
        <v>0.004629528</v>
      </c>
      <c r="Q83" s="14">
        <f t="shared" si="2"/>
        <v>39.28855881</v>
      </c>
    </row>
    <row r="84">
      <c r="K84" s="8">
        <v>43197.0</v>
      </c>
      <c r="L84" s="27"/>
      <c r="M84" s="10">
        <f t="shared" si="3"/>
        <v>0</v>
      </c>
      <c r="N84" s="11">
        <f t="shared" si="1"/>
        <v>0</v>
      </c>
      <c r="O84" s="19"/>
      <c r="P84" s="13">
        <f t="shared" si="4"/>
        <v>0.004629528</v>
      </c>
      <c r="Q84" s="14">
        <f t="shared" si="2"/>
        <v>39.28855881</v>
      </c>
    </row>
    <row r="85">
      <c r="K85" s="8">
        <v>43198.0</v>
      </c>
      <c r="L85" s="27"/>
      <c r="M85" s="10">
        <f t="shared" si="3"/>
        <v>0</v>
      </c>
      <c r="N85" s="11">
        <f t="shared" si="1"/>
        <v>0</v>
      </c>
      <c r="O85" s="19"/>
      <c r="P85" s="13">
        <f t="shared" si="4"/>
        <v>0.004629528</v>
      </c>
      <c r="Q85" s="14">
        <f t="shared" si="2"/>
        <v>39.28855881</v>
      </c>
    </row>
    <row r="86">
      <c r="K86" s="8">
        <v>43199.0</v>
      </c>
      <c r="L86" s="27"/>
      <c r="M86" s="10">
        <f t="shared" si="3"/>
        <v>0</v>
      </c>
      <c r="N86" s="11">
        <f t="shared" si="1"/>
        <v>0</v>
      </c>
      <c r="O86" s="19"/>
      <c r="P86" s="13">
        <f t="shared" si="4"/>
        <v>0.004629528</v>
      </c>
      <c r="Q86" s="14">
        <f t="shared" si="2"/>
        <v>39.28855881</v>
      </c>
    </row>
    <row r="87">
      <c r="K87" s="8">
        <v>43200.0</v>
      </c>
      <c r="L87" s="27"/>
      <c r="M87" s="10">
        <f t="shared" si="3"/>
        <v>0</v>
      </c>
      <c r="N87" s="11">
        <f t="shared" si="1"/>
        <v>0</v>
      </c>
      <c r="O87" s="19"/>
      <c r="P87" s="13">
        <f t="shared" si="4"/>
        <v>0.004629528</v>
      </c>
      <c r="Q87" s="14">
        <f t="shared" si="2"/>
        <v>39.28855881</v>
      </c>
    </row>
    <row r="88">
      <c r="K88" s="8">
        <v>43201.0</v>
      </c>
      <c r="L88" s="27"/>
      <c r="M88" s="10">
        <f t="shared" si="3"/>
        <v>0</v>
      </c>
      <c r="N88" s="11">
        <f t="shared" si="1"/>
        <v>0</v>
      </c>
      <c r="O88" s="19"/>
      <c r="P88" s="13">
        <f t="shared" si="4"/>
        <v>0.004629528</v>
      </c>
      <c r="Q88" s="14">
        <f t="shared" si="2"/>
        <v>39.28855881</v>
      </c>
    </row>
    <row r="89">
      <c r="K89" s="8">
        <v>43202.0</v>
      </c>
      <c r="L89" s="27"/>
      <c r="M89" s="10">
        <f t="shared" si="3"/>
        <v>0</v>
      </c>
      <c r="N89" s="11">
        <f t="shared" si="1"/>
        <v>0</v>
      </c>
      <c r="O89" s="19"/>
      <c r="P89" s="13">
        <f t="shared" si="4"/>
        <v>0.004629528</v>
      </c>
      <c r="Q89" s="14">
        <f t="shared" si="2"/>
        <v>39.28855881</v>
      </c>
    </row>
    <row r="90">
      <c r="K90" s="8">
        <v>43203.0</v>
      </c>
      <c r="L90" s="27"/>
      <c r="M90" s="10">
        <f t="shared" si="3"/>
        <v>0</v>
      </c>
      <c r="N90" s="11">
        <f t="shared" si="1"/>
        <v>0</v>
      </c>
      <c r="O90" s="19"/>
      <c r="P90" s="13">
        <f t="shared" si="4"/>
        <v>0.004629528</v>
      </c>
      <c r="Q90" s="14">
        <f t="shared" si="2"/>
        <v>39.28855881</v>
      </c>
    </row>
    <row r="91">
      <c r="K91" s="8">
        <v>43204.0</v>
      </c>
      <c r="L91" s="27"/>
      <c r="M91" s="10">
        <f t="shared" si="3"/>
        <v>0</v>
      </c>
      <c r="N91" s="11">
        <f t="shared" si="1"/>
        <v>0</v>
      </c>
      <c r="O91" s="19"/>
      <c r="P91" s="13">
        <f t="shared" si="4"/>
        <v>0.004629528</v>
      </c>
      <c r="Q91" s="14">
        <f t="shared" si="2"/>
        <v>39.28855881</v>
      </c>
    </row>
    <row r="92">
      <c r="K92" s="8">
        <v>43205.0</v>
      </c>
      <c r="L92" s="27"/>
      <c r="M92" s="10">
        <f t="shared" si="3"/>
        <v>0</v>
      </c>
      <c r="N92" s="11">
        <f t="shared" si="1"/>
        <v>0</v>
      </c>
      <c r="O92" s="19"/>
      <c r="P92" s="13">
        <f t="shared" si="4"/>
        <v>0.004629528</v>
      </c>
      <c r="Q92" s="14">
        <f t="shared" si="2"/>
        <v>39.28855881</v>
      </c>
    </row>
    <row r="93">
      <c r="K93" s="8">
        <v>43206.0</v>
      </c>
      <c r="L93" s="27"/>
      <c r="M93" s="10">
        <f t="shared" si="3"/>
        <v>0</v>
      </c>
      <c r="N93" s="11">
        <f t="shared" si="1"/>
        <v>0</v>
      </c>
      <c r="O93" s="19"/>
      <c r="P93" s="13">
        <f t="shared" si="4"/>
        <v>0.004629528</v>
      </c>
      <c r="Q93" s="14">
        <f t="shared" si="2"/>
        <v>39.28855881</v>
      </c>
    </row>
    <row r="94">
      <c r="K94" s="8">
        <v>43207.0</v>
      </c>
      <c r="L94" s="27"/>
      <c r="M94" s="10">
        <f t="shared" si="3"/>
        <v>0</v>
      </c>
      <c r="N94" s="11">
        <f t="shared" si="1"/>
        <v>0</v>
      </c>
      <c r="O94" s="19"/>
      <c r="P94" s="13">
        <f t="shared" si="4"/>
        <v>0.004629528</v>
      </c>
      <c r="Q94" s="14">
        <f t="shared" si="2"/>
        <v>39.28855881</v>
      </c>
    </row>
    <row r="95">
      <c r="K95" s="8">
        <v>43208.0</v>
      </c>
      <c r="L95" s="27"/>
      <c r="M95" s="10">
        <f t="shared" si="3"/>
        <v>0</v>
      </c>
      <c r="N95" s="11">
        <f t="shared" si="1"/>
        <v>0</v>
      </c>
      <c r="O95" s="19"/>
      <c r="P95" s="13">
        <f t="shared" si="4"/>
        <v>0.004629528</v>
      </c>
      <c r="Q95" s="14">
        <f t="shared" si="2"/>
        <v>39.28855881</v>
      </c>
    </row>
    <row r="96">
      <c r="K96" s="8">
        <v>43209.0</v>
      </c>
      <c r="L96" s="27"/>
      <c r="M96" s="10">
        <f t="shared" si="3"/>
        <v>0</v>
      </c>
      <c r="N96" s="11">
        <f t="shared" si="1"/>
        <v>0</v>
      </c>
      <c r="O96" s="19"/>
      <c r="P96" s="13">
        <f t="shared" si="4"/>
        <v>0.004629528</v>
      </c>
      <c r="Q96" s="14">
        <f t="shared" si="2"/>
        <v>39.28855881</v>
      </c>
    </row>
    <row r="97">
      <c r="K97" s="8">
        <v>43210.0</v>
      </c>
      <c r="L97" s="27"/>
      <c r="M97" s="10">
        <f t="shared" si="3"/>
        <v>0</v>
      </c>
      <c r="N97" s="11">
        <f t="shared" si="1"/>
        <v>0</v>
      </c>
      <c r="O97" s="19"/>
      <c r="P97" s="13">
        <f t="shared" si="4"/>
        <v>0.004629528</v>
      </c>
      <c r="Q97" s="14">
        <f t="shared" si="2"/>
        <v>39.28855881</v>
      </c>
    </row>
    <row r="98">
      <c r="K98" s="8">
        <v>43211.0</v>
      </c>
      <c r="L98" s="27"/>
      <c r="M98" s="10">
        <f t="shared" si="3"/>
        <v>0</v>
      </c>
      <c r="N98" s="11">
        <f t="shared" si="1"/>
        <v>0</v>
      </c>
      <c r="O98" s="19"/>
      <c r="P98" s="13">
        <f t="shared" si="4"/>
        <v>0.004629528</v>
      </c>
      <c r="Q98" s="14">
        <f t="shared" si="2"/>
        <v>39.28855881</v>
      </c>
    </row>
    <row r="99">
      <c r="K99" s="8">
        <v>43212.0</v>
      </c>
      <c r="L99" s="27"/>
      <c r="M99" s="10">
        <f t="shared" si="3"/>
        <v>0</v>
      </c>
      <c r="N99" s="11">
        <f t="shared" si="1"/>
        <v>0</v>
      </c>
      <c r="O99" s="19"/>
      <c r="P99" s="13">
        <f t="shared" si="4"/>
        <v>0.004629528</v>
      </c>
      <c r="Q99" s="14">
        <f t="shared" si="2"/>
        <v>39.28855881</v>
      </c>
    </row>
    <row r="100">
      <c r="K100" s="8">
        <v>43213.0</v>
      </c>
      <c r="L100" s="27"/>
      <c r="M100" s="10">
        <f t="shared" si="3"/>
        <v>0</v>
      </c>
      <c r="N100" s="11">
        <f t="shared" si="1"/>
        <v>0</v>
      </c>
      <c r="O100" s="19"/>
      <c r="P100" s="13">
        <f t="shared" si="4"/>
        <v>0.004629528</v>
      </c>
      <c r="Q100" s="14">
        <f t="shared" si="2"/>
        <v>39.28855881</v>
      </c>
    </row>
    <row r="101">
      <c r="K101" s="8">
        <v>43214.0</v>
      </c>
      <c r="L101" s="27"/>
      <c r="M101" s="10">
        <f t="shared" si="3"/>
        <v>0</v>
      </c>
      <c r="N101" s="11">
        <f t="shared" si="1"/>
        <v>0</v>
      </c>
      <c r="O101" s="19"/>
      <c r="P101" s="13">
        <f t="shared" si="4"/>
        <v>0.004629528</v>
      </c>
      <c r="Q101" s="14">
        <f t="shared" si="2"/>
        <v>39.28855881</v>
      </c>
    </row>
    <row r="102">
      <c r="K102" s="8">
        <v>43215.0</v>
      </c>
      <c r="L102" s="27"/>
      <c r="M102" s="10">
        <f t="shared" si="3"/>
        <v>0</v>
      </c>
      <c r="N102" s="11">
        <f t="shared" si="1"/>
        <v>0</v>
      </c>
      <c r="O102" s="19"/>
      <c r="P102" s="13">
        <f t="shared" si="4"/>
        <v>0.004629528</v>
      </c>
      <c r="Q102" s="14">
        <f t="shared" si="2"/>
        <v>39.28855881</v>
      </c>
    </row>
    <row r="103">
      <c r="K103" s="8">
        <v>43216.0</v>
      </c>
      <c r="L103" s="27"/>
      <c r="M103" s="10">
        <f t="shared" si="3"/>
        <v>0</v>
      </c>
      <c r="N103" s="11">
        <f t="shared" si="1"/>
        <v>0</v>
      </c>
      <c r="O103" s="19"/>
      <c r="P103" s="13">
        <f t="shared" si="4"/>
        <v>0.004629528</v>
      </c>
      <c r="Q103" s="14">
        <f t="shared" si="2"/>
        <v>39.28855881</v>
      </c>
    </row>
    <row r="104">
      <c r="K104" s="8">
        <v>43217.0</v>
      </c>
      <c r="L104" s="27"/>
      <c r="M104" s="10">
        <f t="shared" si="3"/>
        <v>0</v>
      </c>
      <c r="N104" s="11">
        <f t="shared" si="1"/>
        <v>0</v>
      </c>
      <c r="O104" s="19"/>
      <c r="P104" s="13">
        <f t="shared" si="4"/>
        <v>0.004629528</v>
      </c>
      <c r="Q104" s="14">
        <f t="shared" si="2"/>
        <v>39.28855881</v>
      </c>
    </row>
    <row r="105">
      <c r="K105" s="8">
        <v>43218.0</v>
      </c>
      <c r="L105" s="27"/>
      <c r="M105" s="10">
        <f t="shared" si="3"/>
        <v>0</v>
      </c>
      <c r="N105" s="11">
        <f t="shared" si="1"/>
        <v>0</v>
      </c>
      <c r="O105" s="19"/>
      <c r="P105" s="13">
        <f t="shared" si="4"/>
        <v>0.004629528</v>
      </c>
      <c r="Q105" s="14">
        <f t="shared" si="2"/>
        <v>39.28855881</v>
      </c>
    </row>
    <row r="106">
      <c r="K106" s="8">
        <v>43219.0</v>
      </c>
      <c r="L106" s="27"/>
      <c r="M106" s="10">
        <f t="shared" si="3"/>
        <v>0</v>
      </c>
      <c r="N106" s="11">
        <f t="shared" si="1"/>
        <v>0</v>
      </c>
      <c r="O106" s="19"/>
      <c r="P106" s="13">
        <f t="shared" si="4"/>
        <v>0.004629528</v>
      </c>
      <c r="Q106" s="14">
        <f t="shared" si="2"/>
        <v>39.28855881</v>
      </c>
    </row>
    <row r="107">
      <c r="K107" s="8">
        <v>43220.0</v>
      </c>
      <c r="L107" s="27"/>
      <c r="M107" s="10">
        <f t="shared" si="3"/>
        <v>0</v>
      </c>
      <c r="N107" s="11">
        <f t="shared" si="1"/>
        <v>0</v>
      </c>
      <c r="O107" s="19"/>
      <c r="P107" s="13">
        <f t="shared" si="4"/>
        <v>0.004629528</v>
      </c>
      <c r="Q107" s="14">
        <f t="shared" si="2"/>
        <v>39.28855881</v>
      </c>
    </row>
    <row r="108">
      <c r="K108" s="8">
        <v>43221.0</v>
      </c>
      <c r="L108" s="27"/>
      <c r="M108" s="10">
        <f t="shared" si="3"/>
        <v>0</v>
      </c>
      <c r="N108" s="11">
        <f t="shared" si="1"/>
        <v>0</v>
      </c>
      <c r="O108" s="19"/>
      <c r="P108" s="13">
        <f t="shared" si="4"/>
        <v>0.004629528</v>
      </c>
      <c r="Q108" s="14">
        <f t="shared" si="2"/>
        <v>39.28855881</v>
      </c>
    </row>
    <row r="109">
      <c r="K109" s="8">
        <v>43222.0</v>
      </c>
      <c r="L109" s="27"/>
      <c r="M109" s="10">
        <f t="shared" si="3"/>
        <v>0</v>
      </c>
      <c r="N109" s="11">
        <f t="shared" si="1"/>
        <v>0</v>
      </c>
      <c r="O109" s="19"/>
      <c r="P109" s="13">
        <f t="shared" si="4"/>
        <v>0.004629528</v>
      </c>
      <c r="Q109" s="14">
        <f t="shared" si="2"/>
        <v>39.28855881</v>
      </c>
    </row>
    <row r="110">
      <c r="K110" s="8">
        <v>43223.0</v>
      </c>
      <c r="L110" s="27"/>
      <c r="M110" s="10">
        <f t="shared" si="3"/>
        <v>0</v>
      </c>
      <c r="N110" s="11">
        <f t="shared" si="1"/>
        <v>0</v>
      </c>
      <c r="O110" s="19"/>
      <c r="P110" s="13">
        <f t="shared" si="4"/>
        <v>0.004629528</v>
      </c>
      <c r="Q110" s="14">
        <f t="shared" si="2"/>
        <v>39.28855881</v>
      </c>
    </row>
    <row r="111">
      <c r="K111" s="8">
        <v>43224.0</v>
      </c>
      <c r="L111" s="27"/>
      <c r="M111" s="10">
        <f t="shared" si="3"/>
        <v>0</v>
      </c>
      <c r="N111" s="11">
        <f t="shared" si="1"/>
        <v>0</v>
      </c>
      <c r="O111" s="19"/>
      <c r="P111" s="13">
        <f t="shared" si="4"/>
        <v>0.004629528</v>
      </c>
      <c r="Q111" s="14">
        <f t="shared" si="2"/>
        <v>39.28855881</v>
      </c>
    </row>
    <row r="112">
      <c r="K112" s="8">
        <v>43225.0</v>
      </c>
      <c r="L112" s="27"/>
      <c r="M112" s="10">
        <f t="shared" si="3"/>
        <v>0</v>
      </c>
      <c r="N112" s="11">
        <f t="shared" si="1"/>
        <v>0</v>
      </c>
      <c r="O112" s="19"/>
      <c r="P112" s="13">
        <f t="shared" si="4"/>
        <v>0.004629528</v>
      </c>
      <c r="Q112" s="14">
        <f t="shared" si="2"/>
        <v>39.28855881</v>
      </c>
    </row>
    <row r="113">
      <c r="K113" s="8">
        <v>43226.0</v>
      </c>
      <c r="L113" s="27"/>
      <c r="M113" s="10">
        <f t="shared" si="3"/>
        <v>0</v>
      </c>
      <c r="N113" s="11">
        <f t="shared" si="1"/>
        <v>0</v>
      </c>
      <c r="O113" s="19"/>
      <c r="P113" s="13">
        <f t="shared" si="4"/>
        <v>0.004629528</v>
      </c>
      <c r="Q113" s="14">
        <f t="shared" si="2"/>
        <v>39.28855881</v>
      </c>
    </row>
    <row r="114">
      <c r="K114" s="8">
        <v>43227.0</v>
      </c>
      <c r="L114" s="27"/>
      <c r="M114" s="10">
        <f t="shared" si="3"/>
        <v>0</v>
      </c>
      <c r="N114" s="11">
        <f t="shared" si="1"/>
        <v>0</v>
      </c>
      <c r="O114" s="19"/>
      <c r="P114" s="13">
        <f t="shared" si="4"/>
        <v>0.004629528</v>
      </c>
      <c r="Q114" s="14">
        <f t="shared" si="2"/>
        <v>39.28855881</v>
      </c>
    </row>
    <row r="115">
      <c r="K115" s="8">
        <v>43228.0</v>
      </c>
      <c r="L115" s="27"/>
      <c r="M115" s="10">
        <f t="shared" si="3"/>
        <v>0</v>
      </c>
      <c r="N115" s="11">
        <f t="shared" si="1"/>
        <v>0</v>
      </c>
      <c r="O115" s="19"/>
      <c r="P115" s="13">
        <f t="shared" si="4"/>
        <v>0.004629528</v>
      </c>
      <c r="Q115" s="14">
        <f t="shared" si="2"/>
        <v>39.28855881</v>
      </c>
    </row>
    <row r="116">
      <c r="K116" s="8">
        <v>43229.0</v>
      </c>
      <c r="L116" s="27"/>
      <c r="M116" s="10">
        <f t="shared" si="3"/>
        <v>0</v>
      </c>
      <c r="N116" s="11">
        <f t="shared" si="1"/>
        <v>0</v>
      </c>
      <c r="O116" s="19"/>
      <c r="P116" s="13">
        <f t="shared" si="4"/>
        <v>0.004629528</v>
      </c>
      <c r="Q116" s="14">
        <f t="shared" si="2"/>
        <v>39.28855881</v>
      </c>
    </row>
    <row r="117">
      <c r="K117" s="8">
        <v>43230.0</v>
      </c>
      <c r="L117" s="27"/>
      <c r="M117" s="10">
        <f t="shared" si="3"/>
        <v>0</v>
      </c>
      <c r="N117" s="11">
        <f t="shared" si="1"/>
        <v>0</v>
      </c>
      <c r="O117" s="19"/>
      <c r="P117" s="13">
        <f t="shared" si="4"/>
        <v>0.004629528</v>
      </c>
      <c r="Q117" s="14">
        <f t="shared" si="2"/>
        <v>39.28855881</v>
      </c>
    </row>
    <row r="118">
      <c r="K118" s="8">
        <v>43231.0</v>
      </c>
      <c r="L118" s="27"/>
      <c r="M118" s="10">
        <f t="shared" si="3"/>
        <v>0</v>
      </c>
      <c r="N118" s="11">
        <f t="shared" si="1"/>
        <v>0</v>
      </c>
      <c r="O118" s="19"/>
      <c r="P118" s="13">
        <f t="shared" si="4"/>
        <v>0.004629528</v>
      </c>
      <c r="Q118" s="14">
        <f t="shared" si="2"/>
        <v>39.28855881</v>
      </c>
    </row>
    <row r="119">
      <c r="K119" s="8">
        <v>43232.0</v>
      </c>
      <c r="L119" s="27"/>
      <c r="M119" s="10">
        <f t="shared" si="3"/>
        <v>0</v>
      </c>
      <c r="N119" s="11">
        <f t="shared" si="1"/>
        <v>0</v>
      </c>
      <c r="O119" s="19"/>
      <c r="P119" s="13">
        <f t="shared" si="4"/>
        <v>0.004629528</v>
      </c>
      <c r="Q119" s="14">
        <f t="shared" si="2"/>
        <v>39.28855881</v>
      </c>
    </row>
    <row r="120">
      <c r="K120" s="8">
        <v>43233.0</v>
      </c>
      <c r="L120" s="27"/>
      <c r="M120" s="10">
        <f t="shared" si="3"/>
        <v>0</v>
      </c>
      <c r="N120" s="11">
        <f t="shared" si="1"/>
        <v>0</v>
      </c>
      <c r="O120" s="19"/>
      <c r="P120" s="13">
        <f t="shared" si="4"/>
        <v>0.004629528</v>
      </c>
      <c r="Q120" s="14">
        <f t="shared" si="2"/>
        <v>39.28855881</v>
      </c>
    </row>
    <row r="121">
      <c r="K121" s="8">
        <v>43234.0</v>
      </c>
      <c r="L121" s="27"/>
      <c r="M121" s="10">
        <f t="shared" si="3"/>
        <v>0</v>
      </c>
      <c r="N121" s="11">
        <f t="shared" si="1"/>
        <v>0</v>
      </c>
      <c r="O121" s="19"/>
      <c r="P121" s="13">
        <f t="shared" si="4"/>
        <v>0.004629528</v>
      </c>
      <c r="Q121" s="14">
        <f t="shared" si="2"/>
        <v>39.28855881</v>
      </c>
    </row>
    <row r="122">
      <c r="K122" s="8">
        <v>43235.0</v>
      </c>
      <c r="L122" s="27"/>
      <c r="M122" s="10">
        <f t="shared" si="3"/>
        <v>0</v>
      </c>
      <c r="N122" s="11">
        <f t="shared" si="1"/>
        <v>0</v>
      </c>
      <c r="O122" s="19"/>
      <c r="P122" s="13">
        <f t="shared" si="4"/>
        <v>0.004629528</v>
      </c>
      <c r="Q122" s="14">
        <f t="shared" si="2"/>
        <v>39.28855881</v>
      </c>
    </row>
    <row r="123">
      <c r="K123" s="8">
        <v>43236.0</v>
      </c>
      <c r="L123" s="27"/>
      <c r="M123" s="10">
        <f t="shared" si="3"/>
        <v>0</v>
      </c>
      <c r="N123" s="11">
        <f t="shared" si="1"/>
        <v>0</v>
      </c>
      <c r="O123" s="19"/>
      <c r="P123" s="13">
        <f t="shared" si="4"/>
        <v>0.004629528</v>
      </c>
      <c r="Q123" s="14">
        <f t="shared" si="2"/>
        <v>39.28855881</v>
      </c>
    </row>
    <row r="124">
      <c r="K124" s="8">
        <v>43237.0</v>
      </c>
      <c r="L124" s="27"/>
      <c r="M124" s="10">
        <f t="shared" si="3"/>
        <v>0</v>
      </c>
      <c r="N124" s="11">
        <f t="shared" si="1"/>
        <v>0</v>
      </c>
      <c r="O124" s="19"/>
      <c r="P124" s="13">
        <f t="shared" si="4"/>
        <v>0.004629528</v>
      </c>
      <c r="Q124" s="14">
        <f t="shared" si="2"/>
        <v>39.28855881</v>
      </c>
    </row>
    <row r="125">
      <c r="K125" s="8">
        <v>43238.0</v>
      </c>
      <c r="L125" s="27"/>
      <c r="M125" s="10">
        <f t="shared" si="3"/>
        <v>0</v>
      </c>
      <c r="N125" s="11">
        <f t="shared" si="1"/>
        <v>0</v>
      </c>
      <c r="O125" s="19"/>
      <c r="P125" s="13">
        <f t="shared" si="4"/>
        <v>0.004629528</v>
      </c>
      <c r="Q125" s="14">
        <f t="shared" si="2"/>
        <v>39.28855881</v>
      </c>
    </row>
    <row r="126">
      <c r="K126" s="8">
        <v>43239.0</v>
      </c>
      <c r="L126" s="27"/>
      <c r="M126" s="10">
        <f t="shared" si="3"/>
        <v>0</v>
      </c>
      <c r="N126" s="11">
        <f t="shared" si="1"/>
        <v>0</v>
      </c>
      <c r="O126" s="19"/>
      <c r="P126" s="13">
        <f t="shared" si="4"/>
        <v>0.004629528</v>
      </c>
      <c r="Q126" s="14">
        <f t="shared" si="2"/>
        <v>39.28855881</v>
      </c>
    </row>
    <row r="127">
      <c r="K127" s="8">
        <v>43240.0</v>
      </c>
      <c r="L127" s="27"/>
      <c r="M127" s="10">
        <f t="shared" si="3"/>
        <v>0</v>
      </c>
      <c r="N127" s="11">
        <f t="shared" si="1"/>
        <v>0</v>
      </c>
      <c r="O127" s="19"/>
      <c r="P127" s="13">
        <f t="shared" si="4"/>
        <v>0.004629528</v>
      </c>
      <c r="Q127" s="14">
        <f t="shared" si="2"/>
        <v>39.28855881</v>
      </c>
    </row>
    <row r="128">
      <c r="K128" s="8">
        <v>43241.0</v>
      </c>
      <c r="L128" s="27"/>
      <c r="M128" s="10">
        <f t="shared" si="3"/>
        <v>0</v>
      </c>
      <c r="N128" s="11">
        <f t="shared" si="1"/>
        <v>0</v>
      </c>
      <c r="O128" s="19"/>
      <c r="P128" s="13">
        <f t="shared" si="4"/>
        <v>0.004629528</v>
      </c>
      <c r="Q128" s="14">
        <f t="shared" si="2"/>
        <v>39.28855881</v>
      </c>
    </row>
    <row r="129">
      <c r="K129" s="8">
        <v>43242.0</v>
      </c>
      <c r="L129" s="27"/>
      <c r="M129" s="10">
        <f t="shared" si="3"/>
        <v>0</v>
      </c>
      <c r="N129" s="11">
        <f t="shared" si="1"/>
        <v>0</v>
      </c>
      <c r="O129" s="19"/>
      <c r="P129" s="13">
        <f t="shared" si="4"/>
        <v>0.004629528</v>
      </c>
      <c r="Q129" s="14">
        <f t="shared" si="2"/>
        <v>39.28855881</v>
      </c>
    </row>
    <row r="130">
      <c r="K130" s="8">
        <v>43243.0</v>
      </c>
      <c r="L130" s="27"/>
      <c r="M130" s="10">
        <f t="shared" si="3"/>
        <v>0</v>
      </c>
      <c r="N130" s="11">
        <f t="shared" si="1"/>
        <v>0</v>
      </c>
      <c r="O130" s="19"/>
      <c r="P130" s="13">
        <f t="shared" si="4"/>
        <v>0.004629528</v>
      </c>
      <c r="Q130" s="14">
        <f t="shared" si="2"/>
        <v>39.28855881</v>
      </c>
    </row>
    <row r="131">
      <c r="K131" s="8">
        <v>43244.0</v>
      </c>
      <c r="L131" s="27"/>
      <c r="M131" s="10">
        <f t="shared" si="3"/>
        <v>0</v>
      </c>
      <c r="N131" s="11">
        <f t="shared" si="1"/>
        <v>0</v>
      </c>
      <c r="O131" s="19"/>
      <c r="P131" s="13">
        <f t="shared" si="4"/>
        <v>0.004629528</v>
      </c>
      <c r="Q131" s="14">
        <f t="shared" si="2"/>
        <v>39.28855881</v>
      </c>
    </row>
    <row r="132">
      <c r="K132" s="8">
        <v>43245.0</v>
      </c>
      <c r="L132" s="27"/>
      <c r="M132" s="10">
        <f t="shared" si="3"/>
        <v>0</v>
      </c>
      <c r="N132" s="11">
        <f t="shared" si="1"/>
        <v>0</v>
      </c>
      <c r="O132" s="19"/>
      <c r="P132" s="13">
        <f t="shared" si="4"/>
        <v>0.004629528</v>
      </c>
      <c r="Q132" s="14">
        <f t="shared" si="2"/>
        <v>39.28855881</v>
      </c>
    </row>
    <row r="133">
      <c r="K133" s="8">
        <v>43246.0</v>
      </c>
      <c r="L133" s="27"/>
      <c r="M133" s="10">
        <f t="shared" si="3"/>
        <v>0</v>
      </c>
      <c r="N133" s="11">
        <f t="shared" si="1"/>
        <v>0</v>
      </c>
      <c r="O133" s="19"/>
      <c r="P133" s="13">
        <f t="shared" si="4"/>
        <v>0.004629528</v>
      </c>
      <c r="Q133" s="14">
        <f t="shared" si="2"/>
        <v>39.28855881</v>
      </c>
    </row>
    <row r="134">
      <c r="K134" s="8">
        <v>43247.0</v>
      </c>
      <c r="L134" s="27"/>
      <c r="M134" s="10">
        <f t="shared" si="3"/>
        <v>0</v>
      </c>
      <c r="N134" s="11">
        <f t="shared" si="1"/>
        <v>0</v>
      </c>
      <c r="O134" s="19"/>
      <c r="P134" s="13">
        <f t="shared" si="4"/>
        <v>0.004629528</v>
      </c>
      <c r="Q134" s="14">
        <f t="shared" si="2"/>
        <v>39.28855881</v>
      </c>
    </row>
    <row r="135">
      <c r="K135" s="8">
        <v>43248.0</v>
      </c>
      <c r="L135" s="27"/>
      <c r="M135" s="10">
        <f t="shared" si="3"/>
        <v>0</v>
      </c>
      <c r="N135" s="11">
        <f t="shared" si="1"/>
        <v>0</v>
      </c>
      <c r="O135" s="19"/>
      <c r="P135" s="13">
        <f t="shared" si="4"/>
        <v>0.004629528</v>
      </c>
      <c r="Q135" s="14">
        <f t="shared" si="2"/>
        <v>39.28855881</v>
      </c>
    </row>
    <row r="136">
      <c r="K136" s="8">
        <v>43249.0</v>
      </c>
      <c r="L136" s="27"/>
      <c r="M136" s="10">
        <f t="shared" si="3"/>
        <v>0</v>
      </c>
      <c r="N136" s="11">
        <f t="shared" si="1"/>
        <v>0</v>
      </c>
      <c r="O136" s="19"/>
      <c r="P136" s="13">
        <f t="shared" si="4"/>
        <v>0.004629528</v>
      </c>
      <c r="Q136" s="14">
        <f t="shared" si="2"/>
        <v>39.28855881</v>
      </c>
    </row>
    <row r="137">
      <c r="K137" s="8">
        <v>43250.0</v>
      </c>
      <c r="L137" s="27"/>
      <c r="M137" s="10">
        <f t="shared" si="3"/>
        <v>0</v>
      </c>
      <c r="N137" s="11">
        <f t="shared" si="1"/>
        <v>0</v>
      </c>
      <c r="O137" s="19"/>
      <c r="P137" s="13">
        <f t="shared" si="4"/>
        <v>0.004629528</v>
      </c>
      <c r="Q137" s="14">
        <f t="shared" si="2"/>
        <v>39.28855881</v>
      </c>
    </row>
    <row r="138">
      <c r="K138" s="8">
        <v>43251.0</v>
      </c>
      <c r="L138" s="27"/>
      <c r="M138" s="10">
        <f t="shared" si="3"/>
        <v>0</v>
      </c>
      <c r="N138" s="11">
        <f t="shared" si="1"/>
        <v>0</v>
      </c>
      <c r="O138" s="19"/>
      <c r="P138" s="13">
        <f t="shared" si="4"/>
        <v>0.004629528</v>
      </c>
      <c r="Q138" s="14">
        <f t="shared" si="2"/>
        <v>39.28855881</v>
      </c>
    </row>
    <row r="139">
      <c r="K139" s="8">
        <v>43252.0</v>
      </c>
      <c r="L139" s="27"/>
      <c r="M139" s="10">
        <f t="shared" si="3"/>
        <v>0</v>
      </c>
      <c r="N139" s="11">
        <f t="shared" si="1"/>
        <v>0</v>
      </c>
      <c r="O139" s="19"/>
      <c r="P139" s="13">
        <f t="shared" si="4"/>
        <v>0.004629528</v>
      </c>
      <c r="Q139" s="14">
        <f t="shared" si="2"/>
        <v>39.28855881</v>
      </c>
    </row>
    <row r="140">
      <c r="K140" s="8">
        <v>43253.0</v>
      </c>
      <c r="L140" s="27"/>
      <c r="M140" s="10">
        <f t="shared" si="3"/>
        <v>0</v>
      </c>
      <c r="N140" s="11">
        <f t="shared" si="1"/>
        <v>0</v>
      </c>
      <c r="O140" s="19"/>
      <c r="P140" s="13">
        <f t="shared" si="4"/>
        <v>0.004629528</v>
      </c>
      <c r="Q140" s="14">
        <f t="shared" si="2"/>
        <v>39.28855881</v>
      </c>
    </row>
    <row r="141">
      <c r="K141" s="8">
        <v>43254.0</v>
      </c>
      <c r="L141" s="27"/>
      <c r="M141" s="10">
        <f t="shared" si="3"/>
        <v>0</v>
      </c>
      <c r="N141" s="11">
        <f t="shared" si="1"/>
        <v>0</v>
      </c>
      <c r="O141" s="19"/>
      <c r="P141" s="13">
        <f t="shared" si="4"/>
        <v>0.004629528</v>
      </c>
      <c r="Q141" s="14">
        <f t="shared" si="2"/>
        <v>39.28855881</v>
      </c>
    </row>
    <row r="142">
      <c r="K142" s="8">
        <v>43255.0</v>
      </c>
      <c r="L142" s="27"/>
      <c r="M142" s="10">
        <f t="shared" si="3"/>
        <v>0</v>
      </c>
      <c r="N142" s="11">
        <f t="shared" si="1"/>
        <v>0</v>
      </c>
      <c r="O142" s="19"/>
      <c r="P142" s="13">
        <f t="shared" si="4"/>
        <v>0.004629528</v>
      </c>
      <c r="Q142" s="14">
        <f t="shared" si="2"/>
        <v>39.28855881</v>
      </c>
    </row>
    <row r="143">
      <c r="K143" s="8">
        <v>43256.0</v>
      </c>
      <c r="L143" s="27"/>
      <c r="M143" s="10">
        <f t="shared" si="3"/>
        <v>0</v>
      </c>
      <c r="N143" s="11">
        <f t="shared" si="1"/>
        <v>0</v>
      </c>
      <c r="O143" s="19"/>
      <c r="P143" s="13">
        <f t="shared" si="4"/>
        <v>0.004629528</v>
      </c>
      <c r="Q143" s="14">
        <f t="shared" si="2"/>
        <v>39.28855881</v>
      </c>
    </row>
    <row r="144">
      <c r="K144" s="8">
        <v>43257.0</v>
      </c>
      <c r="L144" s="27"/>
      <c r="M144" s="10">
        <f t="shared" si="3"/>
        <v>0</v>
      </c>
      <c r="N144" s="11">
        <f t="shared" si="1"/>
        <v>0</v>
      </c>
      <c r="O144" s="19"/>
      <c r="P144" s="13">
        <f t="shared" si="4"/>
        <v>0.004629528</v>
      </c>
      <c r="Q144" s="14">
        <f t="shared" si="2"/>
        <v>39.28855881</v>
      </c>
    </row>
    <row r="145">
      <c r="K145" s="8">
        <v>43258.0</v>
      </c>
      <c r="L145" s="27"/>
      <c r="M145" s="10">
        <f t="shared" si="3"/>
        <v>0</v>
      </c>
      <c r="N145" s="11">
        <f t="shared" si="1"/>
        <v>0</v>
      </c>
      <c r="O145" s="19"/>
      <c r="P145" s="13">
        <f t="shared" si="4"/>
        <v>0.004629528</v>
      </c>
      <c r="Q145" s="14">
        <f t="shared" si="2"/>
        <v>39.28855881</v>
      </c>
    </row>
    <row r="146">
      <c r="K146" s="8">
        <v>43259.0</v>
      </c>
      <c r="L146" s="27"/>
      <c r="M146" s="10">
        <f t="shared" si="3"/>
        <v>0</v>
      </c>
      <c r="N146" s="11">
        <f t="shared" si="1"/>
        <v>0</v>
      </c>
      <c r="O146" s="19"/>
      <c r="P146" s="13">
        <f t="shared" si="4"/>
        <v>0.004629528</v>
      </c>
      <c r="Q146" s="14">
        <f t="shared" si="2"/>
        <v>39.28855881</v>
      </c>
    </row>
    <row r="147">
      <c r="K147" s="8">
        <v>43260.0</v>
      </c>
      <c r="L147" s="27"/>
      <c r="M147" s="10">
        <f t="shared" si="3"/>
        <v>0</v>
      </c>
      <c r="N147" s="11">
        <f t="shared" si="1"/>
        <v>0</v>
      </c>
      <c r="O147" s="19"/>
      <c r="P147" s="13">
        <f t="shared" si="4"/>
        <v>0.004629528</v>
      </c>
      <c r="Q147" s="14">
        <f t="shared" si="2"/>
        <v>39.28855881</v>
      </c>
    </row>
    <row r="148">
      <c r="K148" s="8">
        <v>43261.0</v>
      </c>
      <c r="L148" s="27"/>
      <c r="M148" s="10">
        <f t="shared" si="3"/>
        <v>0</v>
      </c>
      <c r="N148" s="11">
        <f t="shared" si="1"/>
        <v>0</v>
      </c>
      <c r="O148" s="19"/>
      <c r="P148" s="13">
        <f t="shared" si="4"/>
        <v>0.004629528</v>
      </c>
      <c r="Q148" s="14">
        <f t="shared" si="2"/>
        <v>39.28855881</v>
      </c>
    </row>
    <row r="149">
      <c r="K149" s="8">
        <v>43262.0</v>
      </c>
      <c r="L149" s="27"/>
      <c r="M149" s="10">
        <f t="shared" si="3"/>
        <v>0</v>
      </c>
      <c r="N149" s="11">
        <f t="shared" si="1"/>
        <v>0</v>
      </c>
      <c r="O149" s="19"/>
      <c r="P149" s="13">
        <f t="shared" si="4"/>
        <v>0.004629528</v>
      </c>
      <c r="Q149" s="14">
        <f t="shared" si="2"/>
        <v>39.28855881</v>
      </c>
    </row>
    <row r="150">
      <c r="K150" s="8">
        <v>43263.0</v>
      </c>
      <c r="L150" s="27"/>
      <c r="M150" s="10">
        <f t="shared" si="3"/>
        <v>0</v>
      </c>
      <c r="N150" s="11">
        <f t="shared" si="1"/>
        <v>0</v>
      </c>
      <c r="O150" s="19"/>
      <c r="P150" s="13">
        <f t="shared" si="4"/>
        <v>0.004629528</v>
      </c>
      <c r="Q150" s="14">
        <f t="shared" si="2"/>
        <v>39.28855881</v>
      </c>
    </row>
    <row r="151">
      <c r="K151" s="8">
        <v>43264.0</v>
      </c>
      <c r="L151" s="27"/>
      <c r="M151" s="10">
        <f t="shared" si="3"/>
        <v>0</v>
      </c>
      <c r="N151" s="11">
        <f t="shared" si="1"/>
        <v>0</v>
      </c>
      <c r="O151" s="19"/>
      <c r="P151" s="13">
        <f t="shared" si="4"/>
        <v>0.004629528</v>
      </c>
      <c r="Q151" s="14">
        <f t="shared" si="2"/>
        <v>39.28855881</v>
      </c>
    </row>
    <row r="152">
      <c r="K152" s="8">
        <v>43265.0</v>
      </c>
      <c r="L152" s="27"/>
      <c r="M152" s="10">
        <f t="shared" si="3"/>
        <v>0</v>
      </c>
      <c r="N152" s="11">
        <f t="shared" si="1"/>
        <v>0</v>
      </c>
      <c r="O152" s="19"/>
      <c r="P152" s="13">
        <f t="shared" si="4"/>
        <v>0.004629528</v>
      </c>
      <c r="Q152" s="14">
        <f t="shared" si="2"/>
        <v>39.28855881</v>
      </c>
    </row>
    <row r="153">
      <c r="K153" s="8">
        <v>43266.0</v>
      </c>
      <c r="L153" s="27"/>
      <c r="M153" s="10">
        <f t="shared" si="3"/>
        <v>0</v>
      </c>
      <c r="N153" s="11">
        <f t="shared" si="1"/>
        <v>0</v>
      </c>
      <c r="O153" s="19"/>
      <c r="P153" s="13">
        <f t="shared" si="4"/>
        <v>0.004629528</v>
      </c>
      <c r="Q153" s="14">
        <f t="shared" si="2"/>
        <v>39.28855881</v>
      </c>
    </row>
    <row r="154">
      <c r="K154" s="8">
        <v>43267.0</v>
      </c>
      <c r="L154" s="27"/>
      <c r="M154" s="10">
        <f t="shared" si="3"/>
        <v>0</v>
      </c>
      <c r="N154" s="11">
        <f t="shared" si="1"/>
        <v>0</v>
      </c>
      <c r="O154" s="19"/>
      <c r="P154" s="13">
        <f t="shared" si="4"/>
        <v>0.004629528</v>
      </c>
      <c r="Q154" s="14">
        <f t="shared" si="2"/>
        <v>39.28855881</v>
      </c>
    </row>
    <row r="155">
      <c r="K155" s="8">
        <v>43268.0</v>
      </c>
      <c r="L155" s="27"/>
      <c r="M155" s="10">
        <f t="shared" si="3"/>
        <v>0</v>
      </c>
      <c r="N155" s="11">
        <f t="shared" si="1"/>
        <v>0</v>
      </c>
      <c r="O155" s="19"/>
      <c r="P155" s="13">
        <f t="shared" si="4"/>
        <v>0.004629528</v>
      </c>
      <c r="Q155" s="14">
        <f t="shared" si="2"/>
        <v>39.28855881</v>
      </c>
    </row>
    <row r="156">
      <c r="K156" s="8">
        <v>43269.0</v>
      </c>
      <c r="L156" s="27"/>
      <c r="M156" s="10">
        <f t="shared" si="3"/>
        <v>0</v>
      </c>
      <c r="N156" s="11">
        <f t="shared" si="1"/>
        <v>0</v>
      </c>
      <c r="O156" s="19"/>
      <c r="P156" s="13">
        <f t="shared" si="4"/>
        <v>0.004629528</v>
      </c>
      <c r="Q156" s="14">
        <f t="shared" si="2"/>
        <v>39.28855881</v>
      </c>
    </row>
    <row r="157">
      <c r="K157" s="8">
        <v>43270.0</v>
      </c>
      <c r="L157" s="27"/>
      <c r="M157" s="10">
        <f t="shared" si="3"/>
        <v>0</v>
      </c>
      <c r="N157" s="11">
        <f t="shared" si="1"/>
        <v>0</v>
      </c>
      <c r="O157" s="19"/>
      <c r="P157" s="13">
        <f t="shared" si="4"/>
        <v>0.004629528</v>
      </c>
      <c r="Q157" s="14">
        <f t="shared" si="2"/>
        <v>39.28855881</v>
      </c>
    </row>
    <row r="158">
      <c r="K158" s="8">
        <v>43271.0</v>
      </c>
      <c r="L158" s="27"/>
      <c r="M158" s="10">
        <f t="shared" si="3"/>
        <v>0</v>
      </c>
      <c r="N158" s="11">
        <f t="shared" si="1"/>
        <v>0</v>
      </c>
      <c r="O158" s="19"/>
      <c r="P158" s="13">
        <f t="shared" si="4"/>
        <v>0.004629528</v>
      </c>
      <c r="Q158" s="14">
        <f t="shared" si="2"/>
        <v>39.28855881</v>
      </c>
    </row>
    <row r="159">
      <c r="K159" s="8">
        <v>43272.0</v>
      </c>
      <c r="L159" s="27"/>
      <c r="M159" s="10">
        <f t="shared" si="3"/>
        <v>0</v>
      </c>
      <c r="N159" s="11">
        <f t="shared" si="1"/>
        <v>0</v>
      </c>
      <c r="O159" s="19"/>
      <c r="P159" s="13">
        <f t="shared" si="4"/>
        <v>0.004629528</v>
      </c>
      <c r="Q159" s="14">
        <f t="shared" si="2"/>
        <v>39.28855881</v>
      </c>
    </row>
    <row r="160">
      <c r="K160" s="8">
        <v>43273.0</v>
      </c>
      <c r="L160" s="27"/>
      <c r="M160" s="10">
        <f t="shared" si="3"/>
        <v>0</v>
      </c>
      <c r="N160" s="11">
        <f t="shared" si="1"/>
        <v>0</v>
      </c>
      <c r="O160" s="19"/>
      <c r="P160" s="13">
        <f t="shared" si="4"/>
        <v>0.004629528</v>
      </c>
      <c r="Q160" s="14">
        <f t="shared" si="2"/>
        <v>39.28855881</v>
      </c>
    </row>
    <row r="161">
      <c r="K161" s="8">
        <v>43274.0</v>
      </c>
      <c r="L161" s="27"/>
      <c r="M161" s="10">
        <f t="shared" si="3"/>
        <v>0</v>
      </c>
      <c r="N161" s="11">
        <f t="shared" si="1"/>
        <v>0</v>
      </c>
      <c r="O161" s="19"/>
      <c r="P161" s="13">
        <f t="shared" si="4"/>
        <v>0.004629528</v>
      </c>
      <c r="Q161" s="14">
        <f t="shared" si="2"/>
        <v>39.28855881</v>
      </c>
    </row>
    <row r="162">
      <c r="K162" s="8">
        <v>43275.0</v>
      </c>
      <c r="L162" s="27"/>
      <c r="M162" s="10">
        <f t="shared" si="3"/>
        <v>0</v>
      </c>
      <c r="N162" s="11">
        <f t="shared" si="1"/>
        <v>0</v>
      </c>
      <c r="O162" s="19"/>
      <c r="P162" s="13">
        <f t="shared" si="4"/>
        <v>0.004629528</v>
      </c>
      <c r="Q162" s="14">
        <f t="shared" si="2"/>
        <v>39.28855881</v>
      </c>
    </row>
    <row r="163">
      <c r="K163" s="8">
        <v>43276.0</v>
      </c>
      <c r="L163" s="27"/>
      <c r="M163" s="10">
        <f t="shared" si="3"/>
        <v>0</v>
      </c>
      <c r="N163" s="11">
        <f t="shared" si="1"/>
        <v>0</v>
      </c>
      <c r="O163" s="19"/>
      <c r="P163" s="13">
        <f t="shared" si="4"/>
        <v>0.004629528</v>
      </c>
      <c r="Q163" s="14">
        <f t="shared" si="2"/>
        <v>39.28855881</v>
      </c>
    </row>
    <row r="164">
      <c r="K164" s="8">
        <v>43277.0</v>
      </c>
      <c r="L164" s="27"/>
      <c r="M164" s="10">
        <f t="shared" si="3"/>
        <v>0</v>
      </c>
      <c r="N164" s="11">
        <f t="shared" si="1"/>
        <v>0</v>
      </c>
      <c r="O164" s="19"/>
      <c r="P164" s="13">
        <f t="shared" si="4"/>
        <v>0.004629528</v>
      </c>
      <c r="Q164" s="14">
        <f t="shared" si="2"/>
        <v>39.28855881</v>
      </c>
    </row>
    <row r="165">
      <c r="K165" s="8">
        <v>43278.0</v>
      </c>
      <c r="L165" s="27"/>
      <c r="M165" s="10">
        <f t="shared" si="3"/>
        <v>0</v>
      </c>
      <c r="N165" s="11">
        <f t="shared" si="1"/>
        <v>0</v>
      </c>
      <c r="O165" s="19"/>
      <c r="P165" s="13">
        <f t="shared" si="4"/>
        <v>0.004629528</v>
      </c>
      <c r="Q165" s="14">
        <f t="shared" si="2"/>
        <v>39.28855881</v>
      </c>
    </row>
    <row r="166">
      <c r="K166" s="8">
        <v>43279.0</v>
      </c>
      <c r="L166" s="27"/>
      <c r="M166" s="10">
        <f t="shared" si="3"/>
        <v>0</v>
      </c>
      <c r="N166" s="11">
        <f t="shared" si="1"/>
        <v>0</v>
      </c>
      <c r="O166" s="19"/>
      <c r="P166" s="13">
        <f t="shared" si="4"/>
        <v>0.004629528</v>
      </c>
      <c r="Q166" s="14">
        <f t="shared" si="2"/>
        <v>39.28855881</v>
      </c>
    </row>
    <row r="167">
      <c r="K167" s="8">
        <v>43280.0</v>
      </c>
      <c r="L167" s="28"/>
      <c r="M167" s="10">
        <f t="shared" si="3"/>
        <v>0</v>
      </c>
      <c r="N167" s="11">
        <f t="shared" si="1"/>
        <v>0</v>
      </c>
      <c r="O167" s="29"/>
      <c r="P167" s="30">
        <f t="shared" si="4"/>
        <v>0.004629528</v>
      </c>
      <c r="Q167" s="14">
        <f t="shared" si="2"/>
        <v>39.28855881</v>
      </c>
    </row>
    <row r="168">
      <c r="K168" s="8">
        <v>43281.0</v>
      </c>
      <c r="L168" s="28"/>
      <c r="M168" s="10">
        <f t="shared" si="3"/>
        <v>0</v>
      </c>
      <c r="N168" s="11">
        <f t="shared" si="1"/>
        <v>0</v>
      </c>
      <c r="O168" s="29"/>
      <c r="P168" s="30">
        <f t="shared" si="4"/>
        <v>0.004629528</v>
      </c>
      <c r="Q168" s="14">
        <f t="shared" si="2"/>
        <v>39.28855881</v>
      </c>
    </row>
    <row r="169">
      <c r="K169" s="8">
        <v>43282.0</v>
      </c>
      <c r="L169" s="28"/>
      <c r="M169" s="10">
        <f t="shared" si="3"/>
        <v>0</v>
      </c>
      <c r="N169" s="11">
        <f t="shared" si="1"/>
        <v>0</v>
      </c>
      <c r="O169" s="29"/>
      <c r="P169" s="30">
        <f t="shared" si="4"/>
        <v>0.004629528</v>
      </c>
      <c r="Q169" s="14">
        <f t="shared" si="2"/>
        <v>39.28855881</v>
      </c>
    </row>
    <row r="170">
      <c r="K170" s="8">
        <v>43283.0</v>
      </c>
      <c r="L170" s="28"/>
      <c r="M170" s="10">
        <f t="shared" si="3"/>
        <v>0</v>
      </c>
      <c r="N170" s="11">
        <f t="shared" si="1"/>
        <v>0</v>
      </c>
      <c r="O170" s="29"/>
      <c r="P170" s="30">
        <f t="shared" si="4"/>
        <v>0.004629528</v>
      </c>
      <c r="Q170" s="14">
        <f t="shared" si="2"/>
        <v>39.28855881</v>
      </c>
    </row>
    <row r="171">
      <c r="K171" s="8">
        <v>43284.0</v>
      </c>
      <c r="L171" s="28"/>
      <c r="M171" s="10">
        <f t="shared" si="3"/>
        <v>0</v>
      </c>
      <c r="N171" s="11">
        <f t="shared" si="1"/>
        <v>0</v>
      </c>
      <c r="O171" s="29"/>
      <c r="P171" s="30">
        <f t="shared" si="4"/>
        <v>0.004629528</v>
      </c>
      <c r="Q171" s="14">
        <f t="shared" si="2"/>
        <v>39.28855881</v>
      </c>
    </row>
    <row r="172">
      <c r="K172" s="8">
        <v>43285.0</v>
      </c>
      <c r="L172" s="28"/>
      <c r="M172" s="10">
        <f t="shared" si="3"/>
        <v>0</v>
      </c>
      <c r="N172" s="11">
        <f t="shared" si="1"/>
        <v>0</v>
      </c>
      <c r="O172" s="29"/>
      <c r="P172" s="30">
        <f t="shared" si="4"/>
        <v>0.004629528</v>
      </c>
      <c r="Q172" s="14">
        <f t="shared" si="2"/>
        <v>39.28855881</v>
      </c>
    </row>
    <row r="173">
      <c r="K173" s="8">
        <v>43286.0</v>
      </c>
      <c r="L173" s="28"/>
      <c r="M173" s="10">
        <f t="shared" si="3"/>
        <v>0</v>
      </c>
      <c r="N173" s="11">
        <f t="shared" si="1"/>
        <v>0</v>
      </c>
      <c r="O173" s="29"/>
      <c r="P173" s="30">
        <f t="shared" si="4"/>
        <v>0.004629528</v>
      </c>
      <c r="Q173" s="14">
        <f t="shared" si="2"/>
        <v>39.28855881</v>
      </c>
    </row>
    <row r="174">
      <c r="K174" s="8">
        <v>43287.0</v>
      </c>
      <c r="L174" s="28"/>
      <c r="M174" s="10">
        <f t="shared" si="3"/>
        <v>0</v>
      </c>
      <c r="N174" s="11">
        <f t="shared" si="1"/>
        <v>0</v>
      </c>
      <c r="O174" s="29"/>
      <c r="P174" s="30">
        <f t="shared" si="4"/>
        <v>0.004629528</v>
      </c>
      <c r="Q174" s="14">
        <f t="shared" si="2"/>
        <v>39.28855881</v>
      </c>
    </row>
    <row r="175">
      <c r="K175" s="8">
        <v>43288.0</v>
      </c>
      <c r="L175" s="28"/>
      <c r="M175" s="10">
        <f t="shared" si="3"/>
        <v>0</v>
      </c>
      <c r="N175" s="11">
        <f t="shared" si="1"/>
        <v>0</v>
      </c>
      <c r="O175" s="29"/>
      <c r="P175" s="30">
        <f t="shared" si="4"/>
        <v>0.004629528</v>
      </c>
      <c r="Q175" s="14">
        <f t="shared" si="2"/>
        <v>39.28855881</v>
      </c>
    </row>
    <row r="176">
      <c r="K176" s="8">
        <v>43289.0</v>
      </c>
      <c r="L176" s="28"/>
      <c r="M176" s="10">
        <f t="shared" si="3"/>
        <v>0</v>
      </c>
      <c r="N176" s="11">
        <f t="shared" si="1"/>
        <v>0</v>
      </c>
      <c r="O176" s="29"/>
      <c r="P176" s="30">
        <f t="shared" si="4"/>
        <v>0.004629528</v>
      </c>
      <c r="Q176" s="14">
        <f t="shared" si="2"/>
        <v>39.28855881</v>
      </c>
    </row>
    <row r="177">
      <c r="K177" s="8">
        <v>43290.0</v>
      </c>
      <c r="L177" s="28"/>
      <c r="M177" s="10">
        <f t="shared" si="3"/>
        <v>0</v>
      </c>
      <c r="N177" s="11">
        <f t="shared" si="1"/>
        <v>0</v>
      </c>
      <c r="O177" s="29"/>
      <c r="P177" s="30">
        <f t="shared" si="4"/>
        <v>0.004629528</v>
      </c>
      <c r="Q177" s="14">
        <f t="shared" si="2"/>
        <v>39.28855881</v>
      </c>
    </row>
    <row r="178">
      <c r="K178" s="8">
        <v>43291.0</v>
      </c>
      <c r="L178" s="28"/>
      <c r="M178" s="10">
        <f t="shared" si="3"/>
        <v>0</v>
      </c>
      <c r="N178" s="11">
        <f t="shared" si="1"/>
        <v>0</v>
      </c>
      <c r="O178" s="29"/>
      <c r="P178" s="30">
        <f t="shared" si="4"/>
        <v>0.004629528</v>
      </c>
      <c r="Q178" s="14">
        <f t="shared" si="2"/>
        <v>39.28855881</v>
      </c>
    </row>
    <row r="179">
      <c r="K179" s="8">
        <v>43292.0</v>
      </c>
      <c r="L179" s="28"/>
      <c r="M179" s="10">
        <f t="shared" si="3"/>
        <v>0</v>
      </c>
      <c r="N179" s="11">
        <f t="shared" si="1"/>
        <v>0</v>
      </c>
      <c r="O179" s="29"/>
      <c r="P179" s="30">
        <f t="shared" si="4"/>
        <v>0.004629528</v>
      </c>
      <c r="Q179" s="14">
        <f t="shared" si="2"/>
        <v>39.28855881</v>
      </c>
    </row>
    <row r="180">
      <c r="K180" s="8">
        <v>43293.0</v>
      </c>
      <c r="L180" s="28"/>
      <c r="M180" s="10">
        <f t="shared" si="3"/>
        <v>0</v>
      </c>
      <c r="N180" s="11">
        <f t="shared" si="1"/>
        <v>0</v>
      </c>
      <c r="O180" s="29"/>
      <c r="P180" s="30">
        <f t="shared" si="4"/>
        <v>0.004629528</v>
      </c>
      <c r="Q180" s="14">
        <f t="shared" si="2"/>
        <v>39.28855881</v>
      </c>
    </row>
    <row r="181">
      <c r="K181" s="8">
        <v>43294.0</v>
      </c>
      <c r="L181" s="28"/>
      <c r="M181" s="10">
        <f t="shared" si="3"/>
        <v>0</v>
      </c>
      <c r="N181" s="11">
        <f t="shared" si="1"/>
        <v>0</v>
      </c>
      <c r="O181" s="29"/>
      <c r="P181" s="30">
        <f t="shared" si="4"/>
        <v>0.004629528</v>
      </c>
      <c r="Q181" s="14">
        <f t="shared" si="2"/>
        <v>39.28855881</v>
      </c>
    </row>
    <row r="182">
      <c r="K182" s="8">
        <v>43295.0</v>
      </c>
      <c r="L182" s="28"/>
      <c r="M182" s="10">
        <f t="shared" si="3"/>
        <v>0</v>
      </c>
      <c r="N182" s="11">
        <f t="shared" si="1"/>
        <v>0</v>
      </c>
      <c r="O182" s="29"/>
      <c r="P182" s="30">
        <f t="shared" si="4"/>
        <v>0.004629528</v>
      </c>
      <c r="Q182" s="14">
        <f t="shared" si="2"/>
        <v>39.28855881</v>
      </c>
    </row>
    <row r="183">
      <c r="K183" s="8">
        <v>43296.0</v>
      </c>
      <c r="L183" s="28"/>
      <c r="M183" s="10">
        <f t="shared" si="3"/>
        <v>0</v>
      </c>
      <c r="N183" s="11">
        <f t="shared" si="1"/>
        <v>0</v>
      </c>
      <c r="O183" s="29"/>
      <c r="P183" s="30">
        <f t="shared" si="4"/>
        <v>0.004629528</v>
      </c>
      <c r="Q183" s="14">
        <f t="shared" si="2"/>
        <v>39.28855881</v>
      </c>
    </row>
    <row r="184">
      <c r="K184" s="8">
        <v>43297.0</v>
      </c>
      <c r="L184" s="2"/>
      <c r="M184" s="10">
        <f t="shared" si="3"/>
        <v>0</v>
      </c>
      <c r="N184" s="11">
        <f t="shared" si="1"/>
        <v>0</v>
      </c>
      <c r="P184" s="31">
        <f t="shared" si="4"/>
        <v>0.004629528</v>
      </c>
      <c r="Q184" s="14">
        <f t="shared" si="2"/>
        <v>39.28855881</v>
      </c>
    </row>
    <row r="185">
      <c r="K185" s="8">
        <v>43298.0</v>
      </c>
      <c r="L185" s="2"/>
      <c r="M185" s="10">
        <f t="shared" si="3"/>
        <v>0</v>
      </c>
      <c r="N185" s="11">
        <f t="shared" si="1"/>
        <v>0</v>
      </c>
      <c r="P185" s="31">
        <f t="shared" si="4"/>
        <v>0.004629528</v>
      </c>
      <c r="Q185" s="14">
        <f t="shared" si="2"/>
        <v>39.28855881</v>
      </c>
    </row>
    <row r="186">
      <c r="K186" s="8">
        <v>43299.0</v>
      </c>
      <c r="L186" s="2"/>
      <c r="M186" s="10">
        <f t="shared" si="3"/>
        <v>0</v>
      </c>
      <c r="N186" s="11">
        <f t="shared" si="1"/>
        <v>0</v>
      </c>
      <c r="P186" s="31">
        <f t="shared" si="4"/>
        <v>0.004629528</v>
      </c>
      <c r="Q186" s="14">
        <f t="shared" si="2"/>
        <v>39.28855881</v>
      </c>
    </row>
    <row r="187">
      <c r="K187" s="8">
        <v>43300.0</v>
      </c>
      <c r="L187" s="2"/>
      <c r="M187" s="10">
        <f t="shared" si="3"/>
        <v>0</v>
      </c>
      <c r="N187" s="11">
        <f t="shared" si="1"/>
        <v>0</v>
      </c>
      <c r="P187" s="31">
        <f t="shared" si="4"/>
        <v>0.004629528</v>
      </c>
      <c r="Q187" s="14">
        <f t="shared" si="2"/>
        <v>39.28855881</v>
      </c>
    </row>
    <row r="188">
      <c r="K188" s="8">
        <v>43301.0</v>
      </c>
      <c r="L188" s="2"/>
      <c r="M188" s="10">
        <f t="shared" si="3"/>
        <v>0</v>
      </c>
      <c r="N188" s="11">
        <f t="shared" si="1"/>
        <v>0</v>
      </c>
      <c r="P188" s="31">
        <f t="shared" si="4"/>
        <v>0.004629528</v>
      </c>
      <c r="Q188" s="14">
        <f t="shared" si="2"/>
        <v>39.28855881</v>
      </c>
    </row>
    <row r="189">
      <c r="K189" s="8">
        <v>43302.0</v>
      </c>
      <c r="L189" s="2"/>
      <c r="M189" s="10">
        <f t="shared" si="3"/>
        <v>0</v>
      </c>
      <c r="N189" s="11">
        <f t="shared" si="1"/>
        <v>0</v>
      </c>
      <c r="P189" s="31">
        <f t="shared" si="4"/>
        <v>0.004629528</v>
      </c>
      <c r="Q189" s="14">
        <f t="shared" si="2"/>
        <v>39.28855881</v>
      </c>
    </row>
    <row r="190">
      <c r="K190" s="8">
        <v>43303.0</v>
      </c>
      <c r="L190" s="2"/>
      <c r="M190" s="10">
        <f t="shared" si="3"/>
        <v>0</v>
      </c>
      <c r="N190" s="11">
        <f t="shared" si="1"/>
        <v>0</v>
      </c>
      <c r="P190" s="31">
        <f t="shared" si="4"/>
        <v>0.004629528</v>
      </c>
      <c r="Q190" s="14">
        <f t="shared" si="2"/>
        <v>39.28855881</v>
      </c>
    </row>
    <row r="191">
      <c r="K191" s="8">
        <v>43304.0</v>
      </c>
      <c r="L191" s="2"/>
      <c r="M191" s="10">
        <f t="shared" si="3"/>
        <v>0</v>
      </c>
      <c r="N191" s="11">
        <f t="shared" si="1"/>
        <v>0</v>
      </c>
      <c r="P191" s="31">
        <f t="shared" si="4"/>
        <v>0.004629528</v>
      </c>
      <c r="Q191" s="14">
        <f t="shared" si="2"/>
        <v>39.28855881</v>
      </c>
    </row>
    <row r="192">
      <c r="K192" s="8">
        <v>43305.0</v>
      </c>
      <c r="L192" s="2"/>
      <c r="M192" s="10">
        <f t="shared" si="3"/>
        <v>0</v>
      </c>
      <c r="N192" s="11">
        <f t="shared" si="1"/>
        <v>0</v>
      </c>
      <c r="P192" s="31">
        <f t="shared" si="4"/>
        <v>0.004629528</v>
      </c>
      <c r="Q192" s="14">
        <f t="shared" si="2"/>
        <v>39.28855881</v>
      </c>
    </row>
    <row r="193">
      <c r="K193" s="8">
        <v>43306.0</v>
      </c>
      <c r="L193" s="2"/>
      <c r="M193" s="10">
        <f t="shared" si="3"/>
        <v>0</v>
      </c>
      <c r="N193" s="11">
        <f t="shared" si="1"/>
        <v>0</v>
      </c>
      <c r="P193" s="31">
        <f t="shared" si="4"/>
        <v>0.004629528</v>
      </c>
      <c r="Q193" s="14">
        <f t="shared" si="2"/>
        <v>39.28855881</v>
      </c>
    </row>
    <row r="194">
      <c r="K194" s="8">
        <v>43307.0</v>
      </c>
      <c r="L194" s="2"/>
      <c r="M194" s="10">
        <f t="shared" si="3"/>
        <v>0</v>
      </c>
      <c r="N194" s="11">
        <f t="shared" si="1"/>
        <v>0</v>
      </c>
      <c r="P194" s="31">
        <f t="shared" si="4"/>
        <v>0.004629528</v>
      </c>
      <c r="Q194" s="14">
        <f t="shared" si="2"/>
        <v>39.28855881</v>
      </c>
    </row>
    <row r="195">
      <c r="K195" s="8">
        <v>43308.0</v>
      </c>
      <c r="L195" s="2"/>
      <c r="M195" s="10">
        <f t="shared" si="3"/>
        <v>0</v>
      </c>
      <c r="N195" s="11">
        <f t="shared" si="1"/>
        <v>0</v>
      </c>
      <c r="P195" s="31">
        <f t="shared" si="4"/>
        <v>0.004629528</v>
      </c>
      <c r="Q195" s="14">
        <f t="shared" si="2"/>
        <v>39.28855881</v>
      </c>
    </row>
    <row r="196">
      <c r="K196" s="8">
        <v>43309.0</v>
      </c>
      <c r="L196" s="2"/>
      <c r="M196" s="10">
        <f t="shared" si="3"/>
        <v>0</v>
      </c>
      <c r="N196" s="11">
        <f t="shared" si="1"/>
        <v>0</v>
      </c>
      <c r="P196" s="31">
        <f t="shared" si="4"/>
        <v>0.004629528</v>
      </c>
      <c r="Q196" s="14">
        <f t="shared" si="2"/>
        <v>39.28855881</v>
      </c>
    </row>
    <row r="197">
      <c r="K197" s="8">
        <v>43310.0</v>
      </c>
      <c r="L197" s="2"/>
      <c r="M197" s="10">
        <f t="shared" si="3"/>
        <v>0</v>
      </c>
      <c r="N197" s="11">
        <f t="shared" si="1"/>
        <v>0</v>
      </c>
      <c r="P197" s="31">
        <f t="shared" si="4"/>
        <v>0.004629528</v>
      </c>
      <c r="Q197" s="14">
        <f t="shared" si="2"/>
        <v>39.28855881</v>
      </c>
    </row>
    <row r="198">
      <c r="K198" s="8">
        <v>43311.0</v>
      </c>
      <c r="L198" s="2"/>
      <c r="M198" s="10">
        <f t="shared" si="3"/>
        <v>0</v>
      </c>
      <c r="N198" s="11">
        <f t="shared" si="1"/>
        <v>0</v>
      </c>
      <c r="P198" s="31">
        <f t="shared" si="4"/>
        <v>0.004629528</v>
      </c>
      <c r="Q198" s="14">
        <f t="shared" si="2"/>
        <v>39.28855881</v>
      </c>
    </row>
    <row r="199">
      <c r="K199" s="8">
        <v>43312.0</v>
      </c>
      <c r="L199" s="2"/>
      <c r="M199" s="10">
        <f t="shared" si="3"/>
        <v>0</v>
      </c>
      <c r="N199" s="11">
        <f t="shared" si="1"/>
        <v>0</v>
      </c>
      <c r="P199" s="31">
        <f t="shared" si="4"/>
        <v>0.004629528</v>
      </c>
      <c r="Q199" s="14">
        <f t="shared" si="2"/>
        <v>39.28855881</v>
      </c>
    </row>
    <row r="200">
      <c r="K200" s="8">
        <v>43313.0</v>
      </c>
      <c r="L200" s="2"/>
      <c r="M200" s="10">
        <f t="shared" si="3"/>
        <v>0</v>
      </c>
      <c r="N200" s="11">
        <f t="shared" si="1"/>
        <v>0</v>
      </c>
      <c r="P200" s="31">
        <f t="shared" si="4"/>
        <v>0.004629528</v>
      </c>
      <c r="Q200" s="14">
        <f t="shared" si="2"/>
        <v>39.28855881</v>
      </c>
    </row>
    <row r="201">
      <c r="K201" s="8">
        <v>43314.0</v>
      </c>
      <c r="L201" s="2"/>
      <c r="M201" s="10">
        <f t="shared" si="3"/>
        <v>0</v>
      </c>
      <c r="N201" s="11">
        <f t="shared" si="1"/>
        <v>0</v>
      </c>
      <c r="P201" s="31">
        <f t="shared" si="4"/>
        <v>0.004629528</v>
      </c>
      <c r="Q201" s="14">
        <f t="shared" si="2"/>
        <v>39.28855881</v>
      </c>
    </row>
    <row r="202">
      <c r="K202" s="8">
        <v>43315.0</v>
      </c>
      <c r="L202" s="2"/>
      <c r="M202" s="10">
        <f t="shared" si="3"/>
        <v>0</v>
      </c>
      <c r="N202" s="11">
        <f t="shared" si="1"/>
        <v>0</v>
      </c>
      <c r="P202" s="31">
        <f t="shared" si="4"/>
        <v>0.004629528</v>
      </c>
      <c r="Q202" s="14">
        <f t="shared" si="2"/>
        <v>39.28855881</v>
      </c>
    </row>
    <row r="203">
      <c r="K203" s="8">
        <v>43316.0</v>
      </c>
      <c r="L203" s="2"/>
      <c r="M203" s="10">
        <f t="shared" si="3"/>
        <v>0</v>
      </c>
      <c r="N203" s="11">
        <f t="shared" si="1"/>
        <v>0</v>
      </c>
      <c r="P203" s="31">
        <f t="shared" si="4"/>
        <v>0.004629528</v>
      </c>
      <c r="Q203" s="14">
        <f t="shared" si="2"/>
        <v>39.28855881</v>
      </c>
    </row>
    <row r="204">
      <c r="K204" s="8">
        <v>43317.0</v>
      </c>
      <c r="L204" s="2"/>
      <c r="M204" s="10">
        <f t="shared" si="3"/>
        <v>0</v>
      </c>
      <c r="N204" s="11">
        <f t="shared" si="1"/>
        <v>0</v>
      </c>
      <c r="P204" s="31">
        <f t="shared" si="4"/>
        <v>0.004629528</v>
      </c>
      <c r="Q204" s="14">
        <f t="shared" si="2"/>
        <v>39.28855881</v>
      </c>
    </row>
    <row r="205">
      <c r="K205" s="8">
        <v>43318.0</v>
      </c>
      <c r="L205" s="2"/>
      <c r="M205" s="10">
        <f t="shared" si="3"/>
        <v>0</v>
      </c>
      <c r="N205" s="11">
        <f t="shared" si="1"/>
        <v>0</v>
      </c>
      <c r="P205" s="31">
        <f t="shared" si="4"/>
        <v>0.004629528</v>
      </c>
      <c r="Q205" s="14">
        <f t="shared" si="2"/>
        <v>39.28855881</v>
      </c>
    </row>
    <row r="206">
      <c r="K206" s="8">
        <v>43319.0</v>
      </c>
      <c r="L206" s="2"/>
      <c r="M206" s="10">
        <f t="shared" si="3"/>
        <v>0</v>
      </c>
      <c r="N206" s="11">
        <f t="shared" si="1"/>
        <v>0</v>
      </c>
      <c r="P206" s="31">
        <f t="shared" si="4"/>
        <v>0.004629528</v>
      </c>
      <c r="Q206" s="14">
        <f t="shared" si="2"/>
        <v>39.28855881</v>
      </c>
    </row>
    <row r="207">
      <c r="K207" s="8">
        <v>43320.0</v>
      </c>
      <c r="L207" s="2"/>
      <c r="M207" s="10">
        <f t="shared" si="3"/>
        <v>0</v>
      </c>
      <c r="N207" s="11">
        <f t="shared" si="1"/>
        <v>0</v>
      </c>
      <c r="P207" s="31">
        <f t="shared" si="4"/>
        <v>0.004629528</v>
      </c>
      <c r="Q207" s="14">
        <f t="shared" si="2"/>
        <v>39.28855881</v>
      </c>
    </row>
    <row r="208">
      <c r="K208" s="8">
        <v>43321.0</v>
      </c>
      <c r="L208" s="2"/>
      <c r="M208" s="10">
        <f t="shared" si="3"/>
        <v>0</v>
      </c>
      <c r="N208" s="11">
        <f t="shared" si="1"/>
        <v>0</v>
      </c>
      <c r="P208" s="31">
        <f t="shared" si="4"/>
        <v>0.004629528</v>
      </c>
      <c r="Q208" s="14">
        <f t="shared" si="2"/>
        <v>39.28855881</v>
      </c>
    </row>
    <row r="209">
      <c r="K209" s="8">
        <v>43322.0</v>
      </c>
      <c r="L209" s="2"/>
      <c r="M209" s="10">
        <f t="shared" si="3"/>
        <v>0</v>
      </c>
      <c r="N209" s="11">
        <f t="shared" si="1"/>
        <v>0</v>
      </c>
      <c r="P209" s="31">
        <f t="shared" si="4"/>
        <v>0.004629528</v>
      </c>
      <c r="Q209" s="14">
        <f t="shared" si="2"/>
        <v>39.28855881</v>
      </c>
    </row>
    <row r="210">
      <c r="K210" s="8">
        <v>43323.0</v>
      </c>
      <c r="L210" s="2"/>
      <c r="M210" s="10">
        <f t="shared" si="3"/>
        <v>0</v>
      </c>
      <c r="N210" s="11">
        <f t="shared" si="1"/>
        <v>0</v>
      </c>
      <c r="P210" s="31">
        <f t="shared" si="4"/>
        <v>0.004629528</v>
      </c>
      <c r="Q210" s="14">
        <f t="shared" si="2"/>
        <v>39.28855881</v>
      </c>
    </row>
    <row r="211">
      <c r="K211" s="8">
        <v>43324.0</v>
      </c>
      <c r="L211" s="2"/>
      <c r="M211" s="10">
        <f t="shared" si="3"/>
        <v>0</v>
      </c>
      <c r="N211" s="11">
        <f t="shared" si="1"/>
        <v>0</v>
      </c>
      <c r="P211" s="31">
        <f t="shared" si="4"/>
        <v>0.004629528</v>
      </c>
      <c r="Q211" s="14">
        <f t="shared" si="2"/>
        <v>39.28855881</v>
      </c>
    </row>
    <row r="212">
      <c r="K212" s="8">
        <v>43325.0</v>
      </c>
      <c r="L212" s="2"/>
      <c r="M212" s="10">
        <f t="shared" si="3"/>
        <v>0</v>
      </c>
      <c r="N212" s="11">
        <f t="shared" si="1"/>
        <v>0</v>
      </c>
      <c r="P212" s="31">
        <f t="shared" si="4"/>
        <v>0.004629528</v>
      </c>
      <c r="Q212" s="14">
        <f t="shared" si="2"/>
        <v>39.28855881</v>
      </c>
    </row>
    <row r="213">
      <c r="K213" s="8">
        <v>43326.0</v>
      </c>
      <c r="L213" s="2"/>
      <c r="M213" s="10">
        <f t="shared" si="3"/>
        <v>0</v>
      </c>
      <c r="N213" s="11">
        <f t="shared" si="1"/>
        <v>0</v>
      </c>
      <c r="P213" s="31">
        <f t="shared" si="4"/>
        <v>0.004629528</v>
      </c>
      <c r="Q213" s="14">
        <f t="shared" si="2"/>
        <v>39.28855881</v>
      </c>
    </row>
    <row r="214">
      <c r="K214" s="8">
        <v>43327.0</v>
      </c>
      <c r="L214" s="2"/>
      <c r="M214" s="10">
        <f t="shared" si="3"/>
        <v>0</v>
      </c>
      <c r="N214" s="11">
        <f t="shared" si="1"/>
        <v>0</v>
      </c>
      <c r="P214" s="31">
        <f t="shared" si="4"/>
        <v>0.004629528</v>
      </c>
      <c r="Q214" s="14">
        <f t="shared" si="2"/>
        <v>39.28855881</v>
      </c>
    </row>
    <row r="215">
      <c r="K215" s="8">
        <v>43328.0</v>
      </c>
      <c r="L215" s="2"/>
      <c r="M215" s="10">
        <f t="shared" si="3"/>
        <v>0</v>
      </c>
      <c r="N215" s="11">
        <f t="shared" si="1"/>
        <v>0</v>
      </c>
      <c r="P215" s="31">
        <f t="shared" si="4"/>
        <v>0.004629528</v>
      </c>
      <c r="Q215" s="14">
        <f t="shared" si="2"/>
        <v>39.28855881</v>
      </c>
    </row>
    <row r="216">
      <c r="K216" s="8">
        <v>43329.0</v>
      </c>
      <c r="L216" s="2"/>
      <c r="M216" s="10">
        <f t="shared" si="3"/>
        <v>0</v>
      </c>
      <c r="N216" s="11">
        <f t="shared" si="1"/>
        <v>0</v>
      </c>
      <c r="P216" s="31">
        <f t="shared" si="4"/>
        <v>0.004629528</v>
      </c>
      <c r="Q216" s="14">
        <f t="shared" si="2"/>
        <v>39.28855881</v>
      </c>
    </row>
    <row r="217">
      <c r="K217" s="8">
        <v>43330.0</v>
      </c>
      <c r="L217" s="2"/>
      <c r="M217" s="10">
        <f t="shared" si="3"/>
        <v>0</v>
      </c>
      <c r="N217" s="11">
        <f t="shared" si="1"/>
        <v>0</v>
      </c>
      <c r="P217" s="31">
        <f t="shared" si="4"/>
        <v>0.004629528</v>
      </c>
      <c r="Q217" s="14">
        <f t="shared" si="2"/>
        <v>39.28855881</v>
      </c>
    </row>
    <row r="218">
      <c r="K218" s="8">
        <v>43331.0</v>
      </c>
      <c r="L218" s="2"/>
      <c r="M218" s="10">
        <f t="shared" si="3"/>
        <v>0</v>
      </c>
      <c r="N218" s="11">
        <f t="shared" si="1"/>
        <v>0</v>
      </c>
      <c r="P218" s="31">
        <f t="shared" si="4"/>
        <v>0.004629528</v>
      </c>
      <c r="Q218" s="14">
        <f t="shared" si="2"/>
        <v>39.28855881</v>
      </c>
    </row>
    <row r="219">
      <c r="K219" s="8">
        <v>43332.0</v>
      </c>
      <c r="L219" s="2"/>
      <c r="M219" s="10">
        <f t="shared" si="3"/>
        <v>0</v>
      </c>
      <c r="N219" s="11">
        <f t="shared" si="1"/>
        <v>0</v>
      </c>
      <c r="P219" s="31">
        <f t="shared" si="4"/>
        <v>0.004629528</v>
      </c>
      <c r="Q219" s="14">
        <f t="shared" si="2"/>
        <v>39.28855881</v>
      </c>
    </row>
    <row r="220">
      <c r="K220" s="8">
        <v>43333.0</v>
      </c>
      <c r="L220" s="2"/>
      <c r="M220" s="10">
        <f t="shared" si="3"/>
        <v>0</v>
      </c>
      <c r="N220" s="11">
        <f t="shared" si="1"/>
        <v>0</v>
      </c>
      <c r="P220" s="31">
        <f t="shared" si="4"/>
        <v>0.004629528</v>
      </c>
      <c r="Q220" s="14">
        <f t="shared" si="2"/>
        <v>39.28855881</v>
      </c>
    </row>
    <row r="221">
      <c r="K221" s="8">
        <v>43334.0</v>
      </c>
      <c r="L221" s="2"/>
      <c r="M221" s="10">
        <f t="shared" si="3"/>
        <v>0</v>
      </c>
      <c r="N221" s="11">
        <f t="shared" si="1"/>
        <v>0</v>
      </c>
      <c r="P221" s="31">
        <f t="shared" si="4"/>
        <v>0.004629528</v>
      </c>
      <c r="Q221" s="14">
        <f t="shared" si="2"/>
        <v>39.28855881</v>
      </c>
    </row>
    <row r="222">
      <c r="K222" s="8">
        <v>43335.0</v>
      </c>
      <c r="L222" s="2"/>
      <c r="M222" s="10">
        <f t="shared" si="3"/>
        <v>0</v>
      </c>
      <c r="N222" s="11">
        <f t="shared" si="1"/>
        <v>0</v>
      </c>
      <c r="P222" s="31">
        <f t="shared" si="4"/>
        <v>0.004629528</v>
      </c>
      <c r="Q222" s="14">
        <f t="shared" si="2"/>
        <v>39.28855881</v>
      </c>
    </row>
    <row r="223">
      <c r="K223" s="8">
        <v>43336.0</v>
      </c>
      <c r="L223" s="2"/>
      <c r="M223" s="10">
        <f t="shared" si="3"/>
        <v>0</v>
      </c>
      <c r="N223" s="11">
        <f t="shared" si="1"/>
        <v>0</v>
      </c>
      <c r="P223" s="31">
        <f t="shared" si="4"/>
        <v>0.004629528</v>
      </c>
      <c r="Q223" s="14">
        <f t="shared" si="2"/>
        <v>39.28855881</v>
      </c>
    </row>
    <row r="224">
      <c r="K224" s="8">
        <v>43337.0</v>
      </c>
      <c r="L224" s="2"/>
      <c r="M224" s="10">
        <f t="shared" si="3"/>
        <v>0</v>
      </c>
      <c r="N224" s="11">
        <f t="shared" si="1"/>
        <v>0</v>
      </c>
      <c r="P224" s="31">
        <f t="shared" si="4"/>
        <v>0.004629528</v>
      </c>
      <c r="Q224" s="14">
        <f t="shared" si="2"/>
        <v>39.28855881</v>
      </c>
    </row>
    <row r="225">
      <c r="K225" s="8">
        <v>43338.0</v>
      </c>
      <c r="L225" s="2"/>
      <c r="M225" s="10">
        <f t="shared" si="3"/>
        <v>0</v>
      </c>
      <c r="N225" s="11">
        <f t="shared" si="1"/>
        <v>0</v>
      </c>
      <c r="P225" s="31">
        <f t="shared" si="4"/>
        <v>0.004629528</v>
      </c>
      <c r="Q225" s="14">
        <f t="shared" si="2"/>
        <v>39.28855881</v>
      </c>
    </row>
    <row r="226">
      <c r="K226" s="8">
        <v>43339.0</v>
      </c>
      <c r="L226" s="2"/>
      <c r="M226" s="10">
        <f t="shared" si="3"/>
        <v>0</v>
      </c>
      <c r="N226" s="11">
        <f t="shared" si="1"/>
        <v>0</v>
      </c>
      <c r="P226" s="31">
        <f t="shared" si="4"/>
        <v>0.004629528</v>
      </c>
      <c r="Q226" s="14">
        <f t="shared" si="2"/>
        <v>39.28855881</v>
      </c>
    </row>
    <row r="227">
      <c r="K227" s="8">
        <v>43340.0</v>
      </c>
      <c r="L227" s="2"/>
      <c r="M227" s="10">
        <f t="shared" si="3"/>
        <v>0</v>
      </c>
      <c r="N227" s="11">
        <f t="shared" si="1"/>
        <v>0</v>
      </c>
      <c r="P227" s="31">
        <f t="shared" si="4"/>
        <v>0.004629528</v>
      </c>
      <c r="Q227" s="14">
        <f t="shared" si="2"/>
        <v>39.28855881</v>
      </c>
    </row>
    <row r="228">
      <c r="K228" s="8">
        <v>43341.0</v>
      </c>
      <c r="L228" s="2"/>
      <c r="M228" s="10">
        <f t="shared" si="3"/>
        <v>0</v>
      </c>
      <c r="N228" s="11">
        <f t="shared" si="1"/>
        <v>0</v>
      </c>
      <c r="P228" s="31">
        <f t="shared" si="4"/>
        <v>0.004629528</v>
      </c>
      <c r="Q228" s="14">
        <f t="shared" si="2"/>
        <v>39.28855881</v>
      </c>
    </row>
    <row r="229">
      <c r="K229" s="8">
        <v>43342.0</v>
      </c>
      <c r="L229" s="2"/>
      <c r="M229" s="10">
        <f t="shared" si="3"/>
        <v>0</v>
      </c>
      <c r="N229" s="11">
        <f t="shared" si="1"/>
        <v>0</v>
      </c>
      <c r="P229" s="31">
        <f t="shared" si="4"/>
        <v>0.004629528</v>
      </c>
      <c r="Q229" s="14">
        <f t="shared" si="2"/>
        <v>39.28855881</v>
      </c>
    </row>
    <row r="230">
      <c r="K230" s="8">
        <v>43343.0</v>
      </c>
      <c r="L230" s="2"/>
      <c r="M230" s="10">
        <f t="shared" si="3"/>
        <v>0</v>
      </c>
      <c r="N230" s="11">
        <f t="shared" si="1"/>
        <v>0</v>
      </c>
      <c r="P230" s="31">
        <f t="shared" si="4"/>
        <v>0.004629528</v>
      </c>
      <c r="Q230" s="14">
        <f t="shared" si="2"/>
        <v>39.28855881</v>
      </c>
    </row>
    <row r="231">
      <c r="K231" s="8">
        <v>43344.0</v>
      </c>
      <c r="L231" s="2"/>
      <c r="M231" s="10">
        <f t="shared" si="3"/>
        <v>0</v>
      </c>
      <c r="N231" s="11">
        <f t="shared" si="1"/>
        <v>0</v>
      </c>
      <c r="P231" s="31">
        <f t="shared" si="4"/>
        <v>0.004629528</v>
      </c>
      <c r="Q231" s="14">
        <f t="shared" si="2"/>
        <v>39.28855881</v>
      </c>
    </row>
    <row r="232">
      <c r="K232" s="8">
        <v>43345.0</v>
      </c>
      <c r="L232" s="2"/>
      <c r="M232" s="10">
        <f t="shared" si="3"/>
        <v>0</v>
      </c>
      <c r="N232" s="11">
        <f t="shared" si="1"/>
        <v>0</v>
      </c>
      <c r="P232" s="31">
        <f t="shared" si="4"/>
        <v>0.004629528</v>
      </c>
      <c r="Q232" s="14">
        <f t="shared" si="2"/>
        <v>39.28855881</v>
      </c>
    </row>
    <row r="233">
      <c r="K233" s="8">
        <v>43346.0</v>
      </c>
      <c r="L233" s="2"/>
      <c r="M233" s="10">
        <f t="shared" si="3"/>
        <v>0</v>
      </c>
      <c r="N233" s="11">
        <f t="shared" si="1"/>
        <v>0</v>
      </c>
      <c r="P233" s="31">
        <f t="shared" si="4"/>
        <v>0.004629528</v>
      </c>
      <c r="Q233" s="14">
        <f t="shared" si="2"/>
        <v>39.28855881</v>
      </c>
    </row>
    <row r="234">
      <c r="K234" s="8">
        <v>43347.0</v>
      </c>
      <c r="L234" s="2"/>
      <c r="M234" s="10">
        <f t="shared" si="3"/>
        <v>0</v>
      </c>
      <c r="N234" s="11">
        <f t="shared" si="1"/>
        <v>0</v>
      </c>
      <c r="P234" s="31">
        <f t="shared" si="4"/>
        <v>0.004629528</v>
      </c>
      <c r="Q234" s="14">
        <f t="shared" si="2"/>
        <v>39.28855881</v>
      </c>
    </row>
    <row r="235">
      <c r="K235" s="8">
        <v>43348.0</v>
      </c>
      <c r="L235" s="2"/>
      <c r="M235" s="10">
        <f t="shared" si="3"/>
        <v>0</v>
      </c>
      <c r="N235" s="11">
        <f t="shared" si="1"/>
        <v>0</v>
      </c>
      <c r="P235" s="31">
        <f t="shared" si="4"/>
        <v>0.004629528</v>
      </c>
      <c r="Q235" s="14">
        <f t="shared" si="2"/>
        <v>39.28855881</v>
      </c>
    </row>
    <row r="236">
      <c r="K236" s="8">
        <v>43349.0</v>
      </c>
      <c r="L236" s="2"/>
      <c r="M236" s="10">
        <f t="shared" si="3"/>
        <v>0</v>
      </c>
      <c r="N236" s="11">
        <f t="shared" si="1"/>
        <v>0</v>
      </c>
      <c r="P236" s="31">
        <f t="shared" si="4"/>
        <v>0.004629528</v>
      </c>
      <c r="Q236" s="14">
        <f t="shared" si="2"/>
        <v>39.28855881</v>
      </c>
    </row>
    <row r="237">
      <c r="K237" s="8">
        <v>43350.0</v>
      </c>
      <c r="L237" s="2"/>
      <c r="M237" s="10">
        <f t="shared" si="3"/>
        <v>0</v>
      </c>
      <c r="N237" s="11">
        <f t="shared" si="1"/>
        <v>0</v>
      </c>
      <c r="P237" s="31">
        <f t="shared" si="4"/>
        <v>0.004629528</v>
      </c>
      <c r="Q237" s="14">
        <f t="shared" si="2"/>
        <v>39.28855881</v>
      </c>
    </row>
    <row r="238">
      <c r="K238" s="8">
        <v>43351.0</v>
      </c>
      <c r="L238" s="2"/>
      <c r="M238" s="10">
        <f t="shared" si="3"/>
        <v>0</v>
      </c>
      <c r="N238" s="11">
        <f t="shared" si="1"/>
        <v>0</v>
      </c>
      <c r="P238" s="31">
        <f t="shared" si="4"/>
        <v>0.004629528</v>
      </c>
      <c r="Q238" s="14">
        <f t="shared" si="2"/>
        <v>39.28855881</v>
      </c>
    </row>
    <row r="239">
      <c r="K239" s="8">
        <v>43352.0</v>
      </c>
      <c r="L239" s="2"/>
      <c r="M239" s="10">
        <f t="shared" si="3"/>
        <v>0</v>
      </c>
      <c r="N239" s="11">
        <f t="shared" si="1"/>
        <v>0</v>
      </c>
      <c r="P239" s="31">
        <f t="shared" si="4"/>
        <v>0.004629528</v>
      </c>
      <c r="Q239" s="14">
        <f t="shared" si="2"/>
        <v>39.28855881</v>
      </c>
    </row>
    <row r="240">
      <c r="K240" s="8">
        <v>43353.0</v>
      </c>
      <c r="L240" s="2"/>
      <c r="M240" s="10">
        <f t="shared" si="3"/>
        <v>0</v>
      </c>
      <c r="N240" s="11">
        <f t="shared" si="1"/>
        <v>0</v>
      </c>
      <c r="P240" s="31">
        <f t="shared" si="4"/>
        <v>0.004629528</v>
      </c>
      <c r="Q240" s="14">
        <f t="shared" si="2"/>
        <v>39.28855881</v>
      </c>
    </row>
    <row r="241">
      <c r="K241" s="8">
        <v>43354.0</v>
      </c>
      <c r="L241" s="2"/>
      <c r="M241" s="10">
        <f t="shared" si="3"/>
        <v>0</v>
      </c>
      <c r="N241" s="11">
        <f t="shared" si="1"/>
        <v>0</v>
      </c>
      <c r="P241" s="31">
        <f t="shared" si="4"/>
        <v>0.004629528</v>
      </c>
      <c r="Q241" s="14">
        <f t="shared" si="2"/>
        <v>39.28855881</v>
      </c>
    </row>
    <row r="242">
      <c r="K242" s="8">
        <v>43355.0</v>
      </c>
      <c r="L242" s="2"/>
      <c r="M242" s="10">
        <f t="shared" si="3"/>
        <v>0</v>
      </c>
      <c r="N242" s="11">
        <f t="shared" si="1"/>
        <v>0</v>
      </c>
      <c r="P242" s="31">
        <f t="shared" si="4"/>
        <v>0.004629528</v>
      </c>
      <c r="Q242" s="14">
        <f t="shared" si="2"/>
        <v>39.28855881</v>
      </c>
    </row>
    <row r="243">
      <c r="K243" s="8">
        <v>43356.0</v>
      </c>
      <c r="L243" s="2"/>
      <c r="M243" s="10">
        <f t="shared" si="3"/>
        <v>0</v>
      </c>
      <c r="N243" s="11">
        <f t="shared" si="1"/>
        <v>0</v>
      </c>
      <c r="P243" s="31">
        <f t="shared" si="4"/>
        <v>0.004629528</v>
      </c>
      <c r="Q243" s="14">
        <f t="shared" si="2"/>
        <v>39.28855881</v>
      </c>
    </row>
    <row r="244">
      <c r="K244" s="8">
        <v>43357.0</v>
      </c>
      <c r="L244" s="2"/>
      <c r="M244" s="10">
        <f t="shared" si="3"/>
        <v>0</v>
      </c>
      <c r="N244" s="11">
        <f t="shared" si="1"/>
        <v>0</v>
      </c>
      <c r="P244" s="31">
        <f t="shared" si="4"/>
        <v>0.004629528</v>
      </c>
      <c r="Q244" s="14">
        <f t="shared" si="2"/>
        <v>39.28855881</v>
      </c>
    </row>
    <row r="245">
      <c r="K245" s="8">
        <v>43358.0</v>
      </c>
      <c r="L245" s="2"/>
      <c r="M245" s="10">
        <f t="shared" si="3"/>
        <v>0</v>
      </c>
      <c r="N245" s="11">
        <f t="shared" si="1"/>
        <v>0</v>
      </c>
      <c r="P245" s="31">
        <f t="shared" si="4"/>
        <v>0.004629528</v>
      </c>
      <c r="Q245" s="14">
        <f t="shared" si="2"/>
        <v>39.28855881</v>
      </c>
    </row>
    <row r="246">
      <c r="K246" s="8">
        <v>43359.0</v>
      </c>
      <c r="L246" s="2"/>
      <c r="M246" s="10">
        <f t="shared" si="3"/>
        <v>0</v>
      </c>
      <c r="N246" s="11">
        <f t="shared" si="1"/>
        <v>0</v>
      </c>
      <c r="P246" s="31">
        <f t="shared" si="4"/>
        <v>0.004629528</v>
      </c>
      <c r="Q246" s="14">
        <f t="shared" si="2"/>
        <v>39.28855881</v>
      </c>
    </row>
    <row r="247">
      <c r="K247" s="8">
        <v>43360.0</v>
      </c>
      <c r="L247" s="2"/>
      <c r="M247" s="10">
        <f t="shared" si="3"/>
        <v>0</v>
      </c>
      <c r="N247" s="11">
        <f t="shared" si="1"/>
        <v>0</v>
      </c>
      <c r="P247" s="31">
        <f t="shared" si="4"/>
        <v>0.004629528</v>
      </c>
      <c r="Q247" s="14">
        <f t="shared" si="2"/>
        <v>39.28855881</v>
      </c>
    </row>
    <row r="248">
      <c r="K248" s="8">
        <v>43361.0</v>
      </c>
      <c r="L248" s="2"/>
      <c r="M248" s="10">
        <f t="shared" si="3"/>
        <v>0</v>
      </c>
      <c r="N248" s="11">
        <f t="shared" si="1"/>
        <v>0</v>
      </c>
      <c r="P248" s="31">
        <f t="shared" si="4"/>
        <v>0.004629528</v>
      </c>
      <c r="Q248" s="14">
        <f t="shared" si="2"/>
        <v>39.28855881</v>
      </c>
    </row>
    <row r="249">
      <c r="K249" s="8">
        <v>43362.0</v>
      </c>
      <c r="L249" s="2"/>
      <c r="M249" s="10">
        <f t="shared" si="3"/>
        <v>0</v>
      </c>
      <c r="N249" s="11">
        <f t="shared" si="1"/>
        <v>0</v>
      </c>
      <c r="P249" s="31">
        <f t="shared" si="4"/>
        <v>0.004629528</v>
      </c>
      <c r="Q249" s="14">
        <f t="shared" si="2"/>
        <v>39.28855881</v>
      </c>
    </row>
    <row r="250">
      <c r="K250" s="8">
        <v>43363.0</v>
      </c>
      <c r="L250" s="2"/>
      <c r="M250" s="10">
        <f t="shared" si="3"/>
        <v>0</v>
      </c>
      <c r="N250" s="11">
        <f t="shared" si="1"/>
        <v>0</v>
      </c>
      <c r="P250" s="31">
        <f t="shared" si="4"/>
        <v>0.004629528</v>
      </c>
      <c r="Q250" s="14">
        <f t="shared" si="2"/>
        <v>39.28855881</v>
      </c>
    </row>
    <row r="251">
      <c r="K251" s="8">
        <v>43364.0</v>
      </c>
      <c r="L251" s="2"/>
      <c r="M251" s="10">
        <f t="shared" si="3"/>
        <v>0</v>
      </c>
      <c r="N251" s="11">
        <f t="shared" si="1"/>
        <v>0</v>
      </c>
      <c r="P251" s="31">
        <f t="shared" si="4"/>
        <v>0.004629528</v>
      </c>
      <c r="Q251" s="14">
        <f t="shared" si="2"/>
        <v>39.28855881</v>
      </c>
    </row>
    <row r="252">
      <c r="K252" s="8">
        <v>43365.0</v>
      </c>
      <c r="L252" s="2"/>
      <c r="M252" s="10">
        <f t="shared" si="3"/>
        <v>0</v>
      </c>
      <c r="N252" s="11">
        <f t="shared" si="1"/>
        <v>0</v>
      </c>
      <c r="P252" s="31">
        <f t="shared" si="4"/>
        <v>0.004629528</v>
      </c>
      <c r="Q252" s="14">
        <f t="shared" si="2"/>
        <v>39.28855881</v>
      </c>
    </row>
    <row r="253">
      <c r="K253" s="8">
        <v>43366.0</v>
      </c>
      <c r="L253" s="2"/>
      <c r="M253" s="10">
        <f t="shared" si="3"/>
        <v>0</v>
      </c>
      <c r="N253" s="11">
        <f t="shared" si="1"/>
        <v>0</v>
      </c>
      <c r="P253" s="31">
        <f t="shared" si="4"/>
        <v>0.004629528</v>
      </c>
      <c r="Q253" s="14">
        <f t="shared" si="2"/>
        <v>39.28855881</v>
      </c>
    </row>
    <row r="254">
      <c r="K254" s="8">
        <v>43367.0</v>
      </c>
      <c r="L254" s="2"/>
      <c r="M254" s="10">
        <f t="shared" si="3"/>
        <v>0</v>
      </c>
      <c r="N254" s="11">
        <f t="shared" si="1"/>
        <v>0</v>
      </c>
      <c r="P254" s="31">
        <f t="shared" si="4"/>
        <v>0.004629528</v>
      </c>
      <c r="Q254" s="14">
        <f t="shared" si="2"/>
        <v>39.28855881</v>
      </c>
    </row>
    <row r="255">
      <c r="K255" s="8">
        <v>43368.0</v>
      </c>
      <c r="L255" s="2"/>
      <c r="M255" s="10">
        <f t="shared" si="3"/>
        <v>0</v>
      </c>
      <c r="N255" s="11">
        <f t="shared" si="1"/>
        <v>0</v>
      </c>
      <c r="P255" s="31">
        <f t="shared" si="4"/>
        <v>0.004629528</v>
      </c>
      <c r="Q255" s="14">
        <f t="shared" si="2"/>
        <v>39.28855881</v>
      </c>
    </row>
    <row r="256">
      <c r="K256" s="8">
        <v>43369.0</v>
      </c>
      <c r="L256" s="2"/>
      <c r="M256" s="10">
        <f t="shared" si="3"/>
        <v>0</v>
      </c>
      <c r="N256" s="11">
        <f t="shared" si="1"/>
        <v>0</v>
      </c>
      <c r="P256" s="31">
        <f t="shared" si="4"/>
        <v>0.004629528</v>
      </c>
      <c r="Q256" s="14">
        <f t="shared" si="2"/>
        <v>39.28855881</v>
      </c>
    </row>
    <row r="257">
      <c r="K257" s="8">
        <v>43370.0</v>
      </c>
      <c r="L257" s="2"/>
      <c r="M257" s="10">
        <f t="shared" si="3"/>
        <v>0</v>
      </c>
      <c r="N257" s="11">
        <f t="shared" si="1"/>
        <v>0</v>
      </c>
      <c r="P257" s="31">
        <f t="shared" si="4"/>
        <v>0.004629528</v>
      </c>
      <c r="Q257" s="14">
        <f t="shared" si="2"/>
        <v>39.28855881</v>
      </c>
    </row>
    <row r="258">
      <c r="K258" s="8">
        <v>43371.0</v>
      </c>
      <c r="L258" s="2"/>
      <c r="M258" s="10">
        <f t="shared" si="3"/>
        <v>0</v>
      </c>
      <c r="N258" s="11">
        <f t="shared" si="1"/>
        <v>0</v>
      </c>
      <c r="P258" s="31">
        <f t="shared" si="4"/>
        <v>0.004629528</v>
      </c>
      <c r="Q258" s="14">
        <f t="shared" si="2"/>
        <v>39.28855881</v>
      </c>
    </row>
    <row r="259">
      <c r="K259" s="8">
        <v>43372.0</v>
      </c>
      <c r="L259" s="2"/>
      <c r="M259" s="10">
        <f t="shared" si="3"/>
        <v>0</v>
      </c>
      <c r="N259" s="11">
        <f t="shared" si="1"/>
        <v>0</v>
      </c>
      <c r="P259" s="31">
        <f t="shared" si="4"/>
        <v>0.004629528</v>
      </c>
      <c r="Q259" s="14">
        <f t="shared" si="2"/>
        <v>39.28855881</v>
      </c>
    </row>
    <row r="260">
      <c r="K260" s="8">
        <v>43373.0</v>
      </c>
      <c r="L260" s="2"/>
      <c r="M260" s="10">
        <f t="shared" si="3"/>
        <v>0</v>
      </c>
      <c r="N260" s="11">
        <f t="shared" si="1"/>
        <v>0</v>
      </c>
      <c r="P260" s="31">
        <f t="shared" si="4"/>
        <v>0.004629528</v>
      </c>
      <c r="Q260" s="14">
        <f t="shared" si="2"/>
        <v>39.28855881</v>
      </c>
    </row>
    <row r="261">
      <c r="K261" s="8">
        <v>43374.0</v>
      </c>
      <c r="L261" s="2"/>
      <c r="M261" s="10">
        <f t="shared" si="3"/>
        <v>0</v>
      </c>
      <c r="N261" s="11">
        <f t="shared" si="1"/>
        <v>0</v>
      </c>
      <c r="P261" s="31">
        <f t="shared" si="4"/>
        <v>0.004629528</v>
      </c>
      <c r="Q261" s="14">
        <f t="shared" si="2"/>
        <v>39.28855881</v>
      </c>
    </row>
    <row r="262">
      <c r="K262" s="8">
        <v>43375.0</v>
      </c>
      <c r="L262" s="2"/>
      <c r="M262" s="10">
        <f t="shared" si="3"/>
        <v>0</v>
      </c>
      <c r="N262" s="11">
        <f t="shared" si="1"/>
        <v>0</v>
      </c>
      <c r="P262" s="31">
        <f t="shared" si="4"/>
        <v>0.004629528</v>
      </c>
      <c r="Q262" s="14">
        <f t="shared" si="2"/>
        <v>39.28855881</v>
      </c>
    </row>
    <row r="263">
      <c r="K263" s="8">
        <v>43376.0</v>
      </c>
      <c r="L263" s="2"/>
      <c r="M263" s="10">
        <f t="shared" si="3"/>
        <v>0</v>
      </c>
      <c r="N263" s="11">
        <f t="shared" si="1"/>
        <v>0</v>
      </c>
      <c r="P263" s="31">
        <f t="shared" si="4"/>
        <v>0.004629528</v>
      </c>
      <c r="Q263" s="14">
        <f t="shared" si="2"/>
        <v>39.28855881</v>
      </c>
    </row>
    <row r="264">
      <c r="K264" s="8">
        <v>43377.0</v>
      </c>
      <c r="L264" s="2"/>
      <c r="M264" s="10">
        <f t="shared" si="3"/>
        <v>0</v>
      </c>
      <c r="N264" s="11">
        <f t="shared" si="1"/>
        <v>0</v>
      </c>
      <c r="P264" s="31">
        <f t="shared" si="4"/>
        <v>0.004629528</v>
      </c>
      <c r="Q264" s="14">
        <f t="shared" si="2"/>
        <v>39.28855881</v>
      </c>
    </row>
    <row r="265">
      <c r="K265" s="8">
        <v>43378.0</v>
      </c>
      <c r="L265" s="2"/>
      <c r="M265" s="10">
        <f t="shared" si="3"/>
        <v>0</v>
      </c>
      <c r="N265" s="11">
        <f t="shared" si="1"/>
        <v>0</v>
      </c>
      <c r="P265" s="31">
        <f t="shared" si="4"/>
        <v>0.004629528</v>
      </c>
      <c r="Q265" s="14">
        <f t="shared" si="2"/>
        <v>39.28855881</v>
      </c>
    </row>
    <row r="266">
      <c r="K266" s="8">
        <v>43379.0</v>
      </c>
      <c r="L266" s="2"/>
      <c r="M266" s="10">
        <f t="shared" si="3"/>
        <v>0</v>
      </c>
      <c r="N266" s="11">
        <f t="shared" si="1"/>
        <v>0</v>
      </c>
      <c r="P266" s="31">
        <f t="shared" si="4"/>
        <v>0.004629528</v>
      </c>
      <c r="Q266" s="14">
        <f t="shared" si="2"/>
        <v>39.28855881</v>
      </c>
    </row>
    <row r="267">
      <c r="K267" s="8">
        <v>43380.0</v>
      </c>
      <c r="L267" s="2"/>
      <c r="M267" s="10">
        <f t="shared" si="3"/>
        <v>0</v>
      </c>
      <c r="N267" s="11">
        <f t="shared" si="1"/>
        <v>0</v>
      </c>
      <c r="P267" s="31">
        <f t="shared" si="4"/>
        <v>0.004629528</v>
      </c>
      <c r="Q267" s="14">
        <f t="shared" si="2"/>
        <v>39.28855881</v>
      </c>
    </row>
    <row r="268">
      <c r="K268" s="8">
        <v>43381.0</v>
      </c>
      <c r="L268" s="2"/>
      <c r="M268" s="10">
        <f t="shared" si="3"/>
        <v>0</v>
      </c>
      <c r="N268" s="11">
        <f t="shared" si="1"/>
        <v>0</v>
      </c>
      <c r="P268" s="31">
        <f t="shared" si="4"/>
        <v>0.004629528</v>
      </c>
      <c r="Q268" s="14">
        <f t="shared" si="2"/>
        <v>39.28855881</v>
      </c>
    </row>
    <row r="269">
      <c r="K269" s="8">
        <v>43382.0</v>
      </c>
      <c r="L269" s="2"/>
      <c r="M269" s="10">
        <f t="shared" si="3"/>
        <v>0</v>
      </c>
      <c r="N269" s="11">
        <f t="shared" si="1"/>
        <v>0</v>
      </c>
      <c r="P269" s="31">
        <f t="shared" si="4"/>
        <v>0.004629528</v>
      </c>
      <c r="Q269" s="14">
        <f t="shared" si="2"/>
        <v>39.28855881</v>
      </c>
    </row>
    <row r="270">
      <c r="K270" s="8">
        <v>43383.0</v>
      </c>
      <c r="L270" s="2"/>
      <c r="M270" s="10">
        <f t="shared" si="3"/>
        <v>0</v>
      </c>
      <c r="N270" s="11">
        <f t="shared" si="1"/>
        <v>0</v>
      </c>
      <c r="P270" s="31">
        <f t="shared" si="4"/>
        <v>0.004629528</v>
      </c>
      <c r="Q270" s="14">
        <f t="shared" si="2"/>
        <v>39.28855881</v>
      </c>
    </row>
    <row r="271">
      <c r="K271" s="8">
        <v>43384.0</v>
      </c>
      <c r="L271" s="2"/>
      <c r="M271" s="10">
        <f t="shared" si="3"/>
        <v>0</v>
      </c>
      <c r="N271" s="11">
        <f t="shared" si="1"/>
        <v>0</v>
      </c>
      <c r="P271" s="31">
        <f t="shared" si="4"/>
        <v>0.004629528</v>
      </c>
      <c r="Q271" s="14">
        <f t="shared" si="2"/>
        <v>39.28855881</v>
      </c>
    </row>
    <row r="272">
      <c r="K272" s="8">
        <v>43385.0</v>
      </c>
      <c r="L272" s="2"/>
      <c r="M272" s="10">
        <f t="shared" si="3"/>
        <v>0</v>
      </c>
      <c r="N272" s="11">
        <f t="shared" si="1"/>
        <v>0</v>
      </c>
      <c r="P272" s="31">
        <f t="shared" si="4"/>
        <v>0.004629528</v>
      </c>
      <c r="Q272" s="14">
        <f t="shared" si="2"/>
        <v>39.28855881</v>
      </c>
    </row>
    <row r="273">
      <c r="K273" s="8">
        <v>43386.0</v>
      </c>
      <c r="L273" s="2"/>
      <c r="M273" s="10">
        <f t="shared" si="3"/>
        <v>0</v>
      </c>
      <c r="N273" s="11">
        <f t="shared" si="1"/>
        <v>0</v>
      </c>
      <c r="P273" s="31">
        <f t="shared" si="4"/>
        <v>0.004629528</v>
      </c>
      <c r="Q273" s="14">
        <f t="shared" si="2"/>
        <v>39.28855881</v>
      </c>
    </row>
    <row r="274">
      <c r="K274" s="8">
        <v>43387.0</v>
      </c>
      <c r="L274" s="2"/>
      <c r="M274" s="10">
        <f t="shared" si="3"/>
        <v>0</v>
      </c>
      <c r="N274" s="11">
        <f t="shared" si="1"/>
        <v>0</v>
      </c>
      <c r="P274" s="31">
        <f t="shared" si="4"/>
        <v>0.004629528</v>
      </c>
      <c r="Q274" s="14">
        <f t="shared" si="2"/>
        <v>39.28855881</v>
      </c>
    </row>
    <row r="275">
      <c r="K275" s="8">
        <v>43388.0</v>
      </c>
      <c r="L275" s="2"/>
      <c r="M275" s="10">
        <f t="shared" si="3"/>
        <v>0</v>
      </c>
      <c r="N275" s="11">
        <f t="shared" si="1"/>
        <v>0</v>
      </c>
      <c r="P275" s="31">
        <f t="shared" si="4"/>
        <v>0.004629528</v>
      </c>
      <c r="Q275" s="14">
        <f t="shared" si="2"/>
        <v>39.28855881</v>
      </c>
    </row>
    <row r="276">
      <c r="K276" s="8">
        <v>43389.0</v>
      </c>
      <c r="L276" s="2"/>
      <c r="M276" s="10">
        <f t="shared" si="3"/>
        <v>0</v>
      </c>
      <c r="N276" s="11">
        <f t="shared" si="1"/>
        <v>0</v>
      </c>
      <c r="P276" s="31">
        <f t="shared" si="4"/>
        <v>0.004629528</v>
      </c>
      <c r="Q276" s="14">
        <f t="shared" si="2"/>
        <v>39.28855881</v>
      </c>
    </row>
    <row r="277">
      <c r="K277" s="8">
        <v>43390.0</v>
      </c>
      <c r="L277" s="2"/>
      <c r="M277" s="10">
        <f t="shared" si="3"/>
        <v>0</v>
      </c>
      <c r="N277" s="11">
        <f t="shared" si="1"/>
        <v>0</v>
      </c>
      <c r="P277" s="31">
        <f t="shared" si="4"/>
        <v>0.004629528</v>
      </c>
      <c r="Q277" s="14">
        <f t="shared" si="2"/>
        <v>39.28855881</v>
      </c>
    </row>
    <row r="278">
      <c r="K278" s="8">
        <v>43391.0</v>
      </c>
      <c r="L278" s="2"/>
      <c r="M278" s="10">
        <f t="shared" si="3"/>
        <v>0</v>
      </c>
      <c r="N278" s="11">
        <f t="shared" si="1"/>
        <v>0</v>
      </c>
      <c r="P278" s="31">
        <f t="shared" si="4"/>
        <v>0.004629528</v>
      </c>
      <c r="Q278" s="14">
        <f t="shared" si="2"/>
        <v>39.28855881</v>
      </c>
    </row>
    <row r="279">
      <c r="K279" s="8">
        <v>43392.0</v>
      </c>
      <c r="L279" s="2"/>
      <c r="M279" s="10">
        <f t="shared" si="3"/>
        <v>0</v>
      </c>
      <c r="N279" s="11">
        <f t="shared" si="1"/>
        <v>0</v>
      </c>
      <c r="P279" s="31">
        <f t="shared" si="4"/>
        <v>0.004629528</v>
      </c>
      <c r="Q279" s="14">
        <f t="shared" si="2"/>
        <v>39.28855881</v>
      </c>
    </row>
    <row r="280">
      <c r="K280" s="8">
        <v>43393.0</v>
      </c>
      <c r="L280" s="2"/>
      <c r="M280" s="10">
        <f t="shared" si="3"/>
        <v>0</v>
      </c>
      <c r="N280" s="11">
        <f t="shared" si="1"/>
        <v>0</v>
      </c>
      <c r="P280" s="31">
        <f t="shared" si="4"/>
        <v>0.004629528</v>
      </c>
      <c r="Q280" s="14">
        <f t="shared" si="2"/>
        <v>39.28855881</v>
      </c>
    </row>
    <row r="281">
      <c r="K281" s="8">
        <v>43394.0</v>
      </c>
      <c r="L281" s="2"/>
      <c r="M281" s="10">
        <f t="shared" si="3"/>
        <v>0</v>
      </c>
      <c r="N281" s="11">
        <f t="shared" si="1"/>
        <v>0</v>
      </c>
      <c r="P281" s="31">
        <f t="shared" si="4"/>
        <v>0.004629528</v>
      </c>
      <c r="Q281" s="14">
        <f t="shared" si="2"/>
        <v>39.28855881</v>
      </c>
    </row>
    <row r="282">
      <c r="K282" s="8">
        <v>43395.0</v>
      </c>
      <c r="L282" s="2"/>
      <c r="M282" s="10">
        <f t="shared" si="3"/>
        <v>0</v>
      </c>
      <c r="N282" s="11">
        <f t="shared" si="1"/>
        <v>0</v>
      </c>
      <c r="P282" s="31">
        <f t="shared" si="4"/>
        <v>0.004629528</v>
      </c>
      <c r="Q282" s="14">
        <f t="shared" si="2"/>
        <v>39.28855881</v>
      </c>
    </row>
    <row r="283">
      <c r="K283" s="8">
        <v>43396.0</v>
      </c>
      <c r="L283" s="2"/>
      <c r="M283" s="10">
        <f t="shared" si="3"/>
        <v>0</v>
      </c>
      <c r="N283" s="11">
        <f t="shared" si="1"/>
        <v>0</v>
      </c>
      <c r="P283" s="31">
        <f t="shared" si="4"/>
        <v>0.004629528</v>
      </c>
      <c r="Q283" s="14">
        <f t="shared" si="2"/>
        <v>39.28855881</v>
      </c>
    </row>
    <row r="284">
      <c r="K284" s="8">
        <v>43397.0</v>
      </c>
      <c r="L284" s="2"/>
      <c r="M284" s="10">
        <f t="shared" si="3"/>
        <v>0</v>
      </c>
      <c r="N284" s="11">
        <f t="shared" si="1"/>
        <v>0</v>
      </c>
      <c r="P284" s="31">
        <f t="shared" si="4"/>
        <v>0.004629528</v>
      </c>
      <c r="Q284" s="14">
        <f t="shared" si="2"/>
        <v>39.28855881</v>
      </c>
    </row>
    <row r="285">
      <c r="K285" s="8">
        <v>43398.0</v>
      </c>
      <c r="L285" s="2"/>
      <c r="M285" s="10">
        <f t="shared" si="3"/>
        <v>0</v>
      </c>
      <c r="N285" s="11">
        <f t="shared" si="1"/>
        <v>0</v>
      </c>
      <c r="P285" s="31">
        <f t="shared" si="4"/>
        <v>0.004629528</v>
      </c>
      <c r="Q285" s="14">
        <f t="shared" si="2"/>
        <v>39.28855881</v>
      </c>
    </row>
    <row r="286">
      <c r="K286" s="8">
        <v>43399.0</v>
      </c>
      <c r="L286" s="2"/>
      <c r="M286" s="10">
        <f t="shared" si="3"/>
        <v>0</v>
      </c>
      <c r="N286" s="11">
        <f t="shared" si="1"/>
        <v>0</v>
      </c>
      <c r="P286" s="31">
        <f t="shared" si="4"/>
        <v>0.004629528</v>
      </c>
      <c r="Q286" s="14">
        <f t="shared" si="2"/>
        <v>39.28855881</v>
      </c>
    </row>
    <row r="287">
      <c r="K287" s="8">
        <v>43400.0</v>
      </c>
      <c r="L287" s="2"/>
      <c r="M287" s="10">
        <f t="shared" si="3"/>
        <v>0</v>
      </c>
      <c r="N287" s="11">
        <f t="shared" si="1"/>
        <v>0</v>
      </c>
      <c r="P287" s="31">
        <f t="shared" si="4"/>
        <v>0.004629528</v>
      </c>
      <c r="Q287" s="14">
        <f t="shared" si="2"/>
        <v>39.28855881</v>
      </c>
    </row>
    <row r="288">
      <c r="K288" s="8">
        <v>43401.0</v>
      </c>
      <c r="L288" s="2"/>
      <c r="M288" s="10">
        <f t="shared" si="3"/>
        <v>0</v>
      </c>
      <c r="N288" s="11">
        <f t="shared" si="1"/>
        <v>0</v>
      </c>
      <c r="P288" s="31">
        <f t="shared" si="4"/>
        <v>0.004629528</v>
      </c>
      <c r="Q288" s="14">
        <f t="shared" si="2"/>
        <v>39.28855881</v>
      </c>
    </row>
    <row r="289">
      <c r="K289" s="8">
        <v>43402.0</v>
      </c>
      <c r="L289" s="2"/>
      <c r="M289" s="10">
        <f t="shared" si="3"/>
        <v>0</v>
      </c>
      <c r="N289" s="11">
        <f t="shared" si="1"/>
        <v>0</v>
      </c>
      <c r="P289" s="31">
        <f t="shared" si="4"/>
        <v>0.004629528</v>
      </c>
      <c r="Q289" s="14">
        <f t="shared" si="2"/>
        <v>39.28855881</v>
      </c>
    </row>
    <row r="290">
      <c r="K290" s="8">
        <v>43403.0</v>
      </c>
      <c r="L290" s="2"/>
      <c r="M290" s="10">
        <f t="shared" si="3"/>
        <v>0</v>
      </c>
      <c r="N290" s="11">
        <f t="shared" si="1"/>
        <v>0</v>
      </c>
      <c r="P290" s="31">
        <f t="shared" si="4"/>
        <v>0.004629528</v>
      </c>
      <c r="Q290" s="14">
        <f t="shared" si="2"/>
        <v>39.28855881</v>
      </c>
    </row>
    <row r="291">
      <c r="K291" s="8">
        <v>43404.0</v>
      </c>
      <c r="L291" s="2"/>
      <c r="M291" s="10">
        <f t="shared" si="3"/>
        <v>0</v>
      </c>
      <c r="N291" s="11">
        <f t="shared" si="1"/>
        <v>0</v>
      </c>
      <c r="P291" s="31">
        <f t="shared" si="4"/>
        <v>0.004629528</v>
      </c>
      <c r="Q291" s="14">
        <f t="shared" si="2"/>
        <v>39.28855881</v>
      </c>
    </row>
    <row r="292">
      <c r="K292" s="8">
        <v>43405.0</v>
      </c>
      <c r="L292" s="2"/>
      <c r="M292" s="10">
        <f t="shared" si="3"/>
        <v>0</v>
      </c>
      <c r="N292" s="11">
        <f t="shared" si="1"/>
        <v>0</v>
      </c>
      <c r="P292" s="31">
        <f t="shared" si="4"/>
        <v>0.004629528</v>
      </c>
      <c r="Q292" s="14">
        <f t="shared" si="2"/>
        <v>39.28855881</v>
      </c>
    </row>
    <row r="293">
      <c r="K293" s="8">
        <v>43406.0</v>
      </c>
      <c r="L293" s="2"/>
      <c r="M293" s="10">
        <f t="shared" si="3"/>
        <v>0</v>
      </c>
      <c r="N293" s="11">
        <f t="shared" si="1"/>
        <v>0</v>
      </c>
      <c r="P293" s="31">
        <f t="shared" si="4"/>
        <v>0.004629528</v>
      </c>
      <c r="Q293" s="14">
        <f t="shared" si="2"/>
        <v>39.28855881</v>
      </c>
    </row>
    <row r="294">
      <c r="K294" s="8">
        <v>43407.0</v>
      </c>
      <c r="L294" s="2"/>
      <c r="M294" s="10">
        <f t="shared" si="3"/>
        <v>0</v>
      </c>
      <c r="N294" s="11">
        <f t="shared" si="1"/>
        <v>0</v>
      </c>
      <c r="P294" s="31">
        <f t="shared" si="4"/>
        <v>0.004629528</v>
      </c>
      <c r="Q294" s="14">
        <f t="shared" si="2"/>
        <v>39.28855881</v>
      </c>
    </row>
    <row r="295">
      <c r="K295" s="8">
        <v>43408.0</v>
      </c>
      <c r="L295" s="2"/>
      <c r="M295" s="10">
        <f t="shared" si="3"/>
        <v>0</v>
      </c>
      <c r="N295" s="11">
        <f t="shared" si="1"/>
        <v>0</v>
      </c>
      <c r="P295" s="31">
        <f t="shared" si="4"/>
        <v>0.004629528</v>
      </c>
      <c r="Q295" s="14">
        <f t="shared" si="2"/>
        <v>39.28855881</v>
      </c>
    </row>
    <row r="296">
      <c r="K296" s="8">
        <v>43409.0</v>
      </c>
      <c r="L296" s="2"/>
      <c r="M296" s="10">
        <f t="shared" si="3"/>
        <v>0</v>
      </c>
      <c r="N296" s="11">
        <f t="shared" si="1"/>
        <v>0</v>
      </c>
      <c r="P296" s="31">
        <f t="shared" si="4"/>
        <v>0.004629528</v>
      </c>
      <c r="Q296" s="14">
        <f t="shared" si="2"/>
        <v>39.28855881</v>
      </c>
    </row>
    <row r="297">
      <c r="K297" s="8">
        <v>43410.0</v>
      </c>
      <c r="L297" s="2"/>
      <c r="M297" s="10">
        <f t="shared" si="3"/>
        <v>0</v>
      </c>
      <c r="N297" s="11">
        <f t="shared" si="1"/>
        <v>0</v>
      </c>
      <c r="P297" s="31">
        <f t="shared" si="4"/>
        <v>0.004629528</v>
      </c>
      <c r="Q297" s="14">
        <f t="shared" si="2"/>
        <v>39.28855881</v>
      </c>
    </row>
    <row r="298">
      <c r="K298" s="8">
        <v>43411.0</v>
      </c>
      <c r="L298" s="2"/>
      <c r="M298" s="10">
        <f t="shared" si="3"/>
        <v>0</v>
      </c>
      <c r="N298" s="11">
        <f t="shared" si="1"/>
        <v>0</v>
      </c>
      <c r="P298" s="31">
        <f t="shared" si="4"/>
        <v>0.004629528</v>
      </c>
      <c r="Q298" s="14">
        <f t="shared" si="2"/>
        <v>39.28855881</v>
      </c>
    </row>
    <row r="299">
      <c r="K299" s="8">
        <v>43412.0</v>
      </c>
      <c r="L299" s="2"/>
      <c r="M299" s="10">
        <f t="shared" si="3"/>
        <v>0</v>
      </c>
      <c r="N299" s="11">
        <f t="shared" si="1"/>
        <v>0</v>
      </c>
      <c r="P299" s="31">
        <f t="shared" si="4"/>
        <v>0.004629528</v>
      </c>
      <c r="Q299" s="14">
        <f t="shared" si="2"/>
        <v>39.28855881</v>
      </c>
    </row>
    <row r="300">
      <c r="K300" s="8">
        <v>43413.0</v>
      </c>
      <c r="L300" s="2"/>
      <c r="M300" s="10">
        <f t="shared" si="3"/>
        <v>0</v>
      </c>
      <c r="N300" s="11">
        <f t="shared" si="1"/>
        <v>0</v>
      </c>
      <c r="P300" s="31">
        <f t="shared" si="4"/>
        <v>0.004629528</v>
      </c>
      <c r="Q300" s="14">
        <f t="shared" si="2"/>
        <v>39.28855881</v>
      </c>
    </row>
    <row r="301">
      <c r="K301" s="8">
        <v>43414.0</v>
      </c>
      <c r="L301" s="2"/>
      <c r="M301" s="10">
        <f t="shared" si="3"/>
        <v>0</v>
      </c>
      <c r="N301" s="11">
        <f t="shared" si="1"/>
        <v>0</v>
      </c>
      <c r="P301" s="31">
        <f t="shared" si="4"/>
        <v>0.004629528</v>
      </c>
      <c r="Q301" s="14">
        <f t="shared" si="2"/>
        <v>39.28855881</v>
      </c>
    </row>
    <row r="302">
      <c r="K302" s="8">
        <v>43415.0</v>
      </c>
      <c r="L302" s="2"/>
      <c r="M302" s="10">
        <f t="shared" si="3"/>
        <v>0</v>
      </c>
      <c r="N302" s="11">
        <f t="shared" si="1"/>
        <v>0</v>
      </c>
      <c r="P302" s="31">
        <f t="shared" si="4"/>
        <v>0.004629528</v>
      </c>
      <c r="Q302" s="14">
        <f t="shared" si="2"/>
        <v>39.28855881</v>
      </c>
    </row>
    <row r="303">
      <c r="K303" s="8">
        <v>43416.0</v>
      </c>
      <c r="L303" s="2"/>
      <c r="M303" s="10">
        <f t="shared" si="3"/>
        <v>0</v>
      </c>
      <c r="N303" s="11">
        <f t="shared" si="1"/>
        <v>0</v>
      </c>
      <c r="P303" s="31">
        <f t="shared" si="4"/>
        <v>0.004629528</v>
      </c>
      <c r="Q303" s="14">
        <f t="shared" si="2"/>
        <v>39.28855881</v>
      </c>
    </row>
    <row r="304">
      <c r="K304" s="8">
        <v>43417.0</v>
      </c>
      <c r="L304" s="2"/>
      <c r="M304" s="10">
        <f t="shared" si="3"/>
        <v>0</v>
      </c>
      <c r="N304" s="11">
        <f t="shared" si="1"/>
        <v>0</v>
      </c>
      <c r="P304" s="31">
        <f t="shared" si="4"/>
        <v>0.004629528</v>
      </c>
      <c r="Q304" s="14">
        <f t="shared" si="2"/>
        <v>39.28855881</v>
      </c>
    </row>
    <row r="305">
      <c r="K305" s="8">
        <v>43418.0</v>
      </c>
      <c r="L305" s="2"/>
      <c r="M305" s="10">
        <f t="shared" si="3"/>
        <v>0</v>
      </c>
      <c r="N305" s="11">
        <f t="shared" si="1"/>
        <v>0</v>
      </c>
      <c r="P305" s="31">
        <f t="shared" si="4"/>
        <v>0.004629528</v>
      </c>
      <c r="Q305" s="14">
        <f t="shared" si="2"/>
        <v>39.28855881</v>
      </c>
    </row>
    <row r="306">
      <c r="K306" s="8">
        <v>43419.0</v>
      </c>
      <c r="L306" s="2"/>
      <c r="M306" s="10">
        <f t="shared" si="3"/>
        <v>0</v>
      </c>
      <c r="N306" s="11">
        <f t="shared" si="1"/>
        <v>0</v>
      </c>
      <c r="P306" s="31">
        <f t="shared" si="4"/>
        <v>0.004629528</v>
      </c>
      <c r="Q306" s="14">
        <f t="shared" si="2"/>
        <v>39.28855881</v>
      </c>
    </row>
    <row r="307">
      <c r="K307" s="8">
        <v>43420.0</v>
      </c>
      <c r="L307" s="2"/>
      <c r="M307" s="10">
        <f t="shared" si="3"/>
        <v>0</v>
      </c>
      <c r="N307" s="11">
        <f t="shared" si="1"/>
        <v>0</v>
      </c>
      <c r="P307" s="31">
        <f t="shared" si="4"/>
        <v>0.004629528</v>
      </c>
      <c r="Q307" s="14">
        <f t="shared" si="2"/>
        <v>39.28855881</v>
      </c>
    </row>
    <row r="308">
      <c r="K308" s="8">
        <v>43421.0</v>
      </c>
      <c r="L308" s="2"/>
      <c r="M308" s="10">
        <f t="shared" si="3"/>
        <v>0</v>
      </c>
      <c r="N308" s="11">
        <f t="shared" si="1"/>
        <v>0</v>
      </c>
      <c r="P308" s="31">
        <f t="shared" si="4"/>
        <v>0.004629528</v>
      </c>
      <c r="Q308" s="14">
        <f t="shared" si="2"/>
        <v>39.28855881</v>
      </c>
    </row>
    <row r="309">
      <c r="K309" s="8">
        <v>43422.0</v>
      </c>
      <c r="L309" s="2"/>
      <c r="M309" s="10">
        <f t="shared" si="3"/>
        <v>0</v>
      </c>
      <c r="N309" s="11">
        <f t="shared" si="1"/>
        <v>0</v>
      </c>
      <c r="P309" s="31">
        <f t="shared" si="4"/>
        <v>0.004629528</v>
      </c>
      <c r="Q309" s="14">
        <f t="shared" si="2"/>
        <v>39.28855881</v>
      </c>
    </row>
    <row r="310">
      <c r="K310" s="8">
        <v>43423.0</v>
      </c>
      <c r="L310" s="2"/>
      <c r="M310" s="10">
        <f t="shared" si="3"/>
        <v>0</v>
      </c>
      <c r="N310" s="11">
        <f t="shared" si="1"/>
        <v>0</v>
      </c>
      <c r="P310" s="31">
        <f t="shared" si="4"/>
        <v>0.004629528</v>
      </c>
      <c r="Q310" s="14">
        <f t="shared" si="2"/>
        <v>39.28855881</v>
      </c>
    </row>
    <row r="311">
      <c r="K311" s="8">
        <v>43424.0</v>
      </c>
      <c r="L311" s="2"/>
      <c r="M311" s="10">
        <f t="shared" si="3"/>
        <v>0</v>
      </c>
      <c r="N311" s="11">
        <f t="shared" si="1"/>
        <v>0</v>
      </c>
      <c r="P311" s="31">
        <f t="shared" si="4"/>
        <v>0.004629528</v>
      </c>
      <c r="Q311" s="14">
        <f t="shared" si="2"/>
        <v>39.28855881</v>
      </c>
    </row>
    <row r="312">
      <c r="K312" s="8">
        <v>43425.0</v>
      </c>
      <c r="L312" s="2"/>
      <c r="M312" s="10">
        <f t="shared" si="3"/>
        <v>0</v>
      </c>
      <c r="N312" s="11">
        <f t="shared" si="1"/>
        <v>0</v>
      </c>
      <c r="P312" s="31">
        <f t="shared" si="4"/>
        <v>0.004629528</v>
      </c>
      <c r="Q312" s="14">
        <f t="shared" si="2"/>
        <v>39.28855881</v>
      </c>
    </row>
    <row r="313">
      <c r="K313" s="8">
        <v>43426.0</v>
      </c>
      <c r="L313" s="2"/>
      <c r="M313" s="10">
        <f t="shared" si="3"/>
        <v>0</v>
      </c>
      <c r="N313" s="11">
        <f t="shared" si="1"/>
        <v>0</v>
      </c>
      <c r="P313" s="31">
        <f t="shared" si="4"/>
        <v>0.004629528</v>
      </c>
      <c r="Q313" s="14">
        <f t="shared" si="2"/>
        <v>39.28855881</v>
      </c>
    </row>
    <row r="314">
      <c r="K314" s="8">
        <v>43427.0</v>
      </c>
      <c r="L314" s="2"/>
      <c r="M314" s="10">
        <f t="shared" si="3"/>
        <v>0</v>
      </c>
      <c r="N314" s="11">
        <f t="shared" si="1"/>
        <v>0</v>
      </c>
      <c r="P314" s="31">
        <f t="shared" si="4"/>
        <v>0.004629528</v>
      </c>
      <c r="Q314" s="14">
        <f t="shared" si="2"/>
        <v>39.28855881</v>
      </c>
    </row>
    <row r="315">
      <c r="K315" s="8">
        <v>43428.0</v>
      </c>
      <c r="L315" s="2"/>
      <c r="M315" s="10">
        <f t="shared" si="3"/>
        <v>0</v>
      </c>
      <c r="N315" s="11">
        <f t="shared" si="1"/>
        <v>0</v>
      </c>
      <c r="P315" s="31">
        <f t="shared" si="4"/>
        <v>0.004629528</v>
      </c>
      <c r="Q315" s="14">
        <f t="shared" si="2"/>
        <v>39.28855881</v>
      </c>
    </row>
    <row r="316">
      <c r="K316" s="8">
        <v>43429.0</v>
      </c>
      <c r="L316" s="2"/>
      <c r="M316" s="10">
        <f t="shared" si="3"/>
        <v>0</v>
      </c>
      <c r="N316" s="11">
        <f t="shared" si="1"/>
        <v>0</v>
      </c>
      <c r="P316" s="31">
        <f t="shared" si="4"/>
        <v>0.004629528</v>
      </c>
      <c r="Q316" s="14">
        <f t="shared" si="2"/>
        <v>39.28855881</v>
      </c>
    </row>
    <row r="317">
      <c r="K317" s="8">
        <v>43430.0</v>
      </c>
      <c r="L317" s="2"/>
      <c r="M317" s="10">
        <f t="shared" si="3"/>
        <v>0</v>
      </c>
      <c r="N317" s="11">
        <f t="shared" si="1"/>
        <v>0</v>
      </c>
      <c r="P317" s="31">
        <f t="shared" si="4"/>
        <v>0.004629528</v>
      </c>
      <c r="Q317" s="14">
        <f t="shared" si="2"/>
        <v>39.28855881</v>
      </c>
    </row>
    <row r="318">
      <c r="K318" s="8">
        <v>43431.0</v>
      </c>
      <c r="L318" s="2"/>
      <c r="M318" s="10">
        <f t="shared" si="3"/>
        <v>0</v>
      </c>
      <c r="N318" s="11">
        <f t="shared" si="1"/>
        <v>0</v>
      </c>
      <c r="P318" s="31">
        <f t="shared" si="4"/>
        <v>0.004629528</v>
      </c>
      <c r="Q318" s="14">
        <f t="shared" si="2"/>
        <v>39.28855881</v>
      </c>
    </row>
    <row r="319">
      <c r="K319" s="8">
        <v>43432.0</v>
      </c>
      <c r="L319" s="2"/>
      <c r="M319" s="10">
        <f t="shared" si="3"/>
        <v>0</v>
      </c>
      <c r="N319" s="11">
        <f t="shared" si="1"/>
        <v>0</v>
      </c>
      <c r="P319" s="31">
        <f t="shared" si="4"/>
        <v>0.004629528</v>
      </c>
      <c r="Q319" s="14">
        <f t="shared" si="2"/>
        <v>39.28855881</v>
      </c>
    </row>
    <row r="320">
      <c r="K320" s="8">
        <v>43433.0</v>
      </c>
      <c r="L320" s="2"/>
      <c r="M320" s="10">
        <f t="shared" si="3"/>
        <v>0</v>
      </c>
      <c r="N320" s="11">
        <f t="shared" si="1"/>
        <v>0</v>
      </c>
      <c r="P320" s="31">
        <f t="shared" si="4"/>
        <v>0.004629528</v>
      </c>
      <c r="Q320" s="14">
        <f t="shared" si="2"/>
        <v>39.28855881</v>
      </c>
    </row>
    <row r="321">
      <c r="K321" s="8">
        <v>43434.0</v>
      </c>
      <c r="L321" s="2"/>
      <c r="M321" s="10">
        <f t="shared" si="3"/>
        <v>0</v>
      </c>
      <c r="N321" s="11">
        <f t="shared" si="1"/>
        <v>0</v>
      </c>
      <c r="P321" s="31">
        <f t="shared" si="4"/>
        <v>0.004629528</v>
      </c>
      <c r="Q321" s="14">
        <f t="shared" si="2"/>
        <v>39.28855881</v>
      </c>
    </row>
    <row r="322">
      <c r="K322" s="8">
        <v>43435.0</v>
      </c>
      <c r="L322" s="2"/>
      <c r="M322" s="10">
        <f t="shared" si="3"/>
        <v>0</v>
      </c>
      <c r="N322" s="11">
        <f t="shared" si="1"/>
        <v>0</v>
      </c>
      <c r="P322" s="31">
        <f t="shared" si="4"/>
        <v>0.004629528</v>
      </c>
      <c r="Q322" s="14">
        <f t="shared" si="2"/>
        <v>39.28855881</v>
      </c>
    </row>
    <row r="323">
      <c r="K323" s="8">
        <v>43436.0</v>
      </c>
      <c r="L323" s="2"/>
      <c r="M323" s="10">
        <f t="shared" si="3"/>
        <v>0</v>
      </c>
      <c r="N323" s="11">
        <f t="shared" si="1"/>
        <v>0</v>
      </c>
      <c r="P323" s="31">
        <f t="shared" si="4"/>
        <v>0.004629528</v>
      </c>
      <c r="Q323" s="14">
        <f t="shared" si="2"/>
        <v>39.28855881</v>
      </c>
    </row>
    <row r="324">
      <c r="K324" s="8">
        <v>43437.0</v>
      </c>
      <c r="L324" s="2"/>
      <c r="M324" s="10">
        <f t="shared" si="3"/>
        <v>0</v>
      </c>
      <c r="N324" s="11">
        <f t="shared" si="1"/>
        <v>0</v>
      </c>
      <c r="P324" s="31">
        <f t="shared" si="4"/>
        <v>0.004629528</v>
      </c>
      <c r="Q324" s="14">
        <f t="shared" si="2"/>
        <v>39.28855881</v>
      </c>
    </row>
    <row r="325">
      <c r="K325" s="8">
        <v>43438.0</v>
      </c>
      <c r="L325" s="2"/>
      <c r="M325" s="10">
        <f t="shared" si="3"/>
        <v>0</v>
      </c>
      <c r="N325" s="11">
        <f t="shared" si="1"/>
        <v>0</v>
      </c>
      <c r="P325" s="31">
        <f t="shared" si="4"/>
        <v>0.004629528</v>
      </c>
      <c r="Q325" s="14">
        <f t="shared" si="2"/>
        <v>39.28855881</v>
      </c>
    </row>
    <row r="326">
      <c r="K326" s="8">
        <v>43439.0</v>
      </c>
      <c r="L326" s="2"/>
      <c r="M326" s="10">
        <f t="shared" si="3"/>
        <v>0</v>
      </c>
      <c r="N326" s="11">
        <f t="shared" si="1"/>
        <v>0</v>
      </c>
      <c r="P326" s="31">
        <f t="shared" si="4"/>
        <v>0.004629528</v>
      </c>
      <c r="Q326" s="14">
        <f t="shared" si="2"/>
        <v>39.28855881</v>
      </c>
    </row>
    <row r="327">
      <c r="K327" s="8">
        <v>43440.0</v>
      </c>
      <c r="L327" s="2"/>
      <c r="M327" s="10">
        <f t="shared" si="3"/>
        <v>0</v>
      </c>
      <c r="N327" s="11">
        <f t="shared" si="1"/>
        <v>0</v>
      </c>
      <c r="P327" s="31">
        <f t="shared" si="4"/>
        <v>0.004629528</v>
      </c>
      <c r="Q327" s="14">
        <f t="shared" si="2"/>
        <v>39.28855881</v>
      </c>
    </row>
    <row r="328">
      <c r="K328" s="8">
        <v>43441.0</v>
      </c>
      <c r="L328" s="2"/>
      <c r="M328" s="10">
        <f t="shared" si="3"/>
        <v>0</v>
      </c>
      <c r="N328" s="11">
        <f t="shared" si="1"/>
        <v>0</v>
      </c>
      <c r="P328" s="31">
        <f t="shared" si="4"/>
        <v>0.004629528</v>
      </c>
      <c r="Q328" s="14">
        <f t="shared" si="2"/>
        <v>39.28855881</v>
      </c>
    </row>
    <row r="329">
      <c r="K329" s="8">
        <v>43442.0</v>
      </c>
      <c r="L329" s="2"/>
      <c r="M329" s="10">
        <f t="shared" si="3"/>
        <v>0</v>
      </c>
      <c r="N329" s="11">
        <f t="shared" si="1"/>
        <v>0</v>
      </c>
      <c r="P329" s="31">
        <f t="shared" si="4"/>
        <v>0.004629528</v>
      </c>
      <c r="Q329" s="14">
        <f t="shared" si="2"/>
        <v>39.28855881</v>
      </c>
    </row>
    <row r="330">
      <c r="K330" s="8">
        <v>43443.0</v>
      </c>
      <c r="L330" s="2"/>
      <c r="M330" s="10">
        <f t="shared" si="3"/>
        <v>0</v>
      </c>
      <c r="N330" s="11">
        <f t="shared" si="1"/>
        <v>0</v>
      </c>
      <c r="P330" s="31">
        <f t="shared" si="4"/>
        <v>0.004629528</v>
      </c>
      <c r="Q330" s="14">
        <f t="shared" si="2"/>
        <v>39.28855881</v>
      </c>
    </row>
    <row r="331">
      <c r="K331" s="8">
        <v>43444.0</v>
      </c>
      <c r="L331" s="2"/>
      <c r="M331" s="10">
        <f t="shared" si="3"/>
        <v>0</v>
      </c>
      <c r="N331" s="11">
        <f t="shared" si="1"/>
        <v>0</v>
      </c>
      <c r="P331" s="31">
        <f t="shared" si="4"/>
        <v>0.004629528</v>
      </c>
      <c r="Q331" s="14">
        <f t="shared" si="2"/>
        <v>39.28855881</v>
      </c>
    </row>
    <row r="332">
      <c r="K332" s="8">
        <v>43445.0</v>
      </c>
      <c r="L332" s="2"/>
      <c r="M332" s="10">
        <f t="shared" si="3"/>
        <v>0</v>
      </c>
      <c r="N332" s="11">
        <f t="shared" si="1"/>
        <v>0</v>
      </c>
      <c r="P332" s="31">
        <f t="shared" si="4"/>
        <v>0.004629528</v>
      </c>
      <c r="Q332" s="14">
        <f t="shared" si="2"/>
        <v>39.28855881</v>
      </c>
    </row>
    <row r="333">
      <c r="K333" s="8">
        <v>43446.0</v>
      </c>
      <c r="L333" s="2"/>
      <c r="M333" s="10">
        <f t="shared" si="3"/>
        <v>0</v>
      </c>
      <c r="N333" s="11">
        <f t="shared" si="1"/>
        <v>0</v>
      </c>
      <c r="P333" s="31">
        <f t="shared" si="4"/>
        <v>0.004629528</v>
      </c>
      <c r="Q333" s="14">
        <f t="shared" si="2"/>
        <v>39.28855881</v>
      </c>
    </row>
    <row r="334">
      <c r="K334" s="8">
        <v>43447.0</v>
      </c>
      <c r="L334" s="2"/>
      <c r="M334" s="10">
        <f t="shared" si="3"/>
        <v>0</v>
      </c>
      <c r="N334" s="11">
        <f t="shared" si="1"/>
        <v>0</v>
      </c>
      <c r="P334" s="31">
        <f t="shared" si="4"/>
        <v>0.004629528</v>
      </c>
      <c r="Q334" s="14">
        <f t="shared" si="2"/>
        <v>39.28855881</v>
      </c>
    </row>
    <row r="335">
      <c r="K335" s="8">
        <v>43448.0</v>
      </c>
      <c r="L335" s="2"/>
      <c r="M335" s="10">
        <f t="shared" si="3"/>
        <v>0</v>
      </c>
      <c r="N335" s="11">
        <f t="shared" si="1"/>
        <v>0</v>
      </c>
      <c r="P335" s="31">
        <f t="shared" si="4"/>
        <v>0.004629528</v>
      </c>
      <c r="Q335" s="14">
        <f t="shared" si="2"/>
        <v>39.28855881</v>
      </c>
    </row>
    <row r="336">
      <c r="K336" s="8">
        <v>43449.0</v>
      </c>
      <c r="L336" s="2"/>
      <c r="M336" s="10">
        <f t="shared" si="3"/>
        <v>0</v>
      </c>
      <c r="N336" s="11">
        <f t="shared" si="1"/>
        <v>0</v>
      </c>
      <c r="P336" s="31">
        <f t="shared" si="4"/>
        <v>0.004629528</v>
      </c>
      <c r="Q336" s="14">
        <f t="shared" si="2"/>
        <v>39.28855881</v>
      </c>
    </row>
    <row r="337">
      <c r="K337" s="8">
        <v>43450.0</v>
      </c>
      <c r="L337" s="2"/>
      <c r="M337" s="10">
        <f t="shared" si="3"/>
        <v>0</v>
      </c>
      <c r="N337" s="11">
        <f t="shared" si="1"/>
        <v>0</v>
      </c>
      <c r="P337" s="31">
        <f t="shared" si="4"/>
        <v>0.004629528</v>
      </c>
      <c r="Q337" s="14">
        <f t="shared" si="2"/>
        <v>39.28855881</v>
      </c>
    </row>
    <row r="338">
      <c r="K338" s="8">
        <v>43451.0</v>
      </c>
      <c r="L338" s="2"/>
      <c r="M338" s="10">
        <f t="shared" si="3"/>
        <v>0</v>
      </c>
      <c r="N338" s="11">
        <f t="shared" si="1"/>
        <v>0</v>
      </c>
      <c r="P338" s="31">
        <f t="shared" si="4"/>
        <v>0.004629528</v>
      </c>
      <c r="Q338" s="14">
        <f t="shared" si="2"/>
        <v>39.28855881</v>
      </c>
    </row>
    <row r="339">
      <c r="K339" s="8">
        <v>43452.0</v>
      </c>
      <c r="L339" s="2"/>
      <c r="M339" s="10">
        <f t="shared" si="3"/>
        <v>0</v>
      </c>
      <c r="N339" s="11">
        <f t="shared" si="1"/>
        <v>0</v>
      </c>
      <c r="P339" s="31">
        <f t="shared" si="4"/>
        <v>0.004629528</v>
      </c>
      <c r="Q339" s="14">
        <f t="shared" si="2"/>
        <v>39.28855881</v>
      </c>
    </row>
    <row r="340">
      <c r="K340" s="8">
        <v>43453.0</v>
      </c>
      <c r="L340" s="2"/>
      <c r="M340" s="10">
        <f t="shared" si="3"/>
        <v>0</v>
      </c>
      <c r="N340" s="11">
        <f t="shared" si="1"/>
        <v>0</v>
      </c>
      <c r="P340" s="31">
        <f t="shared" si="4"/>
        <v>0.004629528</v>
      </c>
      <c r="Q340" s="14">
        <f t="shared" si="2"/>
        <v>39.28855881</v>
      </c>
    </row>
    <row r="341">
      <c r="K341" s="8">
        <v>43454.0</v>
      </c>
      <c r="L341" s="2"/>
      <c r="M341" s="10">
        <f t="shared" si="3"/>
        <v>0</v>
      </c>
      <c r="N341" s="11">
        <f t="shared" si="1"/>
        <v>0</v>
      </c>
      <c r="P341" s="31">
        <f t="shared" si="4"/>
        <v>0.004629528</v>
      </c>
      <c r="Q341" s="14">
        <f t="shared" si="2"/>
        <v>39.28855881</v>
      </c>
    </row>
    <row r="342">
      <c r="K342" s="8">
        <v>43455.0</v>
      </c>
      <c r="L342" s="2"/>
      <c r="M342" s="10">
        <f t="shared" si="3"/>
        <v>0</v>
      </c>
      <c r="N342" s="11">
        <f t="shared" si="1"/>
        <v>0</v>
      </c>
      <c r="P342" s="31">
        <f t="shared" si="4"/>
        <v>0.004629528</v>
      </c>
      <c r="Q342" s="14">
        <f t="shared" si="2"/>
        <v>39.28855881</v>
      </c>
    </row>
    <row r="343">
      <c r="K343" s="8">
        <v>43456.0</v>
      </c>
      <c r="L343" s="2"/>
      <c r="M343" s="10">
        <f t="shared" si="3"/>
        <v>0</v>
      </c>
      <c r="N343" s="11">
        <f t="shared" si="1"/>
        <v>0</v>
      </c>
      <c r="P343" s="31">
        <f t="shared" si="4"/>
        <v>0.004629528</v>
      </c>
      <c r="Q343" s="14">
        <f t="shared" si="2"/>
        <v>39.28855881</v>
      </c>
    </row>
    <row r="344">
      <c r="K344" s="8">
        <v>43457.0</v>
      </c>
      <c r="L344" s="2"/>
      <c r="M344" s="10">
        <f t="shared" si="3"/>
        <v>0</v>
      </c>
      <c r="N344" s="11">
        <f t="shared" si="1"/>
        <v>0</v>
      </c>
      <c r="P344" s="31">
        <f t="shared" si="4"/>
        <v>0.004629528</v>
      </c>
      <c r="Q344" s="14">
        <f t="shared" si="2"/>
        <v>39.28855881</v>
      </c>
    </row>
    <row r="345">
      <c r="K345" s="8">
        <v>43458.0</v>
      </c>
      <c r="L345" s="2"/>
      <c r="M345" s="10">
        <f t="shared" si="3"/>
        <v>0</v>
      </c>
      <c r="N345" s="11">
        <f t="shared" si="1"/>
        <v>0</v>
      </c>
      <c r="P345" s="31">
        <f t="shared" si="4"/>
        <v>0.004629528</v>
      </c>
      <c r="Q345" s="14">
        <f t="shared" si="2"/>
        <v>39.28855881</v>
      </c>
    </row>
    <row r="346">
      <c r="K346" s="8">
        <v>43459.0</v>
      </c>
      <c r="L346" s="2"/>
      <c r="M346" s="10">
        <f t="shared" si="3"/>
        <v>0</v>
      </c>
      <c r="N346" s="11">
        <f t="shared" si="1"/>
        <v>0</v>
      </c>
      <c r="P346" s="31">
        <f t="shared" si="4"/>
        <v>0.004629528</v>
      </c>
      <c r="Q346" s="14">
        <f t="shared" si="2"/>
        <v>39.28855881</v>
      </c>
    </row>
    <row r="347">
      <c r="K347" s="8">
        <v>43460.0</v>
      </c>
      <c r="L347" s="2"/>
      <c r="M347" s="10">
        <f t="shared" si="3"/>
        <v>0</v>
      </c>
      <c r="N347" s="11">
        <f t="shared" si="1"/>
        <v>0</v>
      </c>
      <c r="P347" s="31">
        <f t="shared" si="4"/>
        <v>0.004629528</v>
      </c>
      <c r="Q347" s="14">
        <f t="shared" si="2"/>
        <v>39.28855881</v>
      </c>
    </row>
    <row r="348">
      <c r="K348" s="8">
        <v>43461.0</v>
      </c>
      <c r="L348" s="2"/>
      <c r="M348" s="10">
        <f t="shared" si="3"/>
        <v>0</v>
      </c>
      <c r="N348" s="11">
        <f t="shared" si="1"/>
        <v>0</v>
      </c>
      <c r="P348" s="31">
        <f t="shared" si="4"/>
        <v>0.004629528</v>
      </c>
      <c r="Q348" s="14">
        <f t="shared" si="2"/>
        <v>39.28855881</v>
      </c>
    </row>
    <row r="349">
      <c r="K349" s="8">
        <v>43462.0</v>
      </c>
      <c r="L349" s="2"/>
      <c r="M349" s="10">
        <f t="shared" si="3"/>
        <v>0</v>
      </c>
      <c r="N349" s="11">
        <f t="shared" si="1"/>
        <v>0</v>
      </c>
      <c r="P349" s="31">
        <f t="shared" si="4"/>
        <v>0.004629528</v>
      </c>
      <c r="Q349" s="14">
        <f t="shared" si="2"/>
        <v>39.28855881</v>
      </c>
    </row>
    <row r="350">
      <c r="K350" s="8">
        <v>43463.0</v>
      </c>
      <c r="L350" s="2"/>
      <c r="M350" s="10">
        <f t="shared" si="3"/>
        <v>0</v>
      </c>
      <c r="N350" s="11">
        <f t="shared" si="1"/>
        <v>0</v>
      </c>
      <c r="P350" s="31">
        <f t="shared" si="4"/>
        <v>0.004629528</v>
      </c>
      <c r="Q350" s="14">
        <f t="shared" si="2"/>
        <v>39.28855881</v>
      </c>
    </row>
    <row r="351">
      <c r="K351" s="8">
        <v>43464.0</v>
      </c>
      <c r="L351" s="2"/>
      <c r="M351" s="10">
        <f t="shared" si="3"/>
        <v>0</v>
      </c>
      <c r="N351" s="11">
        <f t="shared" si="1"/>
        <v>0</v>
      </c>
      <c r="P351" s="31">
        <f t="shared" si="4"/>
        <v>0.004629528</v>
      </c>
      <c r="Q351" s="14">
        <f t="shared" si="2"/>
        <v>39.28855881</v>
      </c>
    </row>
    <row r="352">
      <c r="K352" s="8">
        <v>43465.0</v>
      </c>
      <c r="L352" s="2"/>
      <c r="M352" s="10">
        <f t="shared" si="3"/>
        <v>0</v>
      </c>
      <c r="N352" s="11">
        <f t="shared" si="1"/>
        <v>0</v>
      </c>
      <c r="P352" s="31">
        <f t="shared" si="4"/>
        <v>0.004629528</v>
      </c>
      <c r="Q352" s="14">
        <f t="shared" si="2"/>
        <v>39.28855881</v>
      </c>
    </row>
    <row r="353">
      <c r="K353" s="8">
        <v>43466.0</v>
      </c>
      <c r="L353" s="2"/>
      <c r="M353" s="10">
        <f t="shared" si="3"/>
        <v>0</v>
      </c>
      <c r="N353" s="11">
        <f t="shared" si="1"/>
        <v>0</v>
      </c>
      <c r="P353" s="31">
        <f t="shared" si="4"/>
        <v>0.004629528</v>
      </c>
      <c r="Q353" s="14">
        <f t="shared" si="2"/>
        <v>39.28855881</v>
      </c>
    </row>
    <row r="354">
      <c r="K354" s="32">
        <v>43397.0</v>
      </c>
      <c r="L354" s="2"/>
      <c r="M354" s="10">
        <f t="shared" si="3"/>
        <v>0</v>
      </c>
      <c r="N354" s="11">
        <f t="shared" si="1"/>
        <v>0</v>
      </c>
      <c r="P354" s="31">
        <f t="shared" si="4"/>
        <v>0.004629528</v>
      </c>
      <c r="Q354" s="14">
        <f t="shared" si="2"/>
        <v>39.28855881</v>
      </c>
    </row>
    <row r="355">
      <c r="K355" s="32">
        <v>43398.0</v>
      </c>
      <c r="L355" s="2"/>
      <c r="M355" s="10">
        <f t="shared" si="3"/>
        <v>0</v>
      </c>
      <c r="N355" s="11">
        <f t="shared" si="1"/>
        <v>0</v>
      </c>
      <c r="P355" s="31">
        <f t="shared" si="4"/>
        <v>0.004629528</v>
      </c>
      <c r="Q355" s="14">
        <f t="shared" si="2"/>
        <v>39.28855881</v>
      </c>
    </row>
    <row r="356">
      <c r="K356" s="32">
        <v>43399.0</v>
      </c>
      <c r="L356" s="2"/>
      <c r="M356" s="10">
        <f t="shared" si="3"/>
        <v>0</v>
      </c>
      <c r="N356" s="11">
        <f t="shared" si="1"/>
        <v>0</v>
      </c>
      <c r="P356" s="31">
        <f t="shared" si="4"/>
        <v>0.004629528</v>
      </c>
      <c r="Q356" s="14">
        <f t="shared" si="2"/>
        <v>39.28855881</v>
      </c>
    </row>
    <row r="357">
      <c r="K357" s="32">
        <v>43400.0</v>
      </c>
      <c r="L357" s="2"/>
      <c r="M357" s="10">
        <f t="shared" si="3"/>
        <v>0</v>
      </c>
      <c r="N357" s="11">
        <f t="shared" si="1"/>
        <v>0</v>
      </c>
      <c r="P357" s="31">
        <f t="shared" si="4"/>
        <v>0.004629528</v>
      </c>
      <c r="Q357" s="14">
        <f t="shared" si="2"/>
        <v>39.28855881</v>
      </c>
    </row>
    <row r="358">
      <c r="K358" s="32">
        <v>43401.0</v>
      </c>
      <c r="L358" s="2"/>
      <c r="M358" s="10">
        <f t="shared" si="3"/>
        <v>0</v>
      </c>
      <c r="N358" s="11">
        <f t="shared" si="1"/>
        <v>0</v>
      </c>
      <c r="P358" s="31">
        <f t="shared" si="4"/>
        <v>0.004629528</v>
      </c>
      <c r="Q358" s="14">
        <f t="shared" si="2"/>
        <v>39.28855881</v>
      </c>
    </row>
    <row r="359">
      <c r="K359" s="32">
        <v>43402.0</v>
      </c>
      <c r="L359" s="2"/>
      <c r="M359" s="10">
        <f t="shared" si="3"/>
        <v>0</v>
      </c>
      <c r="N359" s="11">
        <f t="shared" si="1"/>
        <v>0</v>
      </c>
      <c r="P359" s="31">
        <f t="shared" si="4"/>
        <v>0.004629528</v>
      </c>
      <c r="Q359" s="14">
        <f t="shared" si="2"/>
        <v>39.28855881</v>
      </c>
    </row>
    <row r="360">
      <c r="K360" s="32">
        <v>43403.0</v>
      </c>
      <c r="L360" s="2"/>
      <c r="M360" s="10">
        <f t="shared" si="3"/>
        <v>0</v>
      </c>
      <c r="N360" s="11">
        <f t="shared" si="1"/>
        <v>0</v>
      </c>
      <c r="P360" s="31">
        <f t="shared" si="4"/>
        <v>0.004629528</v>
      </c>
      <c r="Q360" s="14">
        <f t="shared" si="2"/>
        <v>39.28855881</v>
      </c>
    </row>
    <row r="361">
      <c r="K361" s="32">
        <v>43404.0</v>
      </c>
      <c r="L361" s="2"/>
      <c r="M361" s="10">
        <f t="shared" si="3"/>
        <v>0</v>
      </c>
      <c r="N361" s="11">
        <f t="shared" si="1"/>
        <v>0</v>
      </c>
      <c r="P361" s="31">
        <f t="shared" si="4"/>
        <v>0.004629528</v>
      </c>
      <c r="Q361" s="14">
        <f t="shared" si="2"/>
        <v>39.28855881</v>
      </c>
    </row>
    <row r="362">
      <c r="K362" s="32">
        <v>43405.0</v>
      </c>
      <c r="L362" s="2"/>
      <c r="M362" s="10">
        <f t="shared" si="3"/>
        <v>0</v>
      </c>
      <c r="N362" s="11">
        <f t="shared" si="1"/>
        <v>0</v>
      </c>
      <c r="P362" s="31">
        <f t="shared" si="4"/>
        <v>0.004629528</v>
      </c>
      <c r="Q362" s="14">
        <f t="shared" si="2"/>
        <v>39.28855881</v>
      </c>
    </row>
    <row r="363">
      <c r="K363" s="32">
        <v>43406.0</v>
      </c>
      <c r="L363" s="2"/>
      <c r="M363" s="10">
        <f t="shared" si="3"/>
        <v>0</v>
      </c>
      <c r="N363" s="11">
        <f t="shared" si="1"/>
        <v>0</v>
      </c>
      <c r="P363" s="31">
        <f t="shared" si="4"/>
        <v>0.004629528</v>
      </c>
      <c r="Q363" s="14">
        <f t="shared" si="2"/>
        <v>39.28855881</v>
      </c>
    </row>
    <row r="364">
      <c r="K364" s="32">
        <v>43407.0</v>
      </c>
      <c r="L364" s="2"/>
      <c r="M364" s="10">
        <f t="shared" si="3"/>
        <v>0</v>
      </c>
      <c r="N364" s="11">
        <f t="shared" si="1"/>
        <v>0</v>
      </c>
      <c r="P364" s="31">
        <f t="shared" si="4"/>
        <v>0.004629528</v>
      </c>
      <c r="Q364" s="14">
        <f t="shared" si="2"/>
        <v>39.28855881</v>
      </c>
    </row>
    <row r="365">
      <c r="K365" s="32">
        <v>43408.0</v>
      </c>
      <c r="L365" s="2"/>
      <c r="M365" s="10">
        <f t="shared" si="3"/>
        <v>0</v>
      </c>
      <c r="N365" s="11">
        <f t="shared" si="1"/>
        <v>0</v>
      </c>
      <c r="P365" s="31">
        <f t="shared" si="4"/>
        <v>0.004629528</v>
      </c>
      <c r="Q365" s="14">
        <f t="shared" si="2"/>
        <v>39.28855881</v>
      </c>
    </row>
    <row r="366">
      <c r="K366" s="32">
        <v>43409.0</v>
      </c>
      <c r="L366" s="2"/>
      <c r="M366" s="10">
        <f t="shared" si="3"/>
        <v>0</v>
      </c>
      <c r="N366" s="11">
        <f t="shared" si="1"/>
        <v>0</v>
      </c>
      <c r="P366" s="31">
        <f t="shared" si="4"/>
        <v>0.004629528</v>
      </c>
      <c r="Q366" s="14">
        <f t="shared" si="2"/>
        <v>39.28855881</v>
      </c>
    </row>
    <row r="367">
      <c r="K367" s="32">
        <v>43410.0</v>
      </c>
      <c r="L367" s="2"/>
      <c r="M367" s="10">
        <f t="shared" si="3"/>
        <v>0</v>
      </c>
      <c r="N367" s="11">
        <f t="shared" si="1"/>
        <v>0</v>
      </c>
      <c r="P367" s="31">
        <f t="shared" si="4"/>
        <v>0.004629528</v>
      </c>
      <c r="Q367" s="14">
        <f t="shared" si="2"/>
        <v>39.28855881</v>
      </c>
    </row>
    <row r="368">
      <c r="K368" s="32">
        <v>43411.0</v>
      </c>
      <c r="L368" s="2"/>
      <c r="M368" s="10">
        <f t="shared" si="3"/>
        <v>0</v>
      </c>
      <c r="N368" s="11">
        <f t="shared" si="1"/>
        <v>0</v>
      </c>
      <c r="P368" s="31">
        <f t="shared" si="4"/>
        <v>0.004629528</v>
      </c>
      <c r="Q368" s="14">
        <f t="shared" si="2"/>
        <v>39.28855881</v>
      </c>
    </row>
    <row r="369">
      <c r="K369" s="32">
        <v>43412.0</v>
      </c>
      <c r="L369" s="2"/>
      <c r="M369" s="10">
        <f t="shared" si="3"/>
        <v>0</v>
      </c>
      <c r="N369" s="11">
        <f t="shared" si="1"/>
        <v>0</v>
      </c>
      <c r="P369" s="31">
        <f t="shared" si="4"/>
        <v>0.004629528</v>
      </c>
      <c r="Q369" s="14">
        <f t="shared" si="2"/>
        <v>39.28855881</v>
      </c>
    </row>
    <row r="370">
      <c r="K370" s="32">
        <v>43413.0</v>
      </c>
      <c r="L370" s="2"/>
      <c r="M370" s="10">
        <f t="shared" si="3"/>
        <v>0</v>
      </c>
      <c r="N370" s="11">
        <f t="shared" si="1"/>
        <v>0</v>
      </c>
      <c r="P370" s="31">
        <f t="shared" si="4"/>
        <v>0.004629528</v>
      </c>
      <c r="Q370" s="14">
        <f t="shared" si="2"/>
        <v>39.28855881</v>
      </c>
    </row>
    <row r="371">
      <c r="K371" s="32">
        <v>43414.0</v>
      </c>
      <c r="L371" s="2"/>
      <c r="M371" s="10">
        <f t="shared" si="3"/>
        <v>0</v>
      </c>
      <c r="N371" s="11">
        <f t="shared" si="1"/>
        <v>0</v>
      </c>
      <c r="P371" s="31">
        <f t="shared" si="4"/>
        <v>0.004629528</v>
      </c>
      <c r="Q371" s="14">
        <f t="shared" si="2"/>
        <v>39.28855881</v>
      </c>
    </row>
    <row r="372">
      <c r="K372" s="32">
        <v>43415.0</v>
      </c>
      <c r="L372" s="2"/>
      <c r="M372" s="10">
        <f t="shared" si="3"/>
        <v>0</v>
      </c>
      <c r="N372" s="11">
        <f t="shared" si="1"/>
        <v>0</v>
      </c>
      <c r="P372" s="31">
        <f t="shared" si="4"/>
        <v>0.004629528</v>
      </c>
      <c r="Q372" s="14">
        <f t="shared" si="2"/>
        <v>39.28855881</v>
      </c>
    </row>
    <row r="373">
      <c r="K373" s="32">
        <v>43416.0</v>
      </c>
      <c r="L373" s="2"/>
      <c r="M373" s="10">
        <f t="shared" si="3"/>
        <v>0</v>
      </c>
      <c r="N373" s="11">
        <f t="shared" si="1"/>
        <v>0</v>
      </c>
      <c r="P373" s="31">
        <f t="shared" si="4"/>
        <v>0.004629528</v>
      </c>
      <c r="Q373" s="14">
        <f t="shared" si="2"/>
        <v>39.28855881</v>
      </c>
    </row>
    <row r="374">
      <c r="K374" s="32">
        <v>43417.0</v>
      </c>
      <c r="L374" s="2"/>
      <c r="M374" s="10">
        <f t="shared" si="3"/>
        <v>0</v>
      </c>
      <c r="N374" s="11">
        <f t="shared" si="1"/>
        <v>0</v>
      </c>
      <c r="P374" s="31">
        <f t="shared" si="4"/>
        <v>0.004629528</v>
      </c>
      <c r="Q374" s="14">
        <f t="shared" si="2"/>
        <v>39.28855881</v>
      </c>
    </row>
    <row r="375">
      <c r="K375" s="32">
        <v>43418.0</v>
      </c>
      <c r="L375" s="2"/>
      <c r="M375" s="10">
        <f t="shared" si="3"/>
        <v>0</v>
      </c>
      <c r="N375" s="11">
        <f t="shared" si="1"/>
        <v>0</v>
      </c>
      <c r="P375" s="31">
        <f t="shared" si="4"/>
        <v>0.004629528</v>
      </c>
      <c r="Q375" s="14">
        <f t="shared" si="2"/>
        <v>39.28855881</v>
      </c>
    </row>
    <row r="376">
      <c r="K376" s="32">
        <v>43419.0</v>
      </c>
      <c r="L376" s="2"/>
      <c r="M376" s="10">
        <f t="shared" si="3"/>
        <v>0</v>
      </c>
      <c r="N376" s="11">
        <f t="shared" si="1"/>
        <v>0</v>
      </c>
      <c r="P376" s="31">
        <f t="shared" si="4"/>
        <v>0.004629528</v>
      </c>
      <c r="Q376" s="14">
        <f t="shared" si="2"/>
        <v>39.28855881</v>
      </c>
    </row>
    <row r="377">
      <c r="K377" s="32">
        <v>43420.0</v>
      </c>
      <c r="L377" s="2"/>
      <c r="M377" s="10">
        <f t="shared" si="3"/>
        <v>0</v>
      </c>
      <c r="N377" s="11">
        <f t="shared" si="1"/>
        <v>0</v>
      </c>
      <c r="P377" s="31">
        <f t="shared" si="4"/>
        <v>0.004629528</v>
      </c>
      <c r="Q377" s="14">
        <f t="shared" si="2"/>
        <v>39.28855881</v>
      </c>
    </row>
    <row r="378">
      <c r="K378" s="32">
        <v>43421.0</v>
      </c>
      <c r="L378" s="2"/>
      <c r="M378" s="10">
        <f t="shared" si="3"/>
        <v>0</v>
      </c>
      <c r="N378" s="11">
        <f t="shared" si="1"/>
        <v>0</v>
      </c>
      <c r="P378" s="31">
        <f t="shared" si="4"/>
        <v>0.004629528</v>
      </c>
      <c r="Q378" s="14">
        <f t="shared" si="2"/>
        <v>39.28855881</v>
      </c>
    </row>
    <row r="379">
      <c r="K379" s="32">
        <v>43422.0</v>
      </c>
      <c r="L379" s="2"/>
      <c r="M379" s="10">
        <f t="shared" si="3"/>
        <v>0</v>
      </c>
      <c r="N379" s="11">
        <f t="shared" si="1"/>
        <v>0</v>
      </c>
      <c r="P379" s="31">
        <f t="shared" si="4"/>
        <v>0.004629528</v>
      </c>
      <c r="Q379" s="14">
        <f t="shared" si="2"/>
        <v>39.28855881</v>
      </c>
    </row>
    <row r="380">
      <c r="K380" s="32">
        <v>43423.0</v>
      </c>
      <c r="L380" s="2"/>
      <c r="M380" s="10">
        <f t="shared" si="3"/>
        <v>0</v>
      </c>
      <c r="N380" s="11">
        <f t="shared" si="1"/>
        <v>0</v>
      </c>
      <c r="P380" s="31">
        <f t="shared" si="4"/>
        <v>0.004629528</v>
      </c>
      <c r="Q380" s="14">
        <f t="shared" si="2"/>
        <v>39.28855881</v>
      </c>
    </row>
    <row r="381">
      <c r="K381" s="32">
        <v>43424.0</v>
      </c>
      <c r="L381" s="2"/>
      <c r="M381" s="10">
        <f t="shared" si="3"/>
        <v>0</v>
      </c>
      <c r="N381" s="11">
        <f t="shared" si="1"/>
        <v>0</v>
      </c>
      <c r="P381" s="31">
        <f t="shared" si="4"/>
        <v>0.004629528</v>
      </c>
      <c r="Q381" s="14">
        <f t="shared" si="2"/>
        <v>39.28855881</v>
      </c>
    </row>
    <row r="382">
      <c r="K382" s="32">
        <v>43425.0</v>
      </c>
      <c r="L382" s="2"/>
      <c r="M382" s="10">
        <f t="shared" si="3"/>
        <v>0</v>
      </c>
      <c r="N382" s="11">
        <f t="shared" si="1"/>
        <v>0</v>
      </c>
      <c r="P382" s="31">
        <f t="shared" si="4"/>
        <v>0.004629528</v>
      </c>
      <c r="Q382" s="14">
        <f t="shared" si="2"/>
        <v>39.28855881</v>
      </c>
    </row>
    <row r="383">
      <c r="K383" s="32">
        <v>43426.0</v>
      </c>
      <c r="L383" s="2"/>
      <c r="M383" s="10">
        <f t="shared" si="3"/>
        <v>0</v>
      </c>
      <c r="N383" s="11">
        <f t="shared" si="1"/>
        <v>0</v>
      </c>
      <c r="P383" s="31">
        <f t="shared" si="4"/>
        <v>0.004629528</v>
      </c>
      <c r="Q383" s="14">
        <f t="shared" si="2"/>
        <v>39.28855881</v>
      </c>
    </row>
    <row r="384">
      <c r="K384" s="32">
        <v>43427.0</v>
      </c>
      <c r="L384" s="2"/>
      <c r="M384" s="10">
        <f t="shared" si="3"/>
        <v>0</v>
      </c>
      <c r="N384" s="11">
        <f t="shared" si="1"/>
        <v>0</v>
      </c>
      <c r="P384" s="31">
        <f t="shared" si="4"/>
        <v>0.004629528</v>
      </c>
      <c r="Q384" s="14">
        <f t="shared" si="2"/>
        <v>39.28855881</v>
      </c>
    </row>
    <row r="385">
      <c r="K385" s="32">
        <v>43428.0</v>
      </c>
      <c r="L385" s="2"/>
      <c r="M385" s="10">
        <f t="shared" si="3"/>
        <v>0</v>
      </c>
      <c r="N385" s="11">
        <f t="shared" si="1"/>
        <v>0</v>
      </c>
      <c r="P385" s="31">
        <f t="shared" si="4"/>
        <v>0.004629528</v>
      </c>
      <c r="Q385" s="14">
        <f t="shared" si="2"/>
        <v>39.28855881</v>
      </c>
    </row>
    <row r="386">
      <c r="K386" s="32">
        <v>43429.0</v>
      </c>
      <c r="L386" s="2"/>
      <c r="M386" s="10">
        <f t="shared" si="3"/>
        <v>0</v>
      </c>
      <c r="N386" s="11">
        <f t="shared" si="1"/>
        <v>0</v>
      </c>
      <c r="P386" s="31">
        <f t="shared" si="4"/>
        <v>0.004629528</v>
      </c>
      <c r="Q386" s="14">
        <f t="shared" si="2"/>
        <v>39.28855881</v>
      </c>
    </row>
    <row r="387">
      <c r="K387" s="32">
        <v>43430.0</v>
      </c>
      <c r="L387" s="2"/>
      <c r="M387" s="10">
        <f t="shared" si="3"/>
        <v>0</v>
      </c>
      <c r="N387" s="11">
        <f t="shared" si="1"/>
        <v>0</v>
      </c>
      <c r="P387" s="31">
        <f t="shared" si="4"/>
        <v>0.004629528</v>
      </c>
      <c r="Q387" s="14">
        <f t="shared" si="2"/>
        <v>39.28855881</v>
      </c>
    </row>
    <row r="388">
      <c r="K388" s="32">
        <v>43431.0</v>
      </c>
      <c r="L388" s="2"/>
      <c r="M388" s="10">
        <f t="shared" si="3"/>
        <v>0</v>
      </c>
      <c r="N388" s="11">
        <f t="shared" si="1"/>
        <v>0</v>
      </c>
      <c r="P388" s="31">
        <f t="shared" si="4"/>
        <v>0.004629528</v>
      </c>
      <c r="Q388" s="14">
        <f t="shared" si="2"/>
        <v>39.28855881</v>
      </c>
    </row>
    <row r="389">
      <c r="K389" s="32">
        <v>43432.0</v>
      </c>
      <c r="L389" s="2"/>
      <c r="M389" s="10">
        <f t="shared" si="3"/>
        <v>0</v>
      </c>
      <c r="N389" s="11">
        <f t="shared" si="1"/>
        <v>0</v>
      </c>
      <c r="P389" s="31">
        <f t="shared" si="4"/>
        <v>0.004629528</v>
      </c>
      <c r="Q389" s="14">
        <f t="shared" si="2"/>
        <v>39.28855881</v>
      </c>
    </row>
    <row r="390">
      <c r="K390" s="32">
        <v>43433.0</v>
      </c>
      <c r="L390" s="2"/>
      <c r="M390" s="10">
        <f t="shared" si="3"/>
        <v>0</v>
      </c>
      <c r="N390" s="11">
        <f t="shared" si="1"/>
        <v>0</v>
      </c>
      <c r="P390" s="31">
        <f t="shared" si="4"/>
        <v>0.004629528</v>
      </c>
      <c r="Q390" s="14">
        <f t="shared" si="2"/>
        <v>39.28855881</v>
      </c>
    </row>
    <row r="391">
      <c r="K391" s="32">
        <v>43434.0</v>
      </c>
      <c r="L391" s="2"/>
      <c r="M391" s="10">
        <f t="shared" si="3"/>
        <v>0</v>
      </c>
      <c r="N391" s="11">
        <f t="shared" si="1"/>
        <v>0</v>
      </c>
      <c r="P391" s="31">
        <f t="shared" si="4"/>
        <v>0.004629528</v>
      </c>
      <c r="Q391" s="14">
        <f t="shared" si="2"/>
        <v>39.28855881</v>
      </c>
    </row>
    <row r="392">
      <c r="K392" s="32">
        <v>43435.0</v>
      </c>
      <c r="L392" s="2"/>
      <c r="M392" s="10">
        <f t="shared" si="3"/>
        <v>0</v>
      </c>
      <c r="N392" s="11">
        <f t="shared" si="1"/>
        <v>0</v>
      </c>
      <c r="P392" s="31">
        <f t="shared" si="4"/>
        <v>0.004629528</v>
      </c>
      <c r="Q392" s="14">
        <f t="shared" si="2"/>
        <v>39.28855881</v>
      </c>
    </row>
    <row r="393">
      <c r="K393" s="32">
        <v>43436.0</v>
      </c>
      <c r="L393" s="2"/>
      <c r="M393" s="10">
        <f t="shared" si="3"/>
        <v>0</v>
      </c>
      <c r="N393" s="11">
        <f t="shared" si="1"/>
        <v>0</v>
      </c>
      <c r="P393" s="31">
        <f t="shared" si="4"/>
        <v>0.004629528</v>
      </c>
      <c r="Q393" s="14">
        <f t="shared" si="2"/>
        <v>39.28855881</v>
      </c>
    </row>
    <row r="394">
      <c r="K394" s="32">
        <v>43437.0</v>
      </c>
      <c r="L394" s="2"/>
      <c r="M394" s="10">
        <f t="shared" si="3"/>
        <v>0</v>
      </c>
      <c r="N394" s="11">
        <f t="shared" si="1"/>
        <v>0</v>
      </c>
      <c r="P394" s="31">
        <f t="shared" si="4"/>
        <v>0.004629528</v>
      </c>
      <c r="Q394" s="14">
        <f t="shared" si="2"/>
        <v>39.28855881</v>
      </c>
    </row>
    <row r="395">
      <c r="K395" s="32">
        <v>43438.0</v>
      </c>
      <c r="L395" s="2"/>
      <c r="M395" s="10">
        <f t="shared" si="3"/>
        <v>0</v>
      </c>
      <c r="N395" s="11">
        <f t="shared" si="1"/>
        <v>0</v>
      </c>
      <c r="P395" s="31">
        <f t="shared" si="4"/>
        <v>0.004629528</v>
      </c>
      <c r="Q395" s="14">
        <f t="shared" si="2"/>
        <v>39.28855881</v>
      </c>
    </row>
    <row r="396">
      <c r="K396" s="32">
        <v>43439.0</v>
      </c>
      <c r="L396" s="2"/>
      <c r="M396" s="10">
        <f t="shared" si="3"/>
        <v>0</v>
      </c>
      <c r="N396" s="11">
        <f t="shared" si="1"/>
        <v>0</v>
      </c>
      <c r="P396" s="31">
        <f t="shared" si="4"/>
        <v>0.004629528</v>
      </c>
      <c r="Q396" s="14">
        <f t="shared" si="2"/>
        <v>39.28855881</v>
      </c>
    </row>
    <row r="397">
      <c r="K397" s="32">
        <v>43440.0</v>
      </c>
      <c r="L397" s="2"/>
      <c r="M397" s="10">
        <f t="shared" si="3"/>
        <v>0</v>
      </c>
      <c r="N397" s="11">
        <f t="shared" si="1"/>
        <v>0</v>
      </c>
      <c r="P397" s="31">
        <f t="shared" si="4"/>
        <v>0.004629528</v>
      </c>
      <c r="Q397" s="14">
        <f t="shared" si="2"/>
        <v>39.28855881</v>
      </c>
    </row>
    <row r="398">
      <c r="K398" s="32">
        <v>43441.0</v>
      </c>
      <c r="L398" s="2"/>
      <c r="M398" s="10">
        <f t="shared" si="3"/>
        <v>0</v>
      </c>
      <c r="N398" s="11">
        <f t="shared" si="1"/>
        <v>0</v>
      </c>
      <c r="P398" s="31">
        <f t="shared" si="4"/>
        <v>0.004629528</v>
      </c>
      <c r="Q398" s="14">
        <f t="shared" si="2"/>
        <v>39.28855881</v>
      </c>
    </row>
    <row r="399">
      <c r="K399" s="32">
        <v>43442.0</v>
      </c>
      <c r="L399" s="2"/>
      <c r="M399" s="10">
        <f t="shared" si="3"/>
        <v>0</v>
      </c>
      <c r="N399" s="11">
        <f t="shared" si="1"/>
        <v>0</v>
      </c>
      <c r="P399" s="31">
        <f t="shared" si="4"/>
        <v>0.004629528</v>
      </c>
      <c r="Q399" s="14">
        <f t="shared" si="2"/>
        <v>39.28855881</v>
      </c>
    </row>
    <row r="400">
      <c r="K400" s="32">
        <v>43443.0</v>
      </c>
      <c r="L400" s="2"/>
      <c r="M400" s="10">
        <f t="shared" si="3"/>
        <v>0</v>
      </c>
      <c r="N400" s="11">
        <f t="shared" si="1"/>
        <v>0</v>
      </c>
      <c r="P400" s="31">
        <f t="shared" si="4"/>
        <v>0.004629528</v>
      </c>
      <c r="Q400" s="14">
        <f t="shared" si="2"/>
        <v>39.28855881</v>
      </c>
    </row>
    <row r="401">
      <c r="K401" s="32">
        <v>43444.0</v>
      </c>
      <c r="L401" s="2"/>
      <c r="M401" s="10">
        <f t="shared" si="3"/>
        <v>0</v>
      </c>
      <c r="N401" s="11">
        <f t="shared" si="1"/>
        <v>0</v>
      </c>
      <c r="P401" s="31">
        <f t="shared" si="4"/>
        <v>0.004629528</v>
      </c>
      <c r="Q401" s="14">
        <f t="shared" si="2"/>
        <v>39.28855881</v>
      </c>
    </row>
    <row r="402">
      <c r="K402" s="32">
        <v>43445.0</v>
      </c>
      <c r="L402" s="2"/>
      <c r="M402" s="10">
        <f t="shared" si="3"/>
        <v>0</v>
      </c>
      <c r="N402" s="11">
        <f t="shared" si="1"/>
        <v>0</v>
      </c>
      <c r="P402" s="31">
        <f t="shared" si="4"/>
        <v>0.004629528</v>
      </c>
      <c r="Q402" s="14">
        <f t="shared" si="2"/>
        <v>39.28855881</v>
      </c>
    </row>
    <row r="403">
      <c r="K403" s="32">
        <v>43446.0</v>
      </c>
      <c r="L403" s="2"/>
      <c r="M403" s="10">
        <f t="shared" si="3"/>
        <v>0</v>
      </c>
      <c r="N403" s="11">
        <f t="shared" si="1"/>
        <v>0</v>
      </c>
      <c r="P403" s="31">
        <f t="shared" si="4"/>
        <v>0.004629528</v>
      </c>
      <c r="Q403" s="14">
        <f t="shared" si="2"/>
        <v>39.28855881</v>
      </c>
    </row>
    <row r="404">
      <c r="K404" s="32">
        <v>43447.0</v>
      </c>
      <c r="L404" s="2"/>
      <c r="M404" s="10">
        <f t="shared" si="3"/>
        <v>0</v>
      </c>
      <c r="N404" s="11">
        <f t="shared" si="1"/>
        <v>0</v>
      </c>
      <c r="P404" s="31">
        <f t="shared" si="4"/>
        <v>0.004629528</v>
      </c>
      <c r="Q404" s="14">
        <f t="shared" si="2"/>
        <v>39.28855881</v>
      </c>
    </row>
    <row r="405">
      <c r="K405" s="32">
        <v>43448.0</v>
      </c>
      <c r="L405" s="2"/>
      <c r="M405" s="10">
        <f t="shared" si="3"/>
        <v>0</v>
      </c>
      <c r="N405" s="11">
        <f t="shared" si="1"/>
        <v>0</v>
      </c>
      <c r="P405" s="31">
        <f t="shared" si="4"/>
        <v>0.004629528</v>
      </c>
      <c r="Q405" s="14">
        <f t="shared" si="2"/>
        <v>39.28855881</v>
      </c>
    </row>
    <row r="406">
      <c r="K406" s="32">
        <v>43449.0</v>
      </c>
      <c r="L406" s="2"/>
      <c r="M406" s="10">
        <f t="shared" si="3"/>
        <v>0</v>
      </c>
      <c r="N406" s="11">
        <f t="shared" si="1"/>
        <v>0</v>
      </c>
      <c r="P406" s="31">
        <f t="shared" si="4"/>
        <v>0.004629528</v>
      </c>
      <c r="Q406" s="14">
        <f t="shared" si="2"/>
        <v>39.28855881</v>
      </c>
    </row>
    <row r="407">
      <c r="K407" s="32">
        <v>43450.0</v>
      </c>
      <c r="L407" s="2"/>
      <c r="M407" s="10">
        <f t="shared" si="3"/>
        <v>0</v>
      </c>
      <c r="N407" s="11">
        <f t="shared" si="1"/>
        <v>0</v>
      </c>
      <c r="P407" s="31">
        <f t="shared" si="4"/>
        <v>0.004629528</v>
      </c>
      <c r="Q407" s="14">
        <f t="shared" si="2"/>
        <v>39.28855881</v>
      </c>
    </row>
    <row r="408">
      <c r="K408" s="32">
        <v>43451.0</v>
      </c>
      <c r="L408" s="2"/>
      <c r="M408" s="10">
        <f t="shared" si="3"/>
        <v>0</v>
      </c>
      <c r="N408" s="11">
        <f t="shared" si="1"/>
        <v>0</v>
      </c>
      <c r="P408" s="31">
        <f t="shared" si="4"/>
        <v>0.004629528</v>
      </c>
      <c r="Q408" s="14">
        <f t="shared" si="2"/>
        <v>39.28855881</v>
      </c>
    </row>
    <row r="409">
      <c r="K409" s="32">
        <v>43452.0</v>
      </c>
      <c r="L409" s="2"/>
      <c r="M409" s="10">
        <f t="shared" si="3"/>
        <v>0</v>
      </c>
      <c r="N409" s="11">
        <f t="shared" si="1"/>
        <v>0</v>
      </c>
      <c r="P409" s="31">
        <f t="shared" si="4"/>
        <v>0.004629528</v>
      </c>
      <c r="Q409" s="14">
        <f t="shared" si="2"/>
        <v>39.28855881</v>
      </c>
    </row>
    <row r="410">
      <c r="K410" s="32">
        <v>43453.0</v>
      </c>
      <c r="L410" s="2"/>
      <c r="M410" s="10">
        <f t="shared" si="3"/>
        <v>0</v>
      </c>
      <c r="N410" s="11">
        <f t="shared" si="1"/>
        <v>0</v>
      </c>
      <c r="P410" s="31">
        <f t="shared" si="4"/>
        <v>0.004629528</v>
      </c>
      <c r="Q410" s="14">
        <f t="shared" si="2"/>
        <v>39.28855881</v>
      </c>
    </row>
    <row r="411">
      <c r="K411" s="32">
        <v>43454.0</v>
      </c>
      <c r="L411" s="2"/>
      <c r="M411" s="10">
        <f t="shared" si="3"/>
        <v>0</v>
      </c>
      <c r="N411" s="11">
        <f t="shared" si="1"/>
        <v>0</v>
      </c>
      <c r="P411" s="31">
        <f t="shared" si="4"/>
        <v>0.004629528</v>
      </c>
      <c r="Q411" s="14">
        <f t="shared" si="2"/>
        <v>39.28855881</v>
      </c>
    </row>
    <row r="412">
      <c r="K412" s="32">
        <v>43455.0</v>
      </c>
      <c r="L412" s="2"/>
      <c r="M412" s="10">
        <f t="shared" si="3"/>
        <v>0</v>
      </c>
      <c r="N412" s="11">
        <f t="shared" si="1"/>
        <v>0</v>
      </c>
      <c r="P412" s="31">
        <f t="shared" si="4"/>
        <v>0.004629528</v>
      </c>
      <c r="Q412" s="14">
        <f t="shared" si="2"/>
        <v>39.28855881</v>
      </c>
    </row>
    <row r="413">
      <c r="K413" s="32">
        <v>43456.0</v>
      </c>
      <c r="L413" s="2"/>
      <c r="M413" s="10">
        <f t="shared" si="3"/>
        <v>0</v>
      </c>
      <c r="N413" s="11">
        <f t="shared" si="1"/>
        <v>0</v>
      </c>
      <c r="P413" s="31">
        <f t="shared" si="4"/>
        <v>0.004629528</v>
      </c>
      <c r="Q413" s="14">
        <f t="shared" si="2"/>
        <v>39.28855881</v>
      </c>
    </row>
    <row r="414">
      <c r="K414" s="32">
        <v>43457.0</v>
      </c>
      <c r="L414" s="2"/>
      <c r="M414" s="10">
        <f t="shared" si="3"/>
        <v>0</v>
      </c>
      <c r="N414" s="11">
        <f t="shared" si="1"/>
        <v>0</v>
      </c>
      <c r="P414" s="31">
        <f t="shared" si="4"/>
        <v>0.004629528</v>
      </c>
      <c r="Q414" s="14">
        <f t="shared" si="2"/>
        <v>39.28855881</v>
      </c>
    </row>
    <row r="415">
      <c r="K415" s="32">
        <v>43458.0</v>
      </c>
      <c r="L415" s="2"/>
      <c r="M415" s="10">
        <f t="shared" si="3"/>
        <v>0</v>
      </c>
      <c r="N415" s="11">
        <f t="shared" si="1"/>
        <v>0</v>
      </c>
      <c r="P415" s="31">
        <f t="shared" si="4"/>
        <v>0.004629528</v>
      </c>
      <c r="Q415" s="14">
        <f t="shared" si="2"/>
        <v>39.28855881</v>
      </c>
    </row>
    <row r="416">
      <c r="K416" s="32">
        <v>43459.0</v>
      </c>
      <c r="L416" s="2"/>
      <c r="M416" s="10">
        <f t="shared" si="3"/>
        <v>0</v>
      </c>
      <c r="N416" s="11">
        <f t="shared" si="1"/>
        <v>0</v>
      </c>
      <c r="P416" s="31">
        <f t="shared" si="4"/>
        <v>0.004629528</v>
      </c>
      <c r="Q416" s="14">
        <f t="shared" si="2"/>
        <v>39.28855881</v>
      </c>
    </row>
    <row r="417">
      <c r="K417" s="32">
        <v>43460.0</v>
      </c>
      <c r="L417" s="2"/>
      <c r="M417" s="10">
        <f t="shared" si="3"/>
        <v>0</v>
      </c>
      <c r="N417" s="11">
        <f t="shared" si="1"/>
        <v>0</v>
      </c>
      <c r="P417" s="31">
        <f t="shared" si="4"/>
        <v>0.004629528</v>
      </c>
      <c r="Q417" s="14">
        <f t="shared" si="2"/>
        <v>39.28855881</v>
      </c>
    </row>
    <row r="418">
      <c r="K418" s="32">
        <v>43461.0</v>
      </c>
      <c r="L418" s="2"/>
      <c r="M418" s="10">
        <f t="shared" si="3"/>
        <v>0</v>
      </c>
      <c r="N418" s="11">
        <f t="shared" si="1"/>
        <v>0</v>
      </c>
      <c r="P418" s="31">
        <f t="shared" si="4"/>
        <v>0.004629528</v>
      </c>
      <c r="Q418" s="14">
        <f t="shared" si="2"/>
        <v>39.28855881</v>
      </c>
    </row>
    <row r="419">
      <c r="K419" s="32">
        <v>43462.0</v>
      </c>
      <c r="L419" s="2"/>
      <c r="M419" s="10">
        <f t="shared" si="3"/>
        <v>0</v>
      </c>
      <c r="N419" s="11">
        <f t="shared" si="1"/>
        <v>0</v>
      </c>
      <c r="P419" s="31">
        <f t="shared" si="4"/>
        <v>0.004629528</v>
      </c>
      <c r="Q419" s="14">
        <f t="shared" si="2"/>
        <v>39.28855881</v>
      </c>
    </row>
    <row r="420">
      <c r="K420" s="32">
        <v>43463.0</v>
      </c>
      <c r="L420" s="2"/>
      <c r="M420" s="10">
        <f t="shared" si="3"/>
        <v>0</v>
      </c>
      <c r="N420" s="11">
        <f t="shared" si="1"/>
        <v>0</v>
      </c>
      <c r="P420" s="31">
        <f t="shared" si="4"/>
        <v>0.004629528</v>
      </c>
      <c r="Q420" s="14">
        <f t="shared" si="2"/>
        <v>39.28855881</v>
      </c>
    </row>
    <row r="421">
      <c r="K421" s="32">
        <v>43464.0</v>
      </c>
      <c r="L421" s="2"/>
      <c r="M421" s="10">
        <f t="shared" si="3"/>
        <v>0</v>
      </c>
      <c r="N421" s="11">
        <f t="shared" si="1"/>
        <v>0</v>
      </c>
      <c r="P421" s="31">
        <f t="shared" si="4"/>
        <v>0.004629528</v>
      </c>
      <c r="Q421" s="14">
        <f t="shared" si="2"/>
        <v>39.28855881</v>
      </c>
    </row>
    <row r="422">
      <c r="K422" s="32">
        <v>43465.0</v>
      </c>
      <c r="L422" s="2"/>
      <c r="M422" s="10">
        <f t="shared" si="3"/>
        <v>0</v>
      </c>
      <c r="N422" s="11">
        <f t="shared" si="1"/>
        <v>0</v>
      </c>
      <c r="P422" s="31">
        <f t="shared" si="4"/>
        <v>0.004629528</v>
      </c>
      <c r="Q422" s="14">
        <f t="shared" si="2"/>
        <v>39.28855881</v>
      </c>
    </row>
    <row r="423">
      <c r="K423" s="32">
        <v>43466.0</v>
      </c>
      <c r="L423" s="2"/>
      <c r="M423" s="10">
        <f t="shared" si="3"/>
        <v>0</v>
      </c>
      <c r="N423" s="11">
        <f t="shared" si="1"/>
        <v>0</v>
      </c>
      <c r="P423" s="31">
        <f t="shared" si="4"/>
        <v>0.004629528</v>
      </c>
      <c r="Q423" s="14">
        <f t="shared" si="2"/>
        <v>39.28855881</v>
      </c>
    </row>
    <row r="424">
      <c r="K424" s="32">
        <v>43467.0</v>
      </c>
      <c r="L424" s="2"/>
      <c r="M424" s="10">
        <f t="shared" si="3"/>
        <v>0</v>
      </c>
      <c r="N424" s="11">
        <f t="shared" si="1"/>
        <v>0</v>
      </c>
      <c r="P424" s="31">
        <f t="shared" si="4"/>
        <v>0.004629528</v>
      </c>
      <c r="Q424" s="14">
        <f t="shared" si="2"/>
        <v>39.28855881</v>
      </c>
    </row>
    <row r="425">
      <c r="K425" s="32">
        <v>43468.0</v>
      </c>
      <c r="L425" s="2"/>
      <c r="M425" s="10">
        <f t="shared" si="3"/>
        <v>0</v>
      </c>
      <c r="N425" s="11">
        <f t="shared" si="1"/>
        <v>0</v>
      </c>
      <c r="P425" s="31">
        <f t="shared" si="4"/>
        <v>0.004629528</v>
      </c>
      <c r="Q425" s="14">
        <f t="shared" si="2"/>
        <v>39.28855881</v>
      </c>
    </row>
    <row r="426">
      <c r="K426" s="32">
        <v>43469.0</v>
      </c>
      <c r="L426" s="2"/>
      <c r="M426" s="10">
        <f t="shared" si="3"/>
        <v>0</v>
      </c>
      <c r="N426" s="11">
        <f t="shared" si="1"/>
        <v>0</v>
      </c>
      <c r="P426" s="31">
        <f t="shared" si="4"/>
        <v>0.004629528</v>
      </c>
      <c r="Q426" s="14">
        <f t="shared" si="2"/>
        <v>39.28855881</v>
      </c>
    </row>
    <row r="427">
      <c r="K427" s="32">
        <v>43470.0</v>
      </c>
      <c r="L427" s="2"/>
      <c r="M427" s="10">
        <f t="shared" si="3"/>
        <v>0</v>
      </c>
      <c r="N427" s="11">
        <f t="shared" si="1"/>
        <v>0</v>
      </c>
      <c r="P427" s="31">
        <f t="shared" si="4"/>
        <v>0.004629528</v>
      </c>
      <c r="Q427" s="14">
        <f t="shared" si="2"/>
        <v>39.28855881</v>
      </c>
    </row>
    <row r="428">
      <c r="K428" s="32">
        <v>43471.0</v>
      </c>
      <c r="L428" s="2"/>
      <c r="M428" s="10">
        <f t="shared" si="3"/>
        <v>0</v>
      </c>
      <c r="N428" s="11">
        <f t="shared" si="1"/>
        <v>0</v>
      </c>
      <c r="P428" s="31">
        <f t="shared" si="4"/>
        <v>0.004629528</v>
      </c>
      <c r="Q428" s="14">
        <f t="shared" si="2"/>
        <v>39.28855881</v>
      </c>
    </row>
    <row r="429">
      <c r="K429" s="32">
        <v>43472.0</v>
      </c>
      <c r="L429" s="2"/>
      <c r="M429" s="10">
        <f t="shared" si="3"/>
        <v>0</v>
      </c>
      <c r="N429" s="11">
        <f t="shared" si="1"/>
        <v>0</v>
      </c>
      <c r="P429" s="31">
        <f t="shared" si="4"/>
        <v>0.004629528</v>
      </c>
      <c r="Q429" s="14">
        <f t="shared" si="2"/>
        <v>39.28855881</v>
      </c>
    </row>
    <row r="430">
      <c r="K430" s="32">
        <v>43473.0</v>
      </c>
      <c r="L430" s="2"/>
      <c r="M430" s="10">
        <f t="shared" si="3"/>
        <v>0</v>
      </c>
      <c r="N430" s="11">
        <f t="shared" si="1"/>
        <v>0</v>
      </c>
      <c r="P430" s="31">
        <f t="shared" si="4"/>
        <v>0.004629528</v>
      </c>
      <c r="Q430" s="14">
        <f t="shared" si="2"/>
        <v>39.28855881</v>
      </c>
    </row>
    <row r="431">
      <c r="K431" s="32">
        <v>43474.0</v>
      </c>
      <c r="L431" s="2"/>
      <c r="M431" s="10">
        <f t="shared" si="3"/>
        <v>0</v>
      </c>
      <c r="N431" s="11">
        <f t="shared" si="1"/>
        <v>0</v>
      </c>
      <c r="P431" s="31">
        <f t="shared" si="4"/>
        <v>0.004629528</v>
      </c>
      <c r="Q431" s="14">
        <f t="shared" si="2"/>
        <v>39.28855881</v>
      </c>
    </row>
    <row r="432">
      <c r="K432" s="32">
        <v>43475.0</v>
      </c>
      <c r="L432" s="2"/>
      <c r="M432" s="10">
        <f t="shared" si="3"/>
        <v>0</v>
      </c>
      <c r="N432" s="11">
        <f t="shared" si="1"/>
        <v>0</v>
      </c>
      <c r="P432" s="31">
        <f t="shared" si="4"/>
        <v>0.004629528</v>
      </c>
      <c r="Q432" s="14">
        <f t="shared" si="2"/>
        <v>39.28855881</v>
      </c>
    </row>
    <row r="433">
      <c r="K433" s="32">
        <v>43476.0</v>
      </c>
      <c r="L433" s="2"/>
      <c r="M433" s="10">
        <f t="shared" si="3"/>
        <v>0</v>
      </c>
      <c r="N433" s="11">
        <f t="shared" si="1"/>
        <v>0</v>
      </c>
      <c r="P433" s="31">
        <f t="shared" si="4"/>
        <v>0.004629528</v>
      </c>
      <c r="Q433" s="14">
        <f t="shared" si="2"/>
        <v>39.28855881</v>
      </c>
    </row>
    <row r="434">
      <c r="K434" s="32">
        <v>43477.0</v>
      </c>
      <c r="L434" s="2"/>
      <c r="M434" s="10">
        <f t="shared" si="3"/>
        <v>0</v>
      </c>
      <c r="N434" s="11">
        <f t="shared" si="1"/>
        <v>0</v>
      </c>
      <c r="P434" s="31">
        <f t="shared" si="4"/>
        <v>0.004629528</v>
      </c>
      <c r="Q434" s="14">
        <f t="shared" si="2"/>
        <v>39.28855881</v>
      </c>
    </row>
    <row r="435">
      <c r="K435" s="32">
        <v>43478.0</v>
      </c>
      <c r="L435" s="2"/>
      <c r="M435" s="10">
        <f t="shared" si="3"/>
        <v>0</v>
      </c>
      <c r="N435" s="11">
        <f t="shared" si="1"/>
        <v>0</v>
      </c>
      <c r="P435" s="31">
        <f t="shared" si="4"/>
        <v>0.004629528</v>
      </c>
      <c r="Q435" s="14">
        <f t="shared" si="2"/>
        <v>39.28855881</v>
      </c>
    </row>
    <row r="436">
      <c r="K436" s="32">
        <v>43479.0</v>
      </c>
      <c r="L436" s="2"/>
      <c r="M436" s="10">
        <f t="shared" si="3"/>
        <v>0</v>
      </c>
      <c r="N436" s="11">
        <f t="shared" si="1"/>
        <v>0</v>
      </c>
      <c r="P436" s="31">
        <f t="shared" si="4"/>
        <v>0.004629528</v>
      </c>
      <c r="Q436" s="14">
        <f t="shared" si="2"/>
        <v>39.28855881</v>
      </c>
    </row>
    <row r="437">
      <c r="K437" s="32">
        <v>43480.0</v>
      </c>
      <c r="L437" s="2"/>
      <c r="M437" s="10">
        <f t="shared" si="3"/>
        <v>0</v>
      </c>
      <c r="N437" s="11">
        <f t="shared" si="1"/>
        <v>0</v>
      </c>
      <c r="P437" s="31">
        <f t="shared" si="4"/>
        <v>0.004629528</v>
      </c>
      <c r="Q437" s="14">
        <f t="shared" si="2"/>
        <v>39.28855881</v>
      </c>
    </row>
    <row r="438">
      <c r="K438" s="32">
        <v>43481.0</v>
      </c>
      <c r="L438" s="2"/>
      <c r="M438" s="10">
        <f t="shared" si="3"/>
        <v>0</v>
      </c>
      <c r="N438" s="11">
        <f t="shared" si="1"/>
        <v>0</v>
      </c>
      <c r="P438" s="31">
        <f t="shared" si="4"/>
        <v>0.004629528</v>
      </c>
      <c r="Q438" s="14">
        <f t="shared" si="2"/>
        <v>39.28855881</v>
      </c>
    </row>
    <row r="439">
      <c r="K439" s="32">
        <v>43482.0</v>
      </c>
      <c r="L439" s="2"/>
      <c r="M439" s="10">
        <f t="shared" si="3"/>
        <v>0</v>
      </c>
      <c r="N439" s="11">
        <f t="shared" si="1"/>
        <v>0</v>
      </c>
      <c r="P439" s="31">
        <f t="shared" si="4"/>
        <v>0.004629528</v>
      </c>
      <c r="Q439" s="14">
        <f t="shared" si="2"/>
        <v>39.28855881</v>
      </c>
    </row>
    <row r="440">
      <c r="K440" s="32">
        <v>43483.0</v>
      </c>
      <c r="L440" s="2"/>
      <c r="M440" s="10">
        <f t="shared" si="3"/>
        <v>0</v>
      </c>
      <c r="N440" s="11">
        <f t="shared" si="1"/>
        <v>0</v>
      </c>
      <c r="P440" s="31">
        <f t="shared" si="4"/>
        <v>0.004629528</v>
      </c>
      <c r="Q440" s="14">
        <f t="shared" si="2"/>
        <v>39.28855881</v>
      </c>
    </row>
    <row r="441">
      <c r="K441" s="32">
        <v>43484.0</v>
      </c>
      <c r="L441" s="2"/>
      <c r="M441" s="10">
        <f t="shared" si="3"/>
        <v>0</v>
      </c>
      <c r="N441" s="11">
        <f t="shared" si="1"/>
        <v>0</v>
      </c>
      <c r="P441" s="31">
        <f t="shared" si="4"/>
        <v>0.004629528</v>
      </c>
      <c r="Q441" s="14">
        <f t="shared" si="2"/>
        <v>39.28855881</v>
      </c>
    </row>
    <row r="442">
      <c r="K442" s="32">
        <v>43485.0</v>
      </c>
      <c r="L442" s="2"/>
      <c r="M442" s="10">
        <f t="shared" si="3"/>
        <v>0</v>
      </c>
      <c r="N442" s="11">
        <f t="shared" si="1"/>
        <v>0</v>
      </c>
      <c r="P442" s="31">
        <f t="shared" si="4"/>
        <v>0.004629528</v>
      </c>
      <c r="Q442" s="14">
        <f t="shared" si="2"/>
        <v>39.28855881</v>
      </c>
    </row>
    <row r="443">
      <c r="K443" s="32">
        <v>43486.0</v>
      </c>
      <c r="L443" s="2"/>
      <c r="M443" s="10">
        <f t="shared" si="3"/>
        <v>0</v>
      </c>
      <c r="N443" s="11">
        <f t="shared" si="1"/>
        <v>0</v>
      </c>
      <c r="P443" s="31">
        <f t="shared" si="4"/>
        <v>0.004629528</v>
      </c>
      <c r="Q443" s="14">
        <f t="shared" si="2"/>
        <v>39.28855881</v>
      </c>
    </row>
    <row r="444">
      <c r="K444" s="32">
        <v>43487.0</v>
      </c>
      <c r="L444" s="2"/>
      <c r="M444" s="10">
        <f t="shared" si="3"/>
        <v>0</v>
      </c>
      <c r="N444" s="11">
        <f t="shared" si="1"/>
        <v>0</v>
      </c>
      <c r="P444" s="31">
        <f t="shared" si="4"/>
        <v>0.004629528</v>
      </c>
      <c r="Q444" s="14">
        <f t="shared" si="2"/>
        <v>39.28855881</v>
      </c>
    </row>
    <row r="445">
      <c r="K445" s="32">
        <v>43488.0</v>
      </c>
      <c r="L445" s="2"/>
      <c r="M445" s="10">
        <f t="shared" si="3"/>
        <v>0</v>
      </c>
      <c r="N445" s="11">
        <f t="shared" si="1"/>
        <v>0</v>
      </c>
      <c r="P445" s="31">
        <f t="shared" si="4"/>
        <v>0.004629528</v>
      </c>
      <c r="Q445" s="14">
        <f t="shared" si="2"/>
        <v>39.28855881</v>
      </c>
    </row>
    <row r="446">
      <c r="K446" s="32">
        <v>43489.0</v>
      </c>
      <c r="L446" s="2"/>
      <c r="M446" s="10">
        <f t="shared" si="3"/>
        <v>0</v>
      </c>
      <c r="N446" s="11">
        <f t="shared" si="1"/>
        <v>0</v>
      </c>
      <c r="P446" s="31">
        <f t="shared" si="4"/>
        <v>0.004629528</v>
      </c>
      <c r="Q446" s="14">
        <f t="shared" si="2"/>
        <v>39.28855881</v>
      </c>
    </row>
    <row r="447">
      <c r="K447" s="32">
        <v>43490.0</v>
      </c>
      <c r="L447" s="2"/>
      <c r="M447" s="10">
        <f t="shared" si="3"/>
        <v>0</v>
      </c>
      <c r="N447" s="11">
        <f t="shared" si="1"/>
        <v>0</v>
      </c>
      <c r="P447" s="31">
        <f t="shared" si="4"/>
        <v>0.004629528</v>
      </c>
      <c r="Q447" s="14">
        <f t="shared" si="2"/>
        <v>39.28855881</v>
      </c>
    </row>
    <row r="448">
      <c r="K448" s="32">
        <v>43491.0</v>
      </c>
      <c r="L448" s="2"/>
      <c r="M448" s="10">
        <f t="shared" si="3"/>
        <v>0</v>
      </c>
      <c r="N448" s="11">
        <f t="shared" si="1"/>
        <v>0</v>
      </c>
      <c r="P448" s="31">
        <f t="shared" si="4"/>
        <v>0.004629528</v>
      </c>
      <c r="Q448" s="14">
        <f t="shared" si="2"/>
        <v>39.28855881</v>
      </c>
    </row>
    <row r="449">
      <c r="K449" s="32">
        <v>43492.0</v>
      </c>
      <c r="L449" s="2"/>
      <c r="M449" s="10">
        <f t="shared" si="3"/>
        <v>0</v>
      </c>
      <c r="N449" s="11">
        <f t="shared" si="1"/>
        <v>0</v>
      </c>
      <c r="P449" s="31">
        <f t="shared" si="4"/>
        <v>0.004629528</v>
      </c>
      <c r="Q449" s="14">
        <f t="shared" si="2"/>
        <v>39.28855881</v>
      </c>
    </row>
    <row r="450">
      <c r="K450" s="32">
        <v>43493.0</v>
      </c>
      <c r="L450" s="2"/>
      <c r="M450" s="10">
        <f t="shared" si="3"/>
        <v>0</v>
      </c>
      <c r="N450" s="11">
        <f t="shared" si="1"/>
        <v>0</v>
      </c>
      <c r="P450" s="31">
        <f t="shared" si="4"/>
        <v>0.004629528</v>
      </c>
      <c r="Q450" s="14">
        <f t="shared" si="2"/>
        <v>39.28855881</v>
      </c>
    </row>
    <row r="451">
      <c r="K451" s="32">
        <v>43494.0</v>
      </c>
      <c r="L451" s="2"/>
      <c r="M451" s="10">
        <f t="shared" si="3"/>
        <v>0</v>
      </c>
      <c r="N451" s="11">
        <f t="shared" si="1"/>
        <v>0</v>
      </c>
      <c r="P451" s="31">
        <f t="shared" si="4"/>
        <v>0.004629528</v>
      </c>
      <c r="Q451" s="14">
        <f t="shared" si="2"/>
        <v>39.28855881</v>
      </c>
    </row>
    <row r="452">
      <c r="K452" s="32">
        <v>43495.0</v>
      </c>
      <c r="L452" s="2"/>
      <c r="M452" s="10">
        <f t="shared" si="3"/>
        <v>0</v>
      </c>
      <c r="N452" s="11">
        <f t="shared" si="1"/>
        <v>0</v>
      </c>
      <c r="P452" s="31">
        <f t="shared" si="4"/>
        <v>0.004629528</v>
      </c>
      <c r="Q452" s="14">
        <f t="shared" si="2"/>
        <v>39.28855881</v>
      </c>
    </row>
    <row r="453">
      <c r="K453" s="32">
        <v>43496.0</v>
      </c>
      <c r="L453" s="2"/>
      <c r="M453" s="10">
        <f t="shared" si="3"/>
        <v>0</v>
      </c>
      <c r="N453" s="11">
        <f t="shared" si="1"/>
        <v>0</v>
      </c>
      <c r="P453" s="31">
        <f t="shared" si="4"/>
        <v>0.004629528</v>
      </c>
      <c r="Q453" s="14">
        <f t="shared" si="2"/>
        <v>39.28855881</v>
      </c>
    </row>
    <row r="454">
      <c r="K454" s="32">
        <v>43497.0</v>
      </c>
      <c r="L454" s="2"/>
      <c r="M454" s="10">
        <f t="shared" si="3"/>
        <v>0</v>
      </c>
      <c r="N454" s="11">
        <f t="shared" si="1"/>
        <v>0</v>
      </c>
      <c r="P454" s="31">
        <f t="shared" si="4"/>
        <v>0.004629528</v>
      </c>
      <c r="Q454" s="14">
        <f t="shared" si="2"/>
        <v>39.28855881</v>
      </c>
    </row>
    <row r="455">
      <c r="K455" s="32">
        <v>43498.0</v>
      </c>
      <c r="L455" s="2"/>
      <c r="M455" s="10">
        <f t="shared" si="3"/>
        <v>0</v>
      </c>
      <c r="N455" s="11">
        <f t="shared" si="1"/>
        <v>0</v>
      </c>
      <c r="P455" s="31">
        <f t="shared" si="4"/>
        <v>0.004629528</v>
      </c>
      <c r="Q455" s="14">
        <f t="shared" si="2"/>
        <v>39.28855881</v>
      </c>
    </row>
    <row r="456">
      <c r="K456" s="32">
        <v>43499.0</v>
      </c>
      <c r="L456" s="2"/>
      <c r="M456" s="10">
        <f t="shared" si="3"/>
        <v>0</v>
      </c>
      <c r="N456" s="11">
        <f t="shared" si="1"/>
        <v>0</v>
      </c>
      <c r="P456" s="31">
        <f t="shared" si="4"/>
        <v>0.004629528</v>
      </c>
      <c r="Q456" s="14">
        <f t="shared" si="2"/>
        <v>39.28855881</v>
      </c>
    </row>
    <row r="457">
      <c r="K457" s="32">
        <v>43500.0</v>
      </c>
      <c r="L457" s="2"/>
      <c r="M457" s="10">
        <f t="shared" si="3"/>
        <v>0</v>
      </c>
      <c r="N457" s="11">
        <f t="shared" si="1"/>
        <v>0</v>
      </c>
      <c r="P457" s="31">
        <f t="shared" si="4"/>
        <v>0.004629528</v>
      </c>
      <c r="Q457" s="14">
        <f t="shared" si="2"/>
        <v>39.28855881</v>
      </c>
    </row>
    <row r="458">
      <c r="K458" s="32">
        <v>43501.0</v>
      </c>
      <c r="L458" s="2"/>
      <c r="M458" s="10">
        <f t="shared" si="3"/>
        <v>0</v>
      </c>
      <c r="N458" s="11">
        <f t="shared" si="1"/>
        <v>0</v>
      </c>
      <c r="P458" s="31">
        <f t="shared" si="4"/>
        <v>0.004629528</v>
      </c>
      <c r="Q458" s="14">
        <f t="shared" si="2"/>
        <v>39.28855881</v>
      </c>
    </row>
    <row r="459">
      <c r="K459" s="32">
        <v>43502.0</v>
      </c>
      <c r="L459" s="2"/>
      <c r="M459" s="10">
        <f t="shared" si="3"/>
        <v>0</v>
      </c>
      <c r="N459" s="11">
        <f t="shared" si="1"/>
        <v>0</v>
      </c>
      <c r="P459" s="31">
        <f t="shared" si="4"/>
        <v>0.004629528</v>
      </c>
      <c r="Q459" s="14">
        <f t="shared" si="2"/>
        <v>39.28855881</v>
      </c>
    </row>
    <row r="460">
      <c r="K460" s="32">
        <v>43503.0</v>
      </c>
      <c r="L460" s="2"/>
      <c r="M460" s="10">
        <f t="shared" si="3"/>
        <v>0</v>
      </c>
      <c r="N460" s="11">
        <f t="shared" si="1"/>
        <v>0</v>
      </c>
      <c r="P460" s="31">
        <f t="shared" si="4"/>
        <v>0.004629528</v>
      </c>
      <c r="Q460" s="14">
        <f t="shared" si="2"/>
        <v>39.28855881</v>
      </c>
    </row>
    <row r="461">
      <c r="K461" s="32">
        <v>43504.0</v>
      </c>
      <c r="L461" s="2"/>
      <c r="M461" s="10">
        <f t="shared" si="3"/>
        <v>0</v>
      </c>
      <c r="N461" s="11">
        <f t="shared" si="1"/>
        <v>0</v>
      </c>
      <c r="P461" s="31">
        <f t="shared" si="4"/>
        <v>0.004629528</v>
      </c>
      <c r="Q461" s="14">
        <f t="shared" si="2"/>
        <v>39.28855881</v>
      </c>
    </row>
    <row r="462">
      <c r="K462" s="32">
        <v>43505.0</v>
      </c>
      <c r="L462" s="2"/>
      <c r="M462" s="10">
        <f t="shared" si="3"/>
        <v>0</v>
      </c>
      <c r="N462" s="11">
        <f t="shared" si="1"/>
        <v>0</v>
      </c>
      <c r="P462" s="31">
        <f t="shared" si="4"/>
        <v>0.004629528</v>
      </c>
      <c r="Q462" s="14">
        <f t="shared" si="2"/>
        <v>39.28855881</v>
      </c>
    </row>
    <row r="463">
      <c r="K463" s="32">
        <v>43506.0</v>
      </c>
      <c r="L463" s="2"/>
      <c r="M463" s="10">
        <f t="shared" si="3"/>
        <v>0</v>
      </c>
      <c r="N463" s="11">
        <f t="shared" si="1"/>
        <v>0</v>
      </c>
      <c r="P463" s="31">
        <f t="shared" si="4"/>
        <v>0.004629528</v>
      </c>
      <c r="Q463" s="14">
        <f t="shared" si="2"/>
        <v>39.28855881</v>
      </c>
    </row>
    <row r="464">
      <c r="K464" s="32">
        <v>43507.0</v>
      </c>
      <c r="L464" s="2"/>
      <c r="M464" s="10">
        <f t="shared" si="3"/>
        <v>0</v>
      </c>
      <c r="N464" s="11">
        <f t="shared" si="1"/>
        <v>0</v>
      </c>
      <c r="P464" s="31">
        <f t="shared" si="4"/>
        <v>0.004629528</v>
      </c>
      <c r="Q464" s="14">
        <f t="shared" si="2"/>
        <v>39.28855881</v>
      </c>
    </row>
    <row r="465">
      <c r="K465" s="32">
        <v>43508.0</v>
      </c>
      <c r="L465" s="2"/>
      <c r="M465" s="10">
        <f t="shared" si="3"/>
        <v>0</v>
      </c>
      <c r="N465" s="11">
        <f t="shared" si="1"/>
        <v>0</v>
      </c>
      <c r="P465" s="31">
        <f t="shared" si="4"/>
        <v>0.004629528</v>
      </c>
      <c r="Q465" s="14">
        <f t="shared" si="2"/>
        <v>39.28855881</v>
      </c>
    </row>
    <row r="466">
      <c r="K466" s="32">
        <v>43509.0</v>
      </c>
      <c r="L466" s="2"/>
      <c r="M466" s="10">
        <f t="shared" si="3"/>
        <v>0</v>
      </c>
      <c r="N466" s="11">
        <f t="shared" si="1"/>
        <v>0</v>
      </c>
      <c r="P466" s="31">
        <f t="shared" si="4"/>
        <v>0.004629528</v>
      </c>
      <c r="Q466" s="14">
        <f t="shared" si="2"/>
        <v>39.28855881</v>
      </c>
    </row>
    <row r="467">
      <c r="K467" s="32">
        <v>43510.0</v>
      </c>
      <c r="L467" s="2"/>
      <c r="M467" s="10">
        <f t="shared" si="3"/>
        <v>0</v>
      </c>
      <c r="N467" s="11">
        <f t="shared" si="1"/>
        <v>0</v>
      </c>
      <c r="P467" s="31">
        <f t="shared" si="4"/>
        <v>0.004629528</v>
      </c>
      <c r="Q467" s="14">
        <f t="shared" si="2"/>
        <v>39.28855881</v>
      </c>
    </row>
    <row r="468">
      <c r="K468" s="32">
        <v>43511.0</v>
      </c>
      <c r="L468" s="2"/>
      <c r="M468" s="10">
        <f t="shared" si="3"/>
        <v>0</v>
      </c>
      <c r="N468" s="11">
        <f t="shared" si="1"/>
        <v>0</v>
      </c>
      <c r="P468" s="31">
        <f t="shared" si="4"/>
        <v>0.004629528</v>
      </c>
      <c r="Q468" s="14">
        <f t="shared" si="2"/>
        <v>39.28855881</v>
      </c>
    </row>
    <row r="469">
      <c r="K469" s="32">
        <v>43512.0</v>
      </c>
      <c r="L469" s="2"/>
      <c r="M469" s="10">
        <f t="shared" si="3"/>
        <v>0</v>
      </c>
      <c r="N469" s="11">
        <f t="shared" si="1"/>
        <v>0</v>
      </c>
      <c r="P469" s="31">
        <f t="shared" si="4"/>
        <v>0.004629528</v>
      </c>
      <c r="Q469" s="14">
        <f t="shared" si="2"/>
        <v>39.28855881</v>
      </c>
    </row>
    <row r="470">
      <c r="K470" s="32">
        <v>43513.0</v>
      </c>
      <c r="L470" s="2"/>
      <c r="M470" s="10">
        <f t="shared" si="3"/>
        <v>0</v>
      </c>
      <c r="N470" s="11">
        <f t="shared" si="1"/>
        <v>0</v>
      </c>
      <c r="P470" s="31">
        <f t="shared" si="4"/>
        <v>0.004629528</v>
      </c>
      <c r="Q470" s="14">
        <f t="shared" si="2"/>
        <v>39.28855881</v>
      </c>
    </row>
    <row r="471">
      <c r="K471" s="32">
        <v>43514.0</v>
      </c>
      <c r="L471" s="2"/>
      <c r="M471" s="10">
        <f t="shared" si="3"/>
        <v>0</v>
      </c>
      <c r="N471" s="11">
        <f t="shared" si="1"/>
        <v>0</v>
      </c>
      <c r="P471" s="31">
        <f t="shared" si="4"/>
        <v>0.004629528</v>
      </c>
      <c r="Q471" s="14">
        <f t="shared" si="2"/>
        <v>39.28855881</v>
      </c>
    </row>
    <row r="472">
      <c r="K472" s="32">
        <v>43515.0</v>
      </c>
      <c r="L472" s="2"/>
      <c r="M472" s="10">
        <f t="shared" si="3"/>
        <v>0</v>
      </c>
      <c r="N472" s="11">
        <f t="shared" si="1"/>
        <v>0</v>
      </c>
      <c r="P472" s="31">
        <f t="shared" si="4"/>
        <v>0.004629528</v>
      </c>
      <c r="Q472" s="14">
        <f t="shared" si="2"/>
        <v>39.28855881</v>
      </c>
    </row>
    <row r="473">
      <c r="K473" s="32">
        <v>43516.0</v>
      </c>
      <c r="L473" s="2"/>
      <c r="M473" s="10">
        <f t="shared" si="3"/>
        <v>0</v>
      </c>
      <c r="N473" s="11">
        <f t="shared" si="1"/>
        <v>0</v>
      </c>
      <c r="P473" s="31">
        <f t="shared" si="4"/>
        <v>0.004629528</v>
      </c>
      <c r="Q473" s="14">
        <f t="shared" si="2"/>
        <v>39.28855881</v>
      </c>
    </row>
    <row r="474">
      <c r="K474" s="32">
        <v>43517.0</v>
      </c>
      <c r="L474" s="2"/>
      <c r="M474" s="10">
        <f t="shared" si="3"/>
        <v>0</v>
      </c>
      <c r="N474" s="11">
        <f t="shared" si="1"/>
        <v>0</v>
      </c>
      <c r="P474" s="31">
        <f t="shared" si="4"/>
        <v>0.004629528</v>
      </c>
      <c r="Q474" s="14">
        <f t="shared" si="2"/>
        <v>39.28855881</v>
      </c>
    </row>
    <row r="475">
      <c r="K475" s="32">
        <v>43518.0</v>
      </c>
      <c r="L475" s="2"/>
      <c r="M475" s="10">
        <f t="shared" si="3"/>
        <v>0</v>
      </c>
      <c r="N475" s="11">
        <f t="shared" si="1"/>
        <v>0</v>
      </c>
      <c r="P475" s="31">
        <f t="shared" si="4"/>
        <v>0.004629528</v>
      </c>
      <c r="Q475" s="14">
        <f t="shared" si="2"/>
        <v>39.28855881</v>
      </c>
    </row>
    <row r="476">
      <c r="K476" s="32">
        <v>43519.0</v>
      </c>
      <c r="L476" s="2"/>
      <c r="M476" s="10">
        <f t="shared" si="3"/>
        <v>0</v>
      </c>
      <c r="N476" s="11">
        <f t="shared" si="1"/>
        <v>0</v>
      </c>
      <c r="P476" s="31">
        <f t="shared" si="4"/>
        <v>0.004629528</v>
      </c>
      <c r="Q476" s="14">
        <f t="shared" si="2"/>
        <v>39.28855881</v>
      </c>
    </row>
    <row r="477">
      <c r="K477" s="32">
        <v>43520.0</v>
      </c>
      <c r="L477" s="2"/>
      <c r="M477" s="10">
        <f t="shared" si="3"/>
        <v>0</v>
      </c>
      <c r="N477" s="11">
        <f t="shared" si="1"/>
        <v>0</v>
      </c>
      <c r="P477" s="31">
        <f t="shared" si="4"/>
        <v>0.004629528</v>
      </c>
      <c r="Q477" s="14">
        <f t="shared" si="2"/>
        <v>39.28855881</v>
      </c>
    </row>
    <row r="478">
      <c r="K478" s="32">
        <v>43521.0</v>
      </c>
      <c r="L478" s="2"/>
      <c r="M478" s="10">
        <f t="shared" si="3"/>
        <v>0</v>
      </c>
      <c r="N478" s="11">
        <f t="shared" si="1"/>
        <v>0</v>
      </c>
      <c r="P478" s="31">
        <f t="shared" si="4"/>
        <v>0.004629528</v>
      </c>
      <c r="Q478" s="14">
        <f t="shared" si="2"/>
        <v>39.28855881</v>
      </c>
    </row>
    <row r="479">
      <c r="K479" s="32">
        <v>43522.0</v>
      </c>
      <c r="L479" s="2"/>
      <c r="M479" s="10">
        <f t="shared" si="3"/>
        <v>0</v>
      </c>
      <c r="N479" s="11">
        <f t="shared" si="1"/>
        <v>0</v>
      </c>
      <c r="P479" s="31">
        <f t="shared" si="4"/>
        <v>0.004629528</v>
      </c>
      <c r="Q479" s="14">
        <f t="shared" si="2"/>
        <v>39.28855881</v>
      </c>
    </row>
    <row r="480">
      <c r="K480" s="32">
        <v>43523.0</v>
      </c>
      <c r="L480" s="2"/>
      <c r="M480" s="10">
        <f t="shared" si="3"/>
        <v>0</v>
      </c>
      <c r="N480" s="11">
        <f t="shared" si="1"/>
        <v>0</v>
      </c>
      <c r="P480" s="31">
        <f t="shared" si="4"/>
        <v>0.004629528</v>
      </c>
      <c r="Q480" s="14">
        <f t="shared" si="2"/>
        <v>39.28855881</v>
      </c>
    </row>
    <row r="481">
      <c r="K481" s="32">
        <v>43524.0</v>
      </c>
      <c r="L481" s="2"/>
      <c r="M481" s="10">
        <f t="shared" si="3"/>
        <v>0</v>
      </c>
      <c r="N481" s="11">
        <f t="shared" si="1"/>
        <v>0</v>
      </c>
      <c r="P481" s="31">
        <f t="shared" si="4"/>
        <v>0.004629528</v>
      </c>
      <c r="Q481" s="14">
        <f t="shared" si="2"/>
        <v>39.28855881</v>
      </c>
    </row>
    <row r="482">
      <c r="K482" s="32">
        <v>43525.0</v>
      </c>
      <c r="L482" s="2"/>
      <c r="M482" s="10">
        <f t="shared" si="3"/>
        <v>0</v>
      </c>
      <c r="N482" s="11">
        <f t="shared" si="1"/>
        <v>0</v>
      </c>
      <c r="P482" s="31">
        <f t="shared" si="4"/>
        <v>0.004629528</v>
      </c>
      <c r="Q482" s="14">
        <f t="shared" si="2"/>
        <v>39.28855881</v>
      </c>
    </row>
    <row r="483">
      <c r="K483" s="32">
        <v>43526.0</v>
      </c>
      <c r="L483" s="2"/>
      <c r="M483" s="10">
        <f t="shared" si="3"/>
        <v>0</v>
      </c>
      <c r="N483" s="11">
        <f t="shared" si="1"/>
        <v>0</v>
      </c>
      <c r="P483" s="31">
        <f t="shared" si="4"/>
        <v>0.004629528</v>
      </c>
      <c r="Q483" s="14">
        <f t="shared" si="2"/>
        <v>39.28855881</v>
      </c>
    </row>
    <row r="484">
      <c r="K484" s="32">
        <v>43527.0</v>
      </c>
      <c r="L484" s="2"/>
      <c r="M484" s="10">
        <f t="shared" si="3"/>
        <v>0</v>
      </c>
      <c r="N484" s="11">
        <f t="shared" si="1"/>
        <v>0</v>
      </c>
      <c r="P484" s="31">
        <f t="shared" si="4"/>
        <v>0.004629528</v>
      </c>
      <c r="Q484" s="14">
        <f t="shared" si="2"/>
        <v>39.28855881</v>
      </c>
    </row>
    <row r="485">
      <c r="K485" s="32">
        <v>43528.0</v>
      </c>
      <c r="L485" s="2"/>
      <c r="M485" s="10">
        <f t="shared" si="3"/>
        <v>0</v>
      </c>
      <c r="N485" s="11">
        <f t="shared" si="1"/>
        <v>0</v>
      </c>
      <c r="P485" s="31">
        <f t="shared" si="4"/>
        <v>0.004629528</v>
      </c>
      <c r="Q485" s="14">
        <f t="shared" si="2"/>
        <v>39.28855881</v>
      </c>
    </row>
    <row r="486">
      <c r="K486" s="32">
        <v>43529.0</v>
      </c>
      <c r="L486" s="2"/>
      <c r="M486" s="10">
        <f t="shared" si="3"/>
        <v>0</v>
      </c>
      <c r="N486" s="11">
        <f t="shared" si="1"/>
        <v>0</v>
      </c>
      <c r="P486" s="31">
        <f t="shared" si="4"/>
        <v>0.004629528</v>
      </c>
      <c r="Q486" s="14">
        <f t="shared" si="2"/>
        <v>39.28855881</v>
      </c>
    </row>
    <row r="487">
      <c r="K487" s="32">
        <v>43530.0</v>
      </c>
      <c r="L487" s="2"/>
      <c r="M487" s="10">
        <f t="shared" si="3"/>
        <v>0</v>
      </c>
      <c r="N487" s="11">
        <f t="shared" si="1"/>
        <v>0</v>
      </c>
      <c r="P487" s="31">
        <f t="shared" si="4"/>
        <v>0.004629528</v>
      </c>
      <c r="Q487" s="14">
        <f t="shared" si="2"/>
        <v>39.28855881</v>
      </c>
    </row>
    <row r="488">
      <c r="K488" s="32">
        <v>43531.0</v>
      </c>
      <c r="L488" s="2"/>
      <c r="M488" s="10">
        <f t="shared" si="3"/>
        <v>0</v>
      </c>
      <c r="N488" s="11">
        <f t="shared" si="1"/>
        <v>0</v>
      </c>
      <c r="P488" s="31">
        <f t="shared" si="4"/>
        <v>0.004629528</v>
      </c>
      <c r="Q488" s="14">
        <f t="shared" si="2"/>
        <v>39.28855881</v>
      </c>
    </row>
    <row r="489">
      <c r="K489" s="32">
        <v>43532.0</v>
      </c>
      <c r="L489" s="2"/>
      <c r="M489" s="10">
        <f t="shared" si="3"/>
        <v>0</v>
      </c>
      <c r="N489" s="11">
        <f t="shared" si="1"/>
        <v>0</v>
      </c>
      <c r="P489" s="31">
        <f t="shared" si="4"/>
        <v>0.004629528</v>
      </c>
      <c r="Q489" s="14">
        <f t="shared" si="2"/>
        <v>39.28855881</v>
      </c>
    </row>
    <row r="490">
      <c r="K490" s="32">
        <v>43533.0</v>
      </c>
      <c r="L490" s="2"/>
      <c r="M490" s="10">
        <f t="shared" si="3"/>
        <v>0</v>
      </c>
      <c r="N490" s="11">
        <f t="shared" si="1"/>
        <v>0</v>
      </c>
      <c r="P490" s="31">
        <f t="shared" si="4"/>
        <v>0.004629528</v>
      </c>
      <c r="Q490" s="14">
        <f t="shared" si="2"/>
        <v>39.28855881</v>
      </c>
    </row>
    <row r="491">
      <c r="K491" s="32">
        <v>43534.0</v>
      </c>
      <c r="L491" s="2"/>
      <c r="M491" s="10">
        <f t="shared" si="3"/>
        <v>0</v>
      </c>
      <c r="N491" s="11">
        <f t="shared" si="1"/>
        <v>0</v>
      </c>
      <c r="P491" s="31">
        <f t="shared" si="4"/>
        <v>0.004629528</v>
      </c>
      <c r="Q491" s="14">
        <f t="shared" si="2"/>
        <v>39.28855881</v>
      </c>
    </row>
    <row r="492">
      <c r="K492" s="32">
        <v>43535.0</v>
      </c>
      <c r="L492" s="2"/>
      <c r="M492" s="10">
        <f t="shared" si="3"/>
        <v>0</v>
      </c>
      <c r="N492" s="11">
        <f t="shared" si="1"/>
        <v>0</v>
      </c>
      <c r="P492" s="31">
        <f t="shared" si="4"/>
        <v>0.004629528</v>
      </c>
      <c r="Q492" s="14">
        <f t="shared" si="2"/>
        <v>39.28855881</v>
      </c>
    </row>
    <row r="493">
      <c r="K493" s="32">
        <v>43536.0</v>
      </c>
      <c r="L493" s="2"/>
      <c r="M493" s="10">
        <f t="shared" si="3"/>
        <v>0</v>
      </c>
      <c r="N493" s="11">
        <f t="shared" si="1"/>
        <v>0</v>
      </c>
      <c r="P493" s="31">
        <f t="shared" si="4"/>
        <v>0.004629528</v>
      </c>
      <c r="Q493" s="14">
        <f t="shared" si="2"/>
        <v>39.28855881</v>
      </c>
    </row>
    <row r="494">
      <c r="K494" s="32">
        <v>43537.0</v>
      </c>
      <c r="L494" s="2"/>
      <c r="M494" s="10">
        <f t="shared" si="3"/>
        <v>0</v>
      </c>
      <c r="N494" s="11">
        <f t="shared" si="1"/>
        <v>0</v>
      </c>
      <c r="P494" s="31">
        <f t="shared" si="4"/>
        <v>0.004629528</v>
      </c>
      <c r="Q494" s="14">
        <f t="shared" si="2"/>
        <v>39.28855881</v>
      </c>
    </row>
    <row r="495">
      <c r="K495" s="32">
        <v>43538.0</v>
      </c>
      <c r="L495" s="2"/>
      <c r="M495" s="10">
        <f t="shared" si="3"/>
        <v>0</v>
      </c>
      <c r="N495" s="11">
        <f t="shared" si="1"/>
        <v>0</v>
      </c>
      <c r="P495" s="31">
        <f t="shared" si="4"/>
        <v>0.004629528</v>
      </c>
      <c r="Q495" s="14">
        <f t="shared" si="2"/>
        <v>39.28855881</v>
      </c>
    </row>
    <row r="496">
      <c r="K496" s="32">
        <v>43539.0</v>
      </c>
      <c r="L496" s="2"/>
      <c r="M496" s="10">
        <f t="shared" si="3"/>
        <v>0</v>
      </c>
      <c r="N496" s="11">
        <f t="shared" si="1"/>
        <v>0</v>
      </c>
      <c r="P496" s="31">
        <f t="shared" si="4"/>
        <v>0.004629528</v>
      </c>
      <c r="Q496" s="14">
        <f t="shared" si="2"/>
        <v>39.28855881</v>
      </c>
    </row>
    <row r="497">
      <c r="K497" s="32">
        <v>43540.0</v>
      </c>
      <c r="L497" s="2"/>
      <c r="M497" s="10">
        <f t="shared" si="3"/>
        <v>0</v>
      </c>
      <c r="N497" s="11">
        <f t="shared" si="1"/>
        <v>0</v>
      </c>
      <c r="P497" s="31">
        <f t="shared" si="4"/>
        <v>0.004629528</v>
      </c>
      <c r="Q497" s="14">
        <f t="shared" si="2"/>
        <v>39.28855881</v>
      </c>
    </row>
    <row r="498">
      <c r="K498" s="32">
        <v>43541.0</v>
      </c>
      <c r="L498" s="2"/>
      <c r="M498" s="10">
        <f t="shared" si="3"/>
        <v>0</v>
      </c>
      <c r="N498" s="11">
        <f t="shared" si="1"/>
        <v>0</v>
      </c>
      <c r="P498" s="31">
        <f t="shared" si="4"/>
        <v>0.004629528</v>
      </c>
      <c r="Q498" s="14">
        <f t="shared" si="2"/>
        <v>39.28855881</v>
      </c>
    </row>
    <row r="499">
      <c r="K499" s="32">
        <v>43542.0</v>
      </c>
      <c r="L499" s="2"/>
      <c r="M499" s="10">
        <f t="shared" si="3"/>
        <v>0</v>
      </c>
      <c r="N499" s="11">
        <f t="shared" si="1"/>
        <v>0</v>
      </c>
      <c r="P499" s="31">
        <f t="shared" si="4"/>
        <v>0.004629528</v>
      </c>
      <c r="Q499" s="14">
        <f t="shared" si="2"/>
        <v>39.28855881</v>
      </c>
    </row>
    <row r="500">
      <c r="K500" s="32">
        <v>43543.0</v>
      </c>
      <c r="L500" s="2"/>
      <c r="M500" s="10">
        <f t="shared" si="3"/>
        <v>0</v>
      </c>
      <c r="N500" s="11">
        <f t="shared" si="1"/>
        <v>0</v>
      </c>
      <c r="P500" s="31">
        <f t="shared" si="4"/>
        <v>0.004629528</v>
      </c>
      <c r="Q500" s="14">
        <f t="shared" si="2"/>
        <v>39.28855881</v>
      </c>
    </row>
    <row r="501">
      <c r="K501" s="32">
        <v>43544.0</v>
      </c>
      <c r="L501" s="2"/>
      <c r="M501" s="10">
        <f t="shared" si="3"/>
        <v>0</v>
      </c>
      <c r="N501" s="11">
        <f t="shared" si="1"/>
        <v>0</v>
      </c>
      <c r="P501" s="31">
        <f t="shared" si="4"/>
        <v>0.004629528</v>
      </c>
      <c r="Q501" s="14">
        <f t="shared" si="2"/>
        <v>39.28855881</v>
      </c>
    </row>
    <row r="502">
      <c r="K502" s="32">
        <v>43545.0</v>
      </c>
      <c r="L502" s="2"/>
      <c r="M502" s="10">
        <f t="shared" si="3"/>
        <v>0</v>
      </c>
      <c r="N502" s="11">
        <f t="shared" si="1"/>
        <v>0</v>
      </c>
      <c r="P502" s="31">
        <f t="shared" si="4"/>
        <v>0.004629528</v>
      </c>
      <c r="Q502" s="14">
        <f t="shared" si="2"/>
        <v>39.28855881</v>
      </c>
    </row>
    <row r="503">
      <c r="K503" s="32">
        <v>43546.0</v>
      </c>
      <c r="L503" s="2"/>
      <c r="M503" s="10">
        <f t="shared" si="3"/>
        <v>0</v>
      </c>
      <c r="N503" s="11">
        <f t="shared" si="1"/>
        <v>0</v>
      </c>
      <c r="P503" s="31">
        <f t="shared" si="4"/>
        <v>0.004629528</v>
      </c>
      <c r="Q503" s="14">
        <f t="shared" si="2"/>
        <v>39.28855881</v>
      </c>
    </row>
    <row r="504">
      <c r="K504" s="32">
        <v>43547.0</v>
      </c>
      <c r="L504" s="2"/>
      <c r="M504" s="10">
        <f t="shared" si="3"/>
        <v>0</v>
      </c>
      <c r="N504" s="11">
        <f t="shared" si="1"/>
        <v>0</v>
      </c>
      <c r="P504" s="31">
        <f t="shared" si="4"/>
        <v>0.004629528</v>
      </c>
      <c r="Q504" s="14">
        <f t="shared" si="2"/>
        <v>39.28855881</v>
      </c>
    </row>
    <row r="505">
      <c r="K505" s="32">
        <v>43548.0</v>
      </c>
      <c r="L505" s="2"/>
      <c r="M505" s="10">
        <f t="shared" si="3"/>
        <v>0</v>
      </c>
      <c r="N505" s="11">
        <f t="shared" si="1"/>
        <v>0</v>
      </c>
      <c r="P505" s="31">
        <f t="shared" si="4"/>
        <v>0.004629528</v>
      </c>
      <c r="Q505" s="14">
        <f t="shared" si="2"/>
        <v>39.28855881</v>
      </c>
    </row>
    <row r="506">
      <c r="K506" s="32">
        <v>43549.0</v>
      </c>
      <c r="L506" s="2"/>
      <c r="M506" s="10">
        <f t="shared" si="3"/>
        <v>0</v>
      </c>
      <c r="N506" s="11">
        <f t="shared" si="1"/>
        <v>0</v>
      </c>
      <c r="P506" s="31">
        <f t="shared" si="4"/>
        <v>0.004629528</v>
      </c>
      <c r="Q506" s="14">
        <f t="shared" si="2"/>
        <v>39.28855881</v>
      </c>
    </row>
    <row r="507">
      <c r="K507" s="32">
        <v>43550.0</v>
      </c>
      <c r="L507" s="2"/>
      <c r="M507" s="10">
        <f t="shared" si="3"/>
        <v>0</v>
      </c>
      <c r="N507" s="11">
        <f t="shared" si="1"/>
        <v>0</v>
      </c>
      <c r="P507" s="31">
        <f t="shared" si="4"/>
        <v>0.004629528</v>
      </c>
      <c r="Q507" s="14">
        <f t="shared" si="2"/>
        <v>39.28855881</v>
      </c>
    </row>
    <row r="508">
      <c r="K508" s="32">
        <v>43551.0</v>
      </c>
      <c r="L508" s="2"/>
      <c r="M508" s="10">
        <f t="shared" si="3"/>
        <v>0</v>
      </c>
      <c r="N508" s="11">
        <f t="shared" si="1"/>
        <v>0</v>
      </c>
      <c r="P508" s="31">
        <f t="shared" si="4"/>
        <v>0.004629528</v>
      </c>
      <c r="Q508" s="14">
        <f t="shared" si="2"/>
        <v>39.28855881</v>
      </c>
    </row>
    <row r="509">
      <c r="K509" s="32">
        <v>43552.0</v>
      </c>
      <c r="L509" s="2"/>
      <c r="M509" s="10">
        <f t="shared" si="3"/>
        <v>0</v>
      </c>
      <c r="N509" s="11">
        <f t="shared" si="1"/>
        <v>0</v>
      </c>
      <c r="P509" s="31">
        <f t="shared" si="4"/>
        <v>0.004629528</v>
      </c>
      <c r="Q509" s="14">
        <f t="shared" si="2"/>
        <v>39.28855881</v>
      </c>
    </row>
    <row r="510">
      <c r="K510" s="32">
        <v>43553.0</v>
      </c>
      <c r="L510" s="2"/>
      <c r="M510" s="10">
        <f t="shared" si="3"/>
        <v>0</v>
      </c>
      <c r="N510" s="11">
        <f t="shared" si="1"/>
        <v>0</v>
      </c>
      <c r="P510" s="31">
        <f t="shared" si="4"/>
        <v>0.004629528</v>
      </c>
      <c r="Q510" s="14">
        <f t="shared" si="2"/>
        <v>39.28855881</v>
      </c>
    </row>
    <row r="511">
      <c r="K511" s="32">
        <v>43554.0</v>
      </c>
      <c r="L511" s="2"/>
      <c r="M511" s="10">
        <f t="shared" si="3"/>
        <v>0</v>
      </c>
      <c r="N511" s="11">
        <f t="shared" si="1"/>
        <v>0</v>
      </c>
      <c r="P511" s="31">
        <f t="shared" si="4"/>
        <v>0.004629528</v>
      </c>
      <c r="Q511" s="14">
        <f t="shared" si="2"/>
        <v>39.28855881</v>
      </c>
    </row>
    <row r="512">
      <c r="K512" s="32">
        <v>43555.0</v>
      </c>
      <c r="L512" s="2"/>
      <c r="M512" s="10">
        <f t="shared" si="3"/>
        <v>0</v>
      </c>
      <c r="N512" s="11">
        <f t="shared" si="1"/>
        <v>0</v>
      </c>
      <c r="P512" s="31">
        <f t="shared" si="4"/>
        <v>0.004629528</v>
      </c>
      <c r="Q512" s="14">
        <f t="shared" si="2"/>
        <v>39.28855881</v>
      </c>
    </row>
    <row r="513">
      <c r="K513" s="32">
        <v>43556.0</v>
      </c>
      <c r="L513" s="2"/>
      <c r="M513" s="10">
        <f t="shared" si="3"/>
        <v>0</v>
      </c>
      <c r="N513" s="11">
        <f t="shared" si="1"/>
        <v>0</v>
      </c>
      <c r="P513" s="31">
        <f t="shared" si="4"/>
        <v>0.004629528</v>
      </c>
      <c r="Q513" s="14">
        <f t="shared" si="2"/>
        <v>39.28855881</v>
      </c>
    </row>
    <row r="514">
      <c r="K514" s="32">
        <v>43557.0</v>
      </c>
      <c r="L514" s="2"/>
      <c r="M514" s="10">
        <f t="shared" si="3"/>
        <v>0</v>
      </c>
      <c r="N514" s="11">
        <f t="shared" si="1"/>
        <v>0</v>
      </c>
      <c r="P514" s="31">
        <f t="shared" si="4"/>
        <v>0.004629528</v>
      </c>
      <c r="Q514" s="14">
        <f t="shared" si="2"/>
        <v>39.28855881</v>
      </c>
    </row>
    <row r="515">
      <c r="K515" s="32">
        <v>43558.0</v>
      </c>
      <c r="L515" s="2"/>
      <c r="M515" s="10">
        <f t="shared" si="3"/>
        <v>0</v>
      </c>
      <c r="N515" s="11">
        <f t="shared" si="1"/>
        <v>0</v>
      </c>
      <c r="P515" s="31">
        <f t="shared" si="4"/>
        <v>0.004629528</v>
      </c>
      <c r="Q515" s="14">
        <f t="shared" si="2"/>
        <v>39.28855881</v>
      </c>
    </row>
    <row r="516">
      <c r="K516" s="32">
        <v>43559.0</v>
      </c>
      <c r="L516" s="2"/>
      <c r="M516" s="10">
        <f t="shared" si="3"/>
        <v>0</v>
      </c>
      <c r="N516" s="11">
        <f t="shared" si="1"/>
        <v>0</v>
      </c>
      <c r="P516" s="31">
        <f t="shared" si="4"/>
        <v>0.004629528</v>
      </c>
      <c r="Q516" s="14">
        <f t="shared" si="2"/>
        <v>39.28855881</v>
      </c>
    </row>
    <row r="517">
      <c r="K517" s="32">
        <v>43560.0</v>
      </c>
      <c r="L517" s="2"/>
      <c r="M517" s="10">
        <f t="shared" si="3"/>
        <v>0</v>
      </c>
      <c r="N517" s="11">
        <f t="shared" si="1"/>
        <v>0</v>
      </c>
      <c r="P517" s="31">
        <f t="shared" si="4"/>
        <v>0.004629528</v>
      </c>
      <c r="Q517" s="14">
        <f t="shared" si="2"/>
        <v>39.28855881</v>
      </c>
    </row>
    <row r="518">
      <c r="K518" s="32">
        <v>43561.0</v>
      </c>
      <c r="L518" s="2"/>
      <c r="M518" s="10">
        <f t="shared" si="3"/>
        <v>0</v>
      </c>
      <c r="N518" s="11">
        <f t="shared" si="1"/>
        <v>0</v>
      </c>
      <c r="P518" s="31">
        <f t="shared" si="4"/>
        <v>0.004629528</v>
      </c>
      <c r="Q518" s="14">
        <f t="shared" si="2"/>
        <v>39.28855881</v>
      </c>
    </row>
    <row r="519">
      <c r="K519" s="32">
        <v>43562.0</v>
      </c>
      <c r="L519" s="2"/>
      <c r="M519" s="10">
        <f t="shared" si="3"/>
        <v>0</v>
      </c>
      <c r="N519" s="11">
        <f t="shared" si="1"/>
        <v>0</v>
      </c>
      <c r="P519" s="31">
        <f t="shared" si="4"/>
        <v>0.004629528</v>
      </c>
      <c r="Q519" s="14">
        <f t="shared" si="2"/>
        <v>39.28855881</v>
      </c>
    </row>
    <row r="520">
      <c r="K520" s="32">
        <v>43563.0</v>
      </c>
      <c r="L520" s="2"/>
      <c r="M520" s="10">
        <f t="shared" si="3"/>
        <v>0</v>
      </c>
      <c r="N520" s="11">
        <f t="shared" si="1"/>
        <v>0</v>
      </c>
      <c r="P520" s="31">
        <f t="shared" si="4"/>
        <v>0.004629528</v>
      </c>
      <c r="Q520" s="14">
        <f t="shared" si="2"/>
        <v>39.28855881</v>
      </c>
    </row>
    <row r="521">
      <c r="K521" s="32">
        <v>43564.0</v>
      </c>
      <c r="L521" s="2"/>
      <c r="M521" s="10">
        <f t="shared" si="3"/>
        <v>0</v>
      </c>
      <c r="N521" s="11">
        <f t="shared" si="1"/>
        <v>0</v>
      </c>
      <c r="P521" s="31">
        <f t="shared" si="4"/>
        <v>0.004629528</v>
      </c>
      <c r="Q521" s="14">
        <f t="shared" si="2"/>
        <v>39.28855881</v>
      </c>
    </row>
    <row r="522">
      <c r="K522" s="32">
        <v>43565.0</v>
      </c>
      <c r="L522" s="2"/>
      <c r="M522" s="10">
        <f t="shared" si="3"/>
        <v>0</v>
      </c>
      <c r="N522" s="11">
        <f t="shared" si="1"/>
        <v>0</v>
      </c>
      <c r="P522" s="31">
        <f t="shared" si="4"/>
        <v>0.004629528</v>
      </c>
      <c r="Q522" s="14">
        <f t="shared" si="2"/>
        <v>39.28855881</v>
      </c>
    </row>
    <row r="523">
      <c r="K523" s="32">
        <v>43566.0</v>
      </c>
      <c r="L523" s="2"/>
      <c r="M523" s="10">
        <f t="shared" si="3"/>
        <v>0</v>
      </c>
      <c r="N523" s="11">
        <f t="shared" si="1"/>
        <v>0</v>
      </c>
      <c r="P523" s="31">
        <f t="shared" si="4"/>
        <v>0.004629528</v>
      </c>
      <c r="Q523" s="14">
        <f t="shared" si="2"/>
        <v>39.28855881</v>
      </c>
    </row>
    <row r="524">
      <c r="K524" s="32">
        <v>43567.0</v>
      </c>
      <c r="L524" s="2"/>
      <c r="M524" s="10">
        <f t="shared" si="3"/>
        <v>0</v>
      </c>
      <c r="N524" s="11">
        <f t="shared" si="1"/>
        <v>0</v>
      </c>
      <c r="P524" s="31">
        <f t="shared" si="4"/>
        <v>0.004629528</v>
      </c>
      <c r="Q524" s="14">
        <f t="shared" si="2"/>
        <v>39.28855881</v>
      </c>
    </row>
    <row r="525">
      <c r="K525" s="32">
        <v>43568.0</v>
      </c>
      <c r="L525" s="2"/>
      <c r="M525" s="10">
        <f t="shared" si="3"/>
        <v>0</v>
      </c>
      <c r="N525" s="11">
        <f t="shared" si="1"/>
        <v>0</v>
      </c>
      <c r="P525" s="31">
        <f t="shared" si="4"/>
        <v>0.004629528</v>
      </c>
      <c r="Q525" s="14">
        <f t="shared" si="2"/>
        <v>39.28855881</v>
      </c>
    </row>
    <row r="526">
      <c r="K526" s="32">
        <v>43569.0</v>
      </c>
      <c r="L526" s="2"/>
      <c r="M526" s="10">
        <f t="shared" si="3"/>
        <v>0</v>
      </c>
      <c r="N526" s="11">
        <f t="shared" si="1"/>
        <v>0</v>
      </c>
      <c r="P526" s="31">
        <f t="shared" si="4"/>
        <v>0.004629528</v>
      </c>
      <c r="Q526" s="14">
        <f t="shared" si="2"/>
        <v>39.28855881</v>
      </c>
    </row>
    <row r="527">
      <c r="K527" s="32">
        <v>43570.0</v>
      </c>
      <c r="L527" s="2"/>
      <c r="M527" s="10">
        <f t="shared" si="3"/>
        <v>0</v>
      </c>
      <c r="N527" s="11">
        <f t="shared" si="1"/>
        <v>0</v>
      </c>
      <c r="P527" s="31">
        <f t="shared" si="4"/>
        <v>0.004629528</v>
      </c>
      <c r="Q527" s="14">
        <f t="shared" si="2"/>
        <v>39.28855881</v>
      </c>
    </row>
    <row r="528">
      <c r="K528" s="32">
        <v>43571.0</v>
      </c>
      <c r="L528" s="2"/>
      <c r="M528" s="10">
        <f t="shared" si="3"/>
        <v>0</v>
      </c>
      <c r="N528" s="11">
        <f t="shared" si="1"/>
        <v>0</v>
      </c>
      <c r="P528" s="31">
        <f t="shared" si="4"/>
        <v>0.004629528</v>
      </c>
      <c r="Q528" s="14">
        <f t="shared" si="2"/>
        <v>39.28855881</v>
      </c>
    </row>
    <row r="529">
      <c r="K529" s="32">
        <v>43572.0</v>
      </c>
      <c r="L529" s="2"/>
      <c r="M529" s="10">
        <f t="shared" si="3"/>
        <v>0</v>
      </c>
      <c r="N529" s="11">
        <f t="shared" si="1"/>
        <v>0</v>
      </c>
      <c r="P529" s="31">
        <f t="shared" si="4"/>
        <v>0.004629528</v>
      </c>
      <c r="Q529" s="14">
        <f t="shared" si="2"/>
        <v>39.28855881</v>
      </c>
    </row>
    <row r="530">
      <c r="K530" s="32">
        <v>43573.0</v>
      </c>
      <c r="L530" s="2"/>
      <c r="M530" s="10">
        <f t="shared" si="3"/>
        <v>0</v>
      </c>
      <c r="N530" s="11">
        <f t="shared" si="1"/>
        <v>0</v>
      </c>
      <c r="P530" s="31">
        <f t="shared" si="4"/>
        <v>0.004629528</v>
      </c>
      <c r="Q530" s="14">
        <f t="shared" si="2"/>
        <v>39.28855881</v>
      </c>
    </row>
    <row r="531">
      <c r="K531" s="32">
        <v>43574.0</v>
      </c>
      <c r="L531" s="2"/>
      <c r="M531" s="10">
        <f t="shared" si="3"/>
        <v>0</v>
      </c>
      <c r="N531" s="11">
        <f t="shared" si="1"/>
        <v>0</v>
      </c>
      <c r="P531" s="31">
        <f t="shared" si="4"/>
        <v>0.004629528</v>
      </c>
      <c r="Q531" s="14">
        <f t="shared" si="2"/>
        <v>39.28855881</v>
      </c>
    </row>
    <row r="532">
      <c r="K532" s="32">
        <v>43575.0</v>
      </c>
      <c r="L532" s="2"/>
      <c r="M532" s="10">
        <f t="shared" si="3"/>
        <v>0</v>
      </c>
      <c r="N532" s="11">
        <f t="shared" si="1"/>
        <v>0</v>
      </c>
      <c r="P532" s="31">
        <f t="shared" si="4"/>
        <v>0.004629528</v>
      </c>
      <c r="Q532" s="14">
        <f t="shared" si="2"/>
        <v>39.28855881</v>
      </c>
    </row>
    <row r="533">
      <c r="K533" s="32">
        <v>43576.0</v>
      </c>
      <c r="L533" s="2"/>
      <c r="M533" s="10">
        <f t="shared" si="3"/>
        <v>0</v>
      </c>
      <c r="N533" s="11">
        <f t="shared" si="1"/>
        <v>0</v>
      </c>
      <c r="P533" s="31">
        <f t="shared" si="4"/>
        <v>0.004629528</v>
      </c>
      <c r="Q533" s="14">
        <f t="shared" si="2"/>
        <v>39.28855881</v>
      </c>
    </row>
    <row r="534">
      <c r="K534" s="32">
        <v>43577.0</v>
      </c>
      <c r="L534" s="2"/>
      <c r="M534" s="10">
        <f t="shared" si="3"/>
        <v>0</v>
      </c>
      <c r="N534" s="11">
        <f t="shared" si="1"/>
        <v>0</v>
      </c>
      <c r="P534" s="31">
        <f t="shared" si="4"/>
        <v>0.004629528</v>
      </c>
      <c r="Q534" s="14">
        <f t="shared" si="2"/>
        <v>39.28855881</v>
      </c>
    </row>
    <row r="535">
      <c r="K535" s="32">
        <v>43578.0</v>
      </c>
      <c r="L535" s="2"/>
      <c r="M535" s="10">
        <f t="shared" si="3"/>
        <v>0</v>
      </c>
      <c r="N535" s="11">
        <f t="shared" si="1"/>
        <v>0</v>
      </c>
      <c r="P535" s="31">
        <f t="shared" si="4"/>
        <v>0.004629528</v>
      </c>
      <c r="Q535" s="14">
        <f t="shared" si="2"/>
        <v>39.28855881</v>
      </c>
    </row>
    <row r="536">
      <c r="K536" s="32">
        <v>43579.0</v>
      </c>
      <c r="L536" s="2"/>
      <c r="M536" s="10">
        <f t="shared" si="3"/>
        <v>0</v>
      </c>
      <c r="N536" s="11">
        <f t="shared" si="1"/>
        <v>0</v>
      </c>
      <c r="P536" s="31">
        <f t="shared" si="4"/>
        <v>0.004629528</v>
      </c>
      <c r="Q536" s="14">
        <f t="shared" si="2"/>
        <v>39.28855881</v>
      </c>
    </row>
    <row r="537">
      <c r="K537" s="32">
        <v>43580.0</v>
      </c>
      <c r="L537" s="2"/>
      <c r="M537" s="10">
        <f t="shared" si="3"/>
        <v>0</v>
      </c>
      <c r="N537" s="11">
        <f t="shared" si="1"/>
        <v>0</v>
      </c>
      <c r="P537" s="31">
        <f t="shared" si="4"/>
        <v>0.004629528</v>
      </c>
      <c r="Q537" s="14">
        <f t="shared" si="2"/>
        <v>39.28855881</v>
      </c>
    </row>
    <row r="538">
      <c r="K538" s="32">
        <v>43581.0</v>
      </c>
      <c r="L538" s="2"/>
      <c r="M538" s="10">
        <f t="shared" si="3"/>
        <v>0</v>
      </c>
      <c r="N538" s="11">
        <f t="shared" si="1"/>
        <v>0</v>
      </c>
      <c r="P538" s="31">
        <f t="shared" si="4"/>
        <v>0.004629528</v>
      </c>
      <c r="Q538" s="14">
        <f t="shared" si="2"/>
        <v>39.28855881</v>
      </c>
    </row>
    <row r="539">
      <c r="K539" s="32">
        <v>43582.0</v>
      </c>
      <c r="L539" s="2"/>
      <c r="M539" s="10">
        <f t="shared" si="3"/>
        <v>0</v>
      </c>
      <c r="N539" s="11">
        <f t="shared" si="1"/>
        <v>0</v>
      </c>
      <c r="P539" s="31">
        <f t="shared" si="4"/>
        <v>0.004629528</v>
      </c>
      <c r="Q539" s="14">
        <f t="shared" si="2"/>
        <v>39.28855881</v>
      </c>
    </row>
    <row r="540">
      <c r="K540" s="32">
        <v>43583.0</v>
      </c>
      <c r="L540" s="2"/>
      <c r="M540" s="10">
        <f t="shared" si="3"/>
        <v>0</v>
      </c>
      <c r="N540" s="11">
        <f t="shared" si="1"/>
        <v>0</v>
      </c>
      <c r="P540" s="31">
        <f t="shared" si="4"/>
        <v>0.004629528</v>
      </c>
      <c r="Q540" s="14">
        <f t="shared" si="2"/>
        <v>39.28855881</v>
      </c>
    </row>
    <row r="541">
      <c r="K541" s="32">
        <v>43584.0</v>
      </c>
      <c r="L541" s="2"/>
      <c r="M541" s="10">
        <f t="shared" si="3"/>
        <v>0</v>
      </c>
      <c r="N541" s="11">
        <f t="shared" si="1"/>
        <v>0</v>
      </c>
      <c r="P541" s="31">
        <f t="shared" si="4"/>
        <v>0.004629528</v>
      </c>
      <c r="Q541" s="14">
        <f t="shared" si="2"/>
        <v>39.28855881</v>
      </c>
    </row>
    <row r="542">
      <c r="K542" s="32">
        <v>43585.0</v>
      </c>
      <c r="L542" s="2"/>
      <c r="M542" s="10">
        <f t="shared" si="3"/>
        <v>0</v>
      </c>
      <c r="N542" s="11">
        <f t="shared" si="1"/>
        <v>0</v>
      </c>
      <c r="P542" s="31">
        <f t="shared" si="4"/>
        <v>0.004629528</v>
      </c>
      <c r="Q542" s="14">
        <f t="shared" si="2"/>
        <v>39.28855881</v>
      </c>
    </row>
    <row r="543">
      <c r="K543" s="32">
        <v>43586.0</v>
      </c>
      <c r="L543" s="2"/>
      <c r="M543" s="10">
        <f t="shared" si="3"/>
        <v>0</v>
      </c>
      <c r="N543" s="11">
        <f t="shared" si="1"/>
        <v>0</v>
      </c>
      <c r="P543" s="31">
        <f t="shared" si="4"/>
        <v>0.004629528</v>
      </c>
      <c r="Q543" s="14">
        <f t="shared" si="2"/>
        <v>39.28855881</v>
      </c>
    </row>
    <row r="544">
      <c r="K544" s="32">
        <v>43587.0</v>
      </c>
      <c r="L544" s="2"/>
      <c r="M544" s="10">
        <f t="shared" si="3"/>
        <v>0</v>
      </c>
      <c r="N544" s="11">
        <f t="shared" si="1"/>
        <v>0</v>
      </c>
      <c r="P544" s="31">
        <f t="shared" si="4"/>
        <v>0.004629528</v>
      </c>
      <c r="Q544" s="14">
        <f t="shared" si="2"/>
        <v>39.28855881</v>
      </c>
    </row>
    <row r="545">
      <c r="K545" s="32">
        <v>43588.0</v>
      </c>
      <c r="L545" s="2"/>
      <c r="M545" s="10">
        <f t="shared" si="3"/>
        <v>0</v>
      </c>
      <c r="N545" s="11">
        <f t="shared" si="1"/>
        <v>0</v>
      </c>
      <c r="P545" s="31">
        <f t="shared" si="4"/>
        <v>0.004629528</v>
      </c>
      <c r="Q545" s="14">
        <f t="shared" si="2"/>
        <v>39.28855881</v>
      </c>
    </row>
    <row r="546">
      <c r="K546" s="32">
        <v>43589.0</v>
      </c>
      <c r="L546" s="2"/>
      <c r="M546" s="10">
        <f t="shared" si="3"/>
        <v>0</v>
      </c>
      <c r="N546" s="11">
        <f t="shared" si="1"/>
        <v>0</v>
      </c>
      <c r="P546" s="31">
        <f t="shared" si="4"/>
        <v>0.004629528</v>
      </c>
      <c r="Q546" s="14">
        <f t="shared" si="2"/>
        <v>39.28855881</v>
      </c>
    </row>
    <row r="547">
      <c r="K547" s="32">
        <v>43590.0</v>
      </c>
      <c r="L547" s="2"/>
      <c r="M547" s="10">
        <f t="shared" si="3"/>
        <v>0</v>
      </c>
      <c r="N547" s="11">
        <f t="shared" si="1"/>
        <v>0</v>
      </c>
      <c r="P547" s="31">
        <f t="shared" si="4"/>
        <v>0.004629528</v>
      </c>
      <c r="Q547" s="14">
        <f t="shared" si="2"/>
        <v>39.28855881</v>
      </c>
    </row>
    <row r="548">
      <c r="K548" s="32">
        <v>43591.0</v>
      </c>
      <c r="L548" s="2"/>
      <c r="M548" s="10">
        <f t="shared" si="3"/>
        <v>0</v>
      </c>
      <c r="N548" s="11">
        <f t="shared" si="1"/>
        <v>0</v>
      </c>
      <c r="P548" s="31">
        <f t="shared" si="4"/>
        <v>0.004629528</v>
      </c>
      <c r="Q548" s="14">
        <f t="shared" si="2"/>
        <v>39.28855881</v>
      </c>
    </row>
    <row r="549">
      <c r="K549" s="32">
        <v>43592.0</v>
      </c>
      <c r="L549" s="2"/>
      <c r="M549" s="10">
        <f t="shared" si="3"/>
        <v>0</v>
      </c>
      <c r="N549" s="11">
        <f t="shared" si="1"/>
        <v>0</v>
      </c>
      <c r="P549" s="31">
        <f t="shared" si="4"/>
        <v>0.004629528</v>
      </c>
      <c r="Q549" s="14">
        <f t="shared" si="2"/>
        <v>39.28855881</v>
      </c>
    </row>
    <row r="550">
      <c r="K550" s="32">
        <v>43593.0</v>
      </c>
      <c r="L550" s="2"/>
      <c r="M550" s="10">
        <f t="shared" si="3"/>
        <v>0</v>
      </c>
      <c r="N550" s="11">
        <f t="shared" si="1"/>
        <v>0</v>
      </c>
      <c r="P550" s="31">
        <f t="shared" si="4"/>
        <v>0.004629528</v>
      </c>
      <c r="Q550" s="14">
        <f t="shared" si="2"/>
        <v>39.28855881</v>
      </c>
    </row>
    <row r="551">
      <c r="K551" s="32">
        <v>43594.0</v>
      </c>
      <c r="L551" s="2"/>
      <c r="M551" s="10">
        <f t="shared" si="3"/>
        <v>0</v>
      </c>
      <c r="N551" s="11">
        <f t="shared" si="1"/>
        <v>0</v>
      </c>
      <c r="P551" s="31">
        <f t="shared" si="4"/>
        <v>0.004629528</v>
      </c>
      <c r="Q551" s="14">
        <f t="shared" si="2"/>
        <v>39.28855881</v>
      </c>
    </row>
    <row r="552">
      <c r="K552" s="32">
        <v>43595.0</v>
      </c>
      <c r="L552" s="2"/>
      <c r="M552" s="10">
        <f t="shared" si="3"/>
        <v>0</v>
      </c>
      <c r="N552" s="11">
        <f t="shared" si="1"/>
        <v>0</v>
      </c>
      <c r="P552" s="31">
        <f t="shared" si="4"/>
        <v>0.004629528</v>
      </c>
      <c r="Q552" s="14">
        <f t="shared" si="2"/>
        <v>39.28855881</v>
      </c>
    </row>
    <row r="553">
      <c r="K553" s="32">
        <v>43596.0</v>
      </c>
      <c r="L553" s="2"/>
      <c r="M553" s="10">
        <f t="shared" si="3"/>
        <v>0</v>
      </c>
      <c r="N553" s="11">
        <f t="shared" si="1"/>
        <v>0</v>
      </c>
      <c r="P553" s="31">
        <f t="shared" si="4"/>
        <v>0.004629528</v>
      </c>
      <c r="Q553" s="14">
        <f t="shared" si="2"/>
        <v>39.28855881</v>
      </c>
    </row>
    <row r="554">
      <c r="K554" s="32">
        <v>43597.0</v>
      </c>
      <c r="L554" s="2"/>
      <c r="M554" s="10">
        <f t="shared" si="3"/>
        <v>0</v>
      </c>
      <c r="N554" s="11">
        <f t="shared" si="1"/>
        <v>0</v>
      </c>
      <c r="P554" s="31">
        <f t="shared" si="4"/>
        <v>0.004629528</v>
      </c>
      <c r="Q554" s="14">
        <f t="shared" si="2"/>
        <v>39.28855881</v>
      </c>
    </row>
    <row r="555">
      <c r="K555" s="32">
        <v>43598.0</v>
      </c>
      <c r="L555" s="2"/>
      <c r="M555" s="10">
        <f t="shared" si="3"/>
        <v>0</v>
      </c>
      <c r="N555" s="11">
        <f t="shared" si="1"/>
        <v>0</v>
      </c>
      <c r="P555" s="31">
        <f t="shared" si="4"/>
        <v>0.004629528</v>
      </c>
      <c r="Q555" s="14">
        <f t="shared" si="2"/>
        <v>39.28855881</v>
      </c>
    </row>
    <row r="556">
      <c r="K556" s="32">
        <v>43599.0</v>
      </c>
      <c r="L556" s="2"/>
      <c r="M556" s="10">
        <f t="shared" si="3"/>
        <v>0</v>
      </c>
      <c r="N556" s="11">
        <f t="shared" si="1"/>
        <v>0</v>
      </c>
      <c r="P556" s="31">
        <f t="shared" si="4"/>
        <v>0.004629528</v>
      </c>
      <c r="Q556" s="14">
        <f t="shared" si="2"/>
        <v>39.28855881</v>
      </c>
    </row>
    <row r="557">
      <c r="K557" s="32">
        <v>43600.0</v>
      </c>
      <c r="L557" s="2"/>
      <c r="M557" s="10">
        <f t="shared" si="3"/>
        <v>0</v>
      </c>
      <c r="N557" s="11">
        <f t="shared" si="1"/>
        <v>0</v>
      </c>
      <c r="P557" s="31">
        <f t="shared" si="4"/>
        <v>0.004629528</v>
      </c>
      <c r="Q557" s="14">
        <f t="shared" si="2"/>
        <v>39.28855881</v>
      </c>
    </row>
    <row r="558">
      <c r="K558" s="32">
        <v>43601.0</v>
      </c>
      <c r="L558" s="2"/>
      <c r="M558" s="10">
        <f t="shared" si="3"/>
        <v>0</v>
      </c>
      <c r="N558" s="11">
        <f t="shared" si="1"/>
        <v>0</v>
      </c>
      <c r="P558" s="31">
        <f t="shared" si="4"/>
        <v>0.004629528</v>
      </c>
      <c r="Q558" s="14">
        <f t="shared" si="2"/>
        <v>39.28855881</v>
      </c>
    </row>
    <row r="559">
      <c r="K559" s="32">
        <v>43602.0</v>
      </c>
      <c r="L559" s="2"/>
      <c r="M559" s="10">
        <f t="shared" si="3"/>
        <v>0</v>
      </c>
      <c r="N559" s="11">
        <f t="shared" si="1"/>
        <v>0</v>
      </c>
      <c r="P559" s="31">
        <f t="shared" si="4"/>
        <v>0.004629528</v>
      </c>
      <c r="Q559" s="14">
        <f t="shared" si="2"/>
        <v>39.28855881</v>
      </c>
    </row>
    <row r="560">
      <c r="K560" s="32">
        <v>43603.0</v>
      </c>
      <c r="L560" s="2"/>
      <c r="M560" s="10">
        <f t="shared" si="3"/>
        <v>0</v>
      </c>
      <c r="N560" s="11">
        <f t="shared" si="1"/>
        <v>0</v>
      </c>
      <c r="P560" s="31">
        <f t="shared" si="4"/>
        <v>0.004629528</v>
      </c>
      <c r="Q560" s="14">
        <f t="shared" si="2"/>
        <v>39.28855881</v>
      </c>
    </row>
    <row r="561">
      <c r="K561" s="32">
        <v>43604.0</v>
      </c>
      <c r="L561" s="2"/>
      <c r="M561" s="10">
        <f t="shared" si="3"/>
        <v>0</v>
      </c>
      <c r="N561" s="11">
        <f t="shared" si="1"/>
        <v>0</v>
      </c>
      <c r="P561" s="31">
        <f t="shared" si="4"/>
        <v>0.004629528</v>
      </c>
      <c r="Q561" s="14">
        <f t="shared" si="2"/>
        <v>39.28855881</v>
      </c>
    </row>
    <row r="562">
      <c r="K562" s="32">
        <v>43605.0</v>
      </c>
      <c r="L562" s="2"/>
      <c r="M562" s="10">
        <f t="shared" si="3"/>
        <v>0</v>
      </c>
      <c r="N562" s="11">
        <f t="shared" si="1"/>
        <v>0</v>
      </c>
      <c r="P562" s="31">
        <f t="shared" si="4"/>
        <v>0.004629528</v>
      </c>
      <c r="Q562" s="14">
        <f t="shared" si="2"/>
        <v>39.28855881</v>
      </c>
    </row>
    <row r="563">
      <c r="K563" s="32">
        <v>43606.0</v>
      </c>
      <c r="L563" s="2"/>
      <c r="M563" s="10">
        <f t="shared" si="3"/>
        <v>0</v>
      </c>
      <c r="N563" s="11">
        <f t="shared" si="1"/>
        <v>0</v>
      </c>
      <c r="P563" s="31">
        <f t="shared" si="4"/>
        <v>0.004629528</v>
      </c>
      <c r="Q563" s="14">
        <f t="shared" si="2"/>
        <v>39.28855881</v>
      </c>
    </row>
    <row r="564">
      <c r="K564" s="32">
        <v>43607.0</v>
      </c>
      <c r="L564" s="2"/>
      <c r="M564" s="10">
        <f t="shared" si="3"/>
        <v>0</v>
      </c>
      <c r="N564" s="11">
        <f t="shared" si="1"/>
        <v>0</v>
      </c>
      <c r="P564" s="31">
        <f t="shared" si="4"/>
        <v>0.004629528</v>
      </c>
      <c r="Q564" s="14">
        <f t="shared" si="2"/>
        <v>39.28855881</v>
      </c>
    </row>
    <row r="565">
      <c r="K565" s="32">
        <v>43608.0</v>
      </c>
      <c r="L565" s="2"/>
      <c r="M565" s="10">
        <f t="shared" si="3"/>
        <v>0</v>
      </c>
      <c r="N565" s="11">
        <f t="shared" si="1"/>
        <v>0</v>
      </c>
      <c r="P565" s="31">
        <f t="shared" si="4"/>
        <v>0.004629528</v>
      </c>
      <c r="Q565" s="14">
        <f t="shared" si="2"/>
        <v>39.28855881</v>
      </c>
    </row>
    <row r="566">
      <c r="K566" s="32">
        <v>43609.0</v>
      </c>
      <c r="L566" s="2"/>
      <c r="M566" s="10">
        <f t="shared" si="3"/>
        <v>0</v>
      </c>
      <c r="N566" s="11">
        <f t="shared" si="1"/>
        <v>0</v>
      </c>
      <c r="P566" s="31">
        <f t="shared" si="4"/>
        <v>0.004629528</v>
      </c>
      <c r="Q566" s="14">
        <f t="shared" si="2"/>
        <v>39.28855881</v>
      </c>
    </row>
    <row r="567">
      <c r="K567" s="32">
        <v>43610.0</v>
      </c>
      <c r="L567" s="2"/>
      <c r="M567" s="10">
        <f t="shared" si="3"/>
        <v>0</v>
      </c>
      <c r="N567" s="11">
        <f t="shared" si="1"/>
        <v>0</v>
      </c>
      <c r="P567" s="31">
        <f t="shared" si="4"/>
        <v>0.004629528</v>
      </c>
      <c r="Q567" s="14">
        <f t="shared" si="2"/>
        <v>39.28855881</v>
      </c>
    </row>
    <row r="568">
      <c r="K568" s="32">
        <v>43611.0</v>
      </c>
      <c r="L568" s="2"/>
      <c r="M568" s="10">
        <f t="shared" si="3"/>
        <v>0</v>
      </c>
      <c r="N568" s="11">
        <f t="shared" si="1"/>
        <v>0</v>
      </c>
      <c r="P568" s="31">
        <f t="shared" si="4"/>
        <v>0.004629528</v>
      </c>
      <c r="Q568" s="14">
        <f t="shared" si="2"/>
        <v>39.28855881</v>
      </c>
    </row>
    <row r="569">
      <c r="K569" s="32">
        <v>43612.0</v>
      </c>
      <c r="L569" s="2"/>
      <c r="M569" s="10">
        <f t="shared" si="3"/>
        <v>0</v>
      </c>
      <c r="N569" s="11">
        <f t="shared" si="1"/>
        <v>0</v>
      </c>
      <c r="P569" s="31">
        <f t="shared" si="4"/>
        <v>0.004629528</v>
      </c>
      <c r="Q569" s="14">
        <f t="shared" si="2"/>
        <v>39.28855881</v>
      </c>
    </row>
    <row r="570">
      <c r="K570" s="32">
        <v>43613.0</v>
      </c>
      <c r="L570" s="2"/>
      <c r="M570" s="10">
        <f t="shared" si="3"/>
        <v>0</v>
      </c>
      <c r="N570" s="11">
        <f t="shared" si="1"/>
        <v>0</v>
      </c>
      <c r="P570" s="31">
        <f t="shared" si="4"/>
        <v>0.004629528</v>
      </c>
      <c r="Q570" s="14">
        <f t="shared" si="2"/>
        <v>39.28855881</v>
      </c>
    </row>
    <row r="571">
      <c r="K571" s="32">
        <v>43614.0</v>
      </c>
      <c r="L571" s="2"/>
      <c r="M571" s="10">
        <f t="shared" si="3"/>
        <v>0</v>
      </c>
      <c r="N571" s="11">
        <f t="shared" si="1"/>
        <v>0</v>
      </c>
      <c r="P571" s="31">
        <f t="shared" si="4"/>
        <v>0.004629528</v>
      </c>
      <c r="Q571" s="14">
        <f t="shared" si="2"/>
        <v>39.28855881</v>
      </c>
    </row>
    <row r="572">
      <c r="L572" s="2"/>
      <c r="M572" s="10">
        <f t="shared" si="3"/>
        <v>0</v>
      </c>
      <c r="N572" s="11">
        <f t="shared" si="1"/>
        <v>0</v>
      </c>
      <c r="P572" s="31">
        <f t="shared" si="4"/>
        <v>0.004629528</v>
      </c>
      <c r="Q572" s="14">
        <f t="shared" si="2"/>
        <v>39.28855881</v>
      </c>
    </row>
    <row r="573">
      <c r="L573" s="2"/>
      <c r="M573" s="10">
        <f t="shared" si="3"/>
        <v>0</v>
      </c>
      <c r="N573" s="11">
        <f t="shared" si="1"/>
        <v>0</v>
      </c>
      <c r="Q573" s="14">
        <f t="shared" si="2"/>
        <v>0</v>
      </c>
    </row>
    <row r="574">
      <c r="L574" s="2"/>
      <c r="M574" s="10">
        <f t="shared" si="3"/>
        <v>0</v>
      </c>
      <c r="N574" s="11">
        <f t="shared" si="1"/>
        <v>0</v>
      </c>
      <c r="Q574" s="14">
        <f t="shared" si="2"/>
        <v>0</v>
      </c>
    </row>
    <row r="575">
      <c r="L575" s="2"/>
      <c r="M575" s="10">
        <f t="shared" si="3"/>
        <v>0</v>
      </c>
      <c r="N575" s="11">
        <f t="shared" si="1"/>
        <v>0</v>
      </c>
      <c r="Q575" s="14">
        <f t="shared" si="2"/>
        <v>0</v>
      </c>
    </row>
    <row r="576">
      <c r="L576" s="2"/>
      <c r="M576" s="10">
        <f t="shared" si="3"/>
        <v>0</v>
      </c>
      <c r="N576" s="11">
        <f t="shared" si="1"/>
        <v>0</v>
      </c>
      <c r="Q576" s="14">
        <f t="shared" si="2"/>
        <v>0</v>
      </c>
    </row>
    <row r="577">
      <c r="L577" s="2"/>
      <c r="M577" s="10">
        <f t="shared" si="3"/>
        <v>0</v>
      </c>
      <c r="N577" s="11">
        <f t="shared" si="1"/>
        <v>0</v>
      </c>
      <c r="Q577" s="14">
        <f t="shared" si="2"/>
        <v>0</v>
      </c>
    </row>
    <row r="578">
      <c r="L578" s="2"/>
      <c r="M578" s="10">
        <f t="shared" si="3"/>
        <v>0</v>
      </c>
      <c r="N578" s="11">
        <f t="shared" si="1"/>
        <v>0</v>
      </c>
      <c r="Q578" s="14">
        <f t="shared" si="2"/>
        <v>0</v>
      </c>
    </row>
    <row r="579">
      <c r="L579" s="2"/>
      <c r="M579" s="10">
        <f t="shared" si="3"/>
        <v>0</v>
      </c>
      <c r="N579" s="11">
        <f t="shared" si="1"/>
        <v>0</v>
      </c>
      <c r="Q579" s="14">
        <f t="shared" si="2"/>
        <v>0</v>
      </c>
    </row>
    <row r="580">
      <c r="L580" s="2"/>
      <c r="M580" s="10">
        <f t="shared" si="3"/>
        <v>0</v>
      </c>
      <c r="N580" s="11">
        <f t="shared" si="1"/>
        <v>0</v>
      </c>
      <c r="Q580" s="14">
        <f t="shared" si="2"/>
        <v>0</v>
      </c>
    </row>
    <row r="581">
      <c r="L581" s="2"/>
      <c r="M581" s="10">
        <f t="shared" si="3"/>
        <v>0</v>
      </c>
      <c r="N581" s="11">
        <f t="shared" si="1"/>
        <v>0</v>
      </c>
      <c r="Q581" s="14">
        <f t="shared" si="2"/>
        <v>0</v>
      </c>
    </row>
    <row r="582">
      <c r="L582" s="2"/>
      <c r="M582" s="10">
        <f t="shared" si="3"/>
        <v>0</v>
      </c>
      <c r="N582" s="11">
        <f t="shared" si="1"/>
        <v>0</v>
      </c>
      <c r="Q582" s="14">
        <f t="shared" si="2"/>
        <v>0</v>
      </c>
    </row>
    <row r="583">
      <c r="L583" s="2"/>
      <c r="M583" s="10">
        <f t="shared" si="3"/>
        <v>0</v>
      </c>
      <c r="N583" s="11">
        <f t="shared" si="1"/>
        <v>0</v>
      </c>
      <c r="Q583" s="14">
        <f t="shared" si="2"/>
        <v>0</v>
      </c>
    </row>
    <row r="584">
      <c r="L584" s="2"/>
      <c r="M584" s="10">
        <f t="shared" si="3"/>
        <v>0</v>
      </c>
      <c r="N584" s="11">
        <f t="shared" si="1"/>
        <v>0</v>
      </c>
      <c r="Q584" s="14">
        <f t="shared" si="2"/>
        <v>0</v>
      </c>
    </row>
    <row r="585">
      <c r="L585" s="2"/>
      <c r="M585" s="10">
        <f t="shared" si="3"/>
        <v>0</v>
      </c>
      <c r="N585" s="11">
        <f t="shared" si="1"/>
        <v>0</v>
      </c>
      <c r="Q585" s="14">
        <f t="shared" si="2"/>
        <v>0</v>
      </c>
    </row>
    <row r="586">
      <c r="L586" s="2"/>
      <c r="M586" s="10">
        <f t="shared" si="3"/>
        <v>0</v>
      </c>
      <c r="N586" s="11">
        <f t="shared" si="1"/>
        <v>0</v>
      </c>
      <c r="Q586" s="14">
        <f t="shared" si="2"/>
        <v>0</v>
      </c>
    </row>
    <row r="587">
      <c r="L587" s="2"/>
      <c r="M587" s="10">
        <f t="shared" si="3"/>
        <v>0</v>
      </c>
      <c r="N587" s="11">
        <f t="shared" si="1"/>
        <v>0</v>
      </c>
      <c r="Q587" s="14">
        <f t="shared" si="2"/>
        <v>0</v>
      </c>
    </row>
    <row r="588">
      <c r="L588" s="2"/>
      <c r="M588" s="10">
        <f t="shared" si="3"/>
        <v>0</v>
      </c>
      <c r="N588" s="11">
        <f t="shared" si="1"/>
        <v>0</v>
      </c>
      <c r="Q588" s="14">
        <f t="shared" si="2"/>
        <v>0</v>
      </c>
    </row>
    <row r="589">
      <c r="L589" s="2"/>
      <c r="M589" s="10">
        <f t="shared" si="3"/>
        <v>0</v>
      </c>
      <c r="N589" s="11">
        <f t="shared" si="1"/>
        <v>0</v>
      </c>
      <c r="Q589" s="14">
        <f t="shared" si="2"/>
        <v>0</v>
      </c>
    </row>
    <row r="590">
      <c r="L590" s="2"/>
      <c r="M590" s="10">
        <f t="shared" si="3"/>
        <v>0</v>
      </c>
      <c r="N590" s="11">
        <f t="shared" si="1"/>
        <v>0</v>
      </c>
      <c r="Q590" s="14">
        <f t="shared" si="2"/>
        <v>0</v>
      </c>
    </row>
    <row r="591">
      <c r="L591" s="2"/>
      <c r="M591" s="10">
        <f t="shared" si="3"/>
        <v>0</v>
      </c>
      <c r="N591" s="11">
        <f t="shared" si="1"/>
        <v>0</v>
      </c>
      <c r="Q591" s="14">
        <f t="shared" si="2"/>
        <v>0</v>
      </c>
    </row>
    <row r="592">
      <c r="L592" s="2"/>
      <c r="M592" s="10">
        <f t="shared" si="3"/>
        <v>0</v>
      </c>
      <c r="N592" s="11">
        <f t="shared" si="1"/>
        <v>0</v>
      </c>
      <c r="Q592" s="14">
        <f t="shared" si="2"/>
        <v>0</v>
      </c>
    </row>
    <row r="593">
      <c r="L593" s="2"/>
      <c r="M593" s="10">
        <f t="shared" si="3"/>
        <v>0</v>
      </c>
      <c r="N593" s="11">
        <f t="shared" si="1"/>
        <v>0</v>
      </c>
      <c r="Q593" s="14">
        <f t="shared" si="2"/>
        <v>0</v>
      </c>
    </row>
    <row r="594">
      <c r="L594" s="2"/>
      <c r="M594" s="10">
        <f t="shared" si="3"/>
        <v>0</v>
      </c>
      <c r="N594" s="11">
        <f t="shared" si="1"/>
        <v>0</v>
      </c>
      <c r="Q594" s="14">
        <f t="shared" si="2"/>
        <v>0</v>
      </c>
    </row>
    <row r="595">
      <c r="L595" s="2"/>
      <c r="M595" s="10">
        <f t="shared" si="3"/>
        <v>0</v>
      </c>
      <c r="N595" s="11">
        <f t="shared" si="1"/>
        <v>0</v>
      </c>
      <c r="Q595" s="14">
        <f t="shared" si="2"/>
        <v>0</v>
      </c>
    </row>
    <row r="596">
      <c r="L596" s="2"/>
      <c r="M596" s="10">
        <f t="shared" si="3"/>
        <v>0</v>
      </c>
      <c r="N596" s="11">
        <f t="shared" si="1"/>
        <v>0</v>
      </c>
      <c r="Q596" s="14">
        <f t="shared" si="2"/>
        <v>0</v>
      </c>
    </row>
    <row r="597">
      <c r="L597" s="2"/>
      <c r="M597" s="10">
        <f t="shared" si="3"/>
        <v>0</v>
      </c>
      <c r="N597" s="11">
        <f t="shared" si="1"/>
        <v>0</v>
      </c>
      <c r="Q597" s="14">
        <f t="shared" si="2"/>
        <v>0</v>
      </c>
    </row>
    <row r="598">
      <c r="L598" s="2"/>
      <c r="M598" s="10">
        <f t="shared" si="3"/>
        <v>0</v>
      </c>
      <c r="N598" s="11">
        <f t="shared" si="1"/>
        <v>0</v>
      </c>
      <c r="Q598" s="14">
        <f t="shared" si="2"/>
        <v>0</v>
      </c>
    </row>
    <row r="599">
      <c r="L599" s="2"/>
      <c r="M599" s="10">
        <f t="shared" si="3"/>
        <v>0</v>
      </c>
      <c r="N599" s="11">
        <f t="shared" si="1"/>
        <v>0</v>
      </c>
      <c r="Q599" s="14">
        <f t="shared" si="2"/>
        <v>0</v>
      </c>
    </row>
    <row r="600">
      <c r="L600" s="2"/>
      <c r="M600" s="10">
        <f t="shared" si="3"/>
        <v>0</v>
      </c>
      <c r="N600" s="11">
        <f t="shared" si="1"/>
        <v>0</v>
      </c>
      <c r="Q600" s="14">
        <f t="shared" si="2"/>
        <v>0</v>
      </c>
    </row>
    <row r="601">
      <c r="L601" s="2"/>
      <c r="M601" s="10">
        <f t="shared" si="3"/>
        <v>0</v>
      </c>
      <c r="Q601" s="4"/>
    </row>
    <row r="602">
      <c r="L602" s="2"/>
      <c r="M602" s="10">
        <f t="shared" si="3"/>
        <v>0</v>
      </c>
      <c r="Q602" s="4"/>
    </row>
    <row r="603">
      <c r="L603" s="2"/>
      <c r="M603" s="10">
        <f t="shared" si="3"/>
        <v>0</v>
      </c>
      <c r="Q603" s="4"/>
    </row>
    <row r="604">
      <c r="L604" s="2"/>
      <c r="M604" s="10">
        <f t="shared" si="3"/>
        <v>0</v>
      </c>
      <c r="Q604" s="4"/>
    </row>
    <row r="605">
      <c r="L605" s="2"/>
      <c r="M605" s="3"/>
      <c r="Q605" s="4"/>
    </row>
    <row r="606">
      <c r="L606" s="2"/>
      <c r="M606" s="3"/>
      <c r="Q606" s="4"/>
    </row>
    <row r="607">
      <c r="L607" s="2"/>
      <c r="M607" s="3"/>
      <c r="Q607" s="4"/>
    </row>
    <row r="608">
      <c r="L608" s="2"/>
      <c r="M608" s="3"/>
      <c r="Q608" s="4"/>
    </row>
    <row r="609">
      <c r="L609" s="2"/>
      <c r="M609" s="3"/>
      <c r="Q609" s="4"/>
    </row>
    <row r="610">
      <c r="L610" s="2"/>
      <c r="M610" s="3"/>
      <c r="Q610" s="4"/>
    </row>
    <row r="611">
      <c r="L611" s="2"/>
      <c r="M611" s="3"/>
      <c r="Q611" s="4"/>
    </row>
    <row r="612">
      <c r="L612" s="2"/>
      <c r="M612" s="3"/>
      <c r="Q612" s="4"/>
    </row>
    <row r="613">
      <c r="L613" s="2"/>
      <c r="M613" s="3"/>
      <c r="Q613" s="4"/>
    </row>
    <row r="614">
      <c r="L614" s="2"/>
      <c r="M614" s="3"/>
      <c r="Q614" s="4"/>
    </row>
    <row r="615">
      <c r="L615" s="2"/>
      <c r="M615" s="3"/>
      <c r="Q615" s="4"/>
    </row>
    <row r="616">
      <c r="L616" s="2"/>
      <c r="M616" s="3"/>
      <c r="Q616" s="4"/>
    </row>
    <row r="617">
      <c r="L617" s="2"/>
      <c r="M617" s="3"/>
      <c r="Q617" s="4"/>
    </row>
    <row r="618">
      <c r="L618" s="2"/>
      <c r="M618" s="3"/>
      <c r="Q618" s="4"/>
    </row>
    <row r="619">
      <c r="L619" s="2"/>
      <c r="M619" s="3"/>
      <c r="Q619" s="4"/>
    </row>
    <row r="620">
      <c r="L620" s="2"/>
      <c r="M620" s="3"/>
      <c r="Q620" s="4"/>
    </row>
    <row r="621">
      <c r="L621" s="2"/>
      <c r="M621" s="3"/>
      <c r="Q621" s="4"/>
    </row>
    <row r="622">
      <c r="L622" s="2"/>
      <c r="M622" s="3"/>
      <c r="Q622" s="4"/>
    </row>
    <row r="623">
      <c r="L623" s="2"/>
      <c r="M623" s="3"/>
      <c r="Q623" s="4"/>
    </row>
    <row r="624">
      <c r="L624" s="2"/>
      <c r="M624" s="3"/>
      <c r="Q624" s="4"/>
    </row>
    <row r="625">
      <c r="L625" s="2"/>
      <c r="M625" s="3"/>
      <c r="Q625" s="4"/>
    </row>
    <row r="626">
      <c r="L626" s="2"/>
      <c r="M626" s="3"/>
      <c r="Q626" s="4"/>
    </row>
    <row r="627">
      <c r="L627" s="2"/>
      <c r="M627" s="3"/>
      <c r="Q627" s="4"/>
    </row>
    <row r="628">
      <c r="L628" s="2"/>
      <c r="M628" s="3"/>
      <c r="Q628" s="4"/>
    </row>
    <row r="629">
      <c r="L629" s="2"/>
      <c r="M629" s="3"/>
      <c r="Q629" s="4"/>
    </row>
    <row r="630">
      <c r="L630" s="2"/>
      <c r="M630" s="3"/>
      <c r="Q630" s="4"/>
    </row>
    <row r="631">
      <c r="L631" s="2"/>
      <c r="M631" s="3"/>
      <c r="Q631" s="4"/>
    </row>
    <row r="632">
      <c r="L632" s="2"/>
      <c r="M632" s="3"/>
      <c r="Q632" s="4"/>
    </row>
    <row r="633">
      <c r="L633" s="2"/>
      <c r="M633" s="3"/>
      <c r="Q633" s="4"/>
    </row>
    <row r="634">
      <c r="L634" s="2"/>
      <c r="M634" s="3"/>
      <c r="Q634" s="4"/>
    </row>
    <row r="635">
      <c r="L635" s="2"/>
      <c r="M635" s="3"/>
      <c r="Q635" s="4"/>
    </row>
    <row r="636">
      <c r="L636" s="2"/>
      <c r="M636" s="3"/>
      <c r="Q636" s="4"/>
    </row>
    <row r="637">
      <c r="L637" s="2"/>
      <c r="M637" s="3"/>
      <c r="Q637" s="4"/>
    </row>
    <row r="638">
      <c r="L638" s="2"/>
      <c r="M638" s="3"/>
      <c r="Q638" s="4"/>
    </row>
    <row r="639">
      <c r="L639" s="2"/>
      <c r="M639" s="3"/>
      <c r="Q639" s="4"/>
    </row>
    <row r="640">
      <c r="L640" s="2"/>
      <c r="M640" s="3"/>
      <c r="Q640" s="4"/>
    </row>
    <row r="641">
      <c r="L641" s="2"/>
      <c r="M641" s="3"/>
      <c r="Q641" s="4"/>
    </row>
    <row r="642">
      <c r="L642" s="2"/>
      <c r="M642" s="3"/>
      <c r="Q642" s="4"/>
    </row>
    <row r="643">
      <c r="L643" s="2"/>
      <c r="M643" s="3"/>
      <c r="Q643" s="4"/>
    </row>
    <row r="644">
      <c r="L644" s="2"/>
      <c r="M644" s="3"/>
      <c r="Q644" s="4"/>
    </row>
    <row r="645">
      <c r="L645" s="2"/>
      <c r="M645" s="3"/>
      <c r="Q645" s="4"/>
    </row>
    <row r="646">
      <c r="L646" s="2"/>
      <c r="M646" s="3"/>
      <c r="Q646" s="4"/>
    </row>
    <row r="647">
      <c r="L647" s="2"/>
      <c r="M647" s="3"/>
      <c r="Q647" s="4"/>
    </row>
    <row r="648">
      <c r="L648" s="2"/>
      <c r="M648" s="3"/>
      <c r="Q648" s="4"/>
    </row>
    <row r="649">
      <c r="L649" s="2"/>
      <c r="M649" s="3"/>
      <c r="Q649" s="4"/>
    </row>
    <row r="650">
      <c r="L650" s="2"/>
      <c r="M650" s="3"/>
      <c r="Q650" s="4"/>
    </row>
    <row r="651">
      <c r="L651" s="2"/>
      <c r="M651" s="3"/>
      <c r="Q651" s="4"/>
    </row>
    <row r="652">
      <c r="L652" s="2"/>
      <c r="M652" s="3"/>
      <c r="Q652" s="4"/>
    </row>
    <row r="653">
      <c r="L653" s="2"/>
      <c r="M653" s="3"/>
      <c r="Q653" s="4"/>
    </row>
    <row r="654">
      <c r="L654" s="2"/>
      <c r="M654" s="3"/>
      <c r="Q654" s="4"/>
    </row>
    <row r="655">
      <c r="L655" s="2"/>
      <c r="M655" s="3"/>
      <c r="Q655" s="4"/>
    </row>
    <row r="656">
      <c r="L656" s="2"/>
      <c r="M656" s="3"/>
      <c r="Q656" s="4"/>
    </row>
    <row r="657">
      <c r="L657" s="2"/>
      <c r="M657" s="3"/>
      <c r="Q657" s="4"/>
    </row>
    <row r="658">
      <c r="L658" s="2"/>
      <c r="M658" s="3"/>
      <c r="Q658" s="4"/>
    </row>
    <row r="659">
      <c r="L659" s="2"/>
      <c r="M659" s="3"/>
      <c r="Q659" s="4"/>
    </row>
    <row r="660">
      <c r="L660" s="2"/>
      <c r="M660" s="3"/>
      <c r="Q660" s="4"/>
    </row>
    <row r="661">
      <c r="L661" s="2"/>
      <c r="M661" s="3"/>
      <c r="Q661" s="4"/>
    </row>
    <row r="662">
      <c r="L662" s="2"/>
      <c r="M662" s="3"/>
      <c r="Q662" s="4"/>
    </row>
    <row r="663">
      <c r="L663" s="2"/>
      <c r="M663" s="3"/>
      <c r="Q663" s="4"/>
    </row>
    <row r="664">
      <c r="L664" s="2"/>
      <c r="M664" s="3"/>
      <c r="Q664" s="4"/>
    </row>
    <row r="665">
      <c r="L665" s="2"/>
      <c r="M665" s="3"/>
      <c r="Q665" s="4"/>
    </row>
    <row r="666">
      <c r="L666" s="2"/>
      <c r="M666" s="3"/>
      <c r="Q666" s="4"/>
    </row>
    <row r="667">
      <c r="L667" s="2"/>
      <c r="M667" s="3"/>
      <c r="Q667" s="4"/>
    </row>
    <row r="668">
      <c r="L668" s="2"/>
      <c r="M668" s="3"/>
      <c r="Q668" s="4"/>
    </row>
    <row r="669">
      <c r="L669" s="2"/>
      <c r="M669" s="3"/>
      <c r="Q669" s="4"/>
    </row>
    <row r="670">
      <c r="L670" s="2"/>
      <c r="M670" s="3"/>
      <c r="Q670" s="4"/>
    </row>
    <row r="671">
      <c r="L671" s="2"/>
      <c r="M671" s="3"/>
      <c r="Q671" s="4"/>
    </row>
    <row r="672">
      <c r="L672" s="2"/>
      <c r="M672" s="3"/>
      <c r="Q672" s="4"/>
    </row>
    <row r="673">
      <c r="L673" s="2"/>
      <c r="M673" s="3"/>
      <c r="Q673" s="4"/>
    </row>
    <row r="674">
      <c r="L674" s="2"/>
      <c r="M674" s="3"/>
      <c r="Q674" s="4"/>
    </row>
    <row r="675">
      <c r="L675" s="2"/>
      <c r="M675" s="3"/>
      <c r="Q675" s="4"/>
    </row>
    <row r="676">
      <c r="L676" s="2"/>
      <c r="M676" s="3"/>
      <c r="Q676" s="4"/>
    </row>
    <row r="677">
      <c r="L677" s="2"/>
      <c r="M677" s="3"/>
      <c r="Q677" s="4"/>
    </row>
    <row r="678">
      <c r="L678" s="2"/>
      <c r="M678" s="3"/>
      <c r="Q678" s="4"/>
    </row>
    <row r="679">
      <c r="L679" s="2"/>
      <c r="M679" s="3"/>
      <c r="Q679" s="4"/>
    </row>
    <row r="680">
      <c r="L680" s="2"/>
      <c r="M680" s="3"/>
      <c r="Q680" s="4"/>
    </row>
    <row r="681">
      <c r="L681" s="2"/>
      <c r="M681" s="3"/>
      <c r="Q681" s="4"/>
    </row>
    <row r="682">
      <c r="L682" s="2"/>
      <c r="M682" s="3"/>
      <c r="Q682" s="4"/>
    </row>
    <row r="683">
      <c r="L683" s="2"/>
      <c r="M683" s="3"/>
      <c r="Q683" s="4"/>
    </row>
    <row r="684">
      <c r="L684" s="2"/>
      <c r="M684" s="3"/>
      <c r="Q684" s="4"/>
    </row>
    <row r="685">
      <c r="L685" s="2"/>
      <c r="M685" s="3"/>
      <c r="Q685" s="4"/>
    </row>
    <row r="686">
      <c r="L686" s="2"/>
      <c r="M686" s="3"/>
      <c r="Q686" s="4"/>
    </row>
    <row r="687">
      <c r="L687" s="2"/>
      <c r="M687" s="3"/>
      <c r="Q687" s="4"/>
    </row>
    <row r="688">
      <c r="L688" s="2"/>
      <c r="M688" s="3"/>
      <c r="Q688" s="4"/>
    </row>
    <row r="689">
      <c r="L689" s="2"/>
      <c r="M689" s="3"/>
      <c r="Q689" s="4"/>
    </row>
    <row r="690">
      <c r="L690" s="2"/>
      <c r="M690" s="3"/>
      <c r="Q690" s="4"/>
    </row>
    <row r="691">
      <c r="L691" s="2"/>
      <c r="M691" s="3"/>
      <c r="Q691" s="4"/>
    </row>
    <row r="692">
      <c r="L692" s="2"/>
      <c r="M692" s="3"/>
      <c r="Q692" s="4"/>
    </row>
    <row r="693">
      <c r="L693" s="2"/>
      <c r="M693" s="3"/>
      <c r="Q693" s="4"/>
    </row>
    <row r="694">
      <c r="L694" s="2"/>
      <c r="M694" s="3"/>
      <c r="Q694" s="4"/>
    </row>
    <row r="695">
      <c r="L695" s="2"/>
      <c r="M695" s="3"/>
      <c r="Q695" s="4"/>
    </row>
    <row r="696">
      <c r="L696" s="2"/>
      <c r="M696" s="3"/>
      <c r="Q696" s="4"/>
    </row>
    <row r="697">
      <c r="L697" s="2"/>
      <c r="M697" s="3"/>
      <c r="Q697" s="4"/>
    </row>
    <row r="698">
      <c r="L698" s="2"/>
      <c r="M698" s="3"/>
      <c r="Q698" s="4"/>
    </row>
    <row r="699">
      <c r="L699" s="2"/>
      <c r="M699" s="3"/>
      <c r="Q699" s="4"/>
    </row>
    <row r="700">
      <c r="L700" s="2"/>
      <c r="M700" s="3"/>
      <c r="Q700" s="4"/>
    </row>
    <row r="701">
      <c r="L701" s="2"/>
      <c r="M701" s="3"/>
      <c r="Q701" s="4"/>
    </row>
    <row r="702">
      <c r="L702" s="2"/>
      <c r="M702" s="3"/>
      <c r="Q702" s="4"/>
    </row>
    <row r="703">
      <c r="L703" s="2"/>
      <c r="M703" s="3"/>
      <c r="Q703" s="4"/>
    </row>
    <row r="704">
      <c r="L704" s="2"/>
      <c r="M704" s="3"/>
      <c r="Q704" s="4"/>
    </row>
    <row r="705">
      <c r="L705" s="2"/>
      <c r="M705" s="3"/>
      <c r="Q705" s="4"/>
    </row>
    <row r="706">
      <c r="L706" s="2"/>
      <c r="M706" s="3"/>
      <c r="Q706" s="4"/>
    </row>
    <row r="707">
      <c r="L707" s="2"/>
      <c r="M707" s="3"/>
      <c r="Q707" s="4"/>
    </row>
    <row r="708">
      <c r="L708" s="2"/>
      <c r="M708" s="3"/>
      <c r="Q708" s="4"/>
    </row>
    <row r="709">
      <c r="L709" s="2"/>
      <c r="M709" s="3"/>
      <c r="Q709" s="4"/>
    </row>
    <row r="710">
      <c r="L710" s="2"/>
      <c r="M710" s="3"/>
      <c r="Q710" s="4"/>
    </row>
    <row r="711">
      <c r="L711" s="2"/>
      <c r="M711" s="3"/>
      <c r="Q711" s="4"/>
    </row>
    <row r="712">
      <c r="L712" s="2"/>
      <c r="M712" s="3"/>
      <c r="Q712" s="4"/>
    </row>
    <row r="713">
      <c r="L713" s="2"/>
      <c r="M713" s="3"/>
      <c r="Q713" s="4"/>
    </row>
    <row r="714">
      <c r="L714" s="2"/>
      <c r="M714" s="3"/>
      <c r="Q714" s="4"/>
    </row>
    <row r="715">
      <c r="L715" s="2"/>
      <c r="M715" s="3"/>
      <c r="Q715" s="4"/>
    </row>
    <row r="716">
      <c r="L716" s="2"/>
      <c r="M716" s="3"/>
      <c r="Q716" s="4"/>
    </row>
    <row r="717">
      <c r="L717" s="2"/>
      <c r="M717" s="3"/>
      <c r="Q717" s="4"/>
    </row>
    <row r="718">
      <c r="L718" s="2"/>
      <c r="M718" s="3"/>
      <c r="Q718" s="4"/>
    </row>
    <row r="719">
      <c r="L719" s="2"/>
      <c r="M719" s="3"/>
      <c r="Q719" s="4"/>
    </row>
    <row r="720">
      <c r="L720" s="2"/>
      <c r="M720" s="3"/>
      <c r="Q720" s="4"/>
    </row>
    <row r="721">
      <c r="L721" s="2"/>
      <c r="M721" s="3"/>
      <c r="Q721" s="4"/>
    </row>
    <row r="722">
      <c r="L722" s="2"/>
      <c r="M722" s="3"/>
      <c r="Q722" s="4"/>
    </row>
    <row r="723">
      <c r="L723" s="2"/>
      <c r="M723" s="3"/>
      <c r="Q723" s="4"/>
    </row>
    <row r="724">
      <c r="L724" s="2"/>
      <c r="M724" s="3"/>
      <c r="Q724" s="4"/>
    </row>
    <row r="725">
      <c r="L725" s="2"/>
      <c r="M725" s="3"/>
      <c r="Q725" s="4"/>
    </row>
    <row r="726">
      <c r="L726" s="2"/>
      <c r="M726" s="3"/>
      <c r="Q726" s="4"/>
    </row>
    <row r="727">
      <c r="L727" s="2"/>
      <c r="M727" s="3"/>
      <c r="Q727" s="4"/>
    </row>
    <row r="728">
      <c r="L728" s="2"/>
      <c r="M728" s="3"/>
      <c r="Q728" s="4"/>
    </row>
    <row r="729">
      <c r="L729" s="2"/>
      <c r="M729" s="3"/>
      <c r="Q729" s="4"/>
    </row>
    <row r="730">
      <c r="L730" s="2"/>
      <c r="M730" s="3"/>
      <c r="Q730" s="4"/>
    </row>
    <row r="731">
      <c r="L731" s="2"/>
      <c r="M731" s="3"/>
      <c r="Q731" s="4"/>
    </row>
    <row r="732">
      <c r="L732" s="2"/>
      <c r="M732" s="3"/>
      <c r="Q732" s="4"/>
    </row>
    <row r="733">
      <c r="L733" s="2"/>
      <c r="M733" s="3"/>
      <c r="Q733" s="4"/>
    </row>
    <row r="734">
      <c r="L734" s="2"/>
      <c r="M734" s="3"/>
      <c r="Q734" s="4"/>
    </row>
    <row r="735">
      <c r="L735" s="2"/>
      <c r="M735" s="3"/>
      <c r="Q735" s="4"/>
    </row>
    <row r="736">
      <c r="L736" s="2"/>
      <c r="M736" s="3"/>
      <c r="Q736" s="4"/>
    </row>
    <row r="737">
      <c r="L737" s="2"/>
      <c r="M737" s="3"/>
      <c r="Q737" s="4"/>
    </row>
    <row r="738">
      <c r="L738" s="2"/>
      <c r="M738" s="3"/>
      <c r="Q738" s="4"/>
    </row>
    <row r="739">
      <c r="L739" s="2"/>
      <c r="M739" s="3"/>
      <c r="Q739" s="4"/>
    </row>
    <row r="740">
      <c r="L740" s="2"/>
      <c r="M740" s="3"/>
      <c r="Q740" s="4"/>
    </row>
    <row r="741">
      <c r="L741" s="2"/>
      <c r="M741" s="3"/>
      <c r="Q741" s="4"/>
    </row>
    <row r="742">
      <c r="L742" s="2"/>
      <c r="M742" s="3"/>
      <c r="Q742" s="4"/>
    </row>
    <row r="743">
      <c r="L743" s="2"/>
      <c r="M743" s="3"/>
      <c r="Q743" s="4"/>
    </row>
    <row r="744">
      <c r="L744" s="2"/>
      <c r="M744" s="3"/>
      <c r="Q744" s="4"/>
    </row>
    <row r="745">
      <c r="L745" s="2"/>
      <c r="M745" s="3"/>
      <c r="Q745" s="4"/>
    </row>
    <row r="746">
      <c r="L746" s="2"/>
      <c r="M746" s="3"/>
      <c r="Q746" s="4"/>
    </row>
    <row r="747">
      <c r="L747" s="2"/>
      <c r="M747" s="3"/>
      <c r="Q747" s="4"/>
    </row>
    <row r="748">
      <c r="L748" s="2"/>
      <c r="M748" s="3"/>
      <c r="Q748" s="4"/>
    </row>
    <row r="749">
      <c r="L749" s="2"/>
      <c r="M749" s="3"/>
      <c r="Q749" s="4"/>
    </row>
    <row r="750">
      <c r="L750" s="2"/>
      <c r="M750" s="3"/>
      <c r="Q750" s="4"/>
    </row>
    <row r="751">
      <c r="L751" s="2"/>
      <c r="M751" s="3"/>
      <c r="Q751" s="4"/>
    </row>
    <row r="752">
      <c r="L752" s="2"/>
      <c r="M752" s="3"/>
      <c r="Q752" s="4"/>
    </row>
    <row r="753">
      <c r="L753" s="2"/>
      <c r="M753" s="3"/>
      <c r="Q753" s="4"/>
    </row>
    <row r="754">
      <c r="L754" s="2"/>
      <c r="M754" s="3"/>
      <c r="Q754" s="4"/>
    </row>
    <row r="755">
      <c r="L755" s="2"/>
      <c r="M755" s="3"/>
      <c r="Q755" s="4"/>
    </row>
    <row r="756">
      <c r="L756" s="2"/>
      <c r="M756" s="3"/>
      <c r="Q756" s="4"/>
    </row>
    <row r="757">
      <c r="L757" s="2"/>
      <c r="M757" s="3"/>
      <c r="Q757" s="4"/>
    </row>
    <row r="758">
      <c r="L758" s="2"/>
      <c r="M758" s="3"/>
      <c r="Q758" s="4"/>
    </row>
    <row r="759">
      <c r="L759" s="2"/>
      <c r="M759" s="3"/>
      <c r="Q759" s="4"/>
    </row>
    <row r="760">
      <c r="L760" s="2"/>
      <c r="M760" s="3"/>
      <c r="Q760" s="4"/>
    </row>
    <row r="761">
      <c r="L761" s="2"/>
      <c r="M761" s="3"/>
      <c r="Q761" s="4"/>
    </row>
    <row r="762">
      <c r="L762" s="2"/>
      <c r="M762" s="3"/>
      <c r="Q762" s="4"/>
    </row>
    <row r="763">
      <c r="L763" s="2"/>
      <c r="M763" s="3"/>
      <c r="Q763" s="4"/>
    </row>
    <row r="764">
      <c r="L764" s="2"/>
      <c r="M764" s="3"/>
      <c r="Q764" s="4"/>
    </row>
    <row r="765">
      <c r="L765" s="2"/>
      <c r="M765" s="3"/>
      <c r="Q765" s="4"/>
    </row>
    <row r="766">
      <c r="L766" s="2"/>
      <c r="M766" s="3"/>
      <c r="Q766" s="4"/>
    </row>
    <row r="767">
      <c r="L767" s="2"/>
      <c r="M767" s="3"/>
      <c r="Q767" s="4"/>
    </row>
    <row r="768">
      <c r="L768" s="2"/>
      <c r="M768" s="3"/>
      <c r="Q768" s="4"/>
    </row>
    <row r="769">
      <c r="L769" s="2"/>
      <c r="M769" s="3"/>
      <c r="Q769" s="4"/>
    </row>
    <row r="770">
      <c r="L770" s="2"/>
      <c r="M770" s="3"/>
      <c r="Q770" s="4"/>
    </row>
    <row r="771">
      <c r="L771" s="2"/>
      <c r="M771" s="3"/>
      <c r="Q771" s="4"/>
    </row>
    <row r="772">
      <c r="L772" s="2"/>
      <c r="M772" s="3"/>
      <c r="Q772" s="4"/>
    </row>
    <row r="773">
      <c r="L773" s="2"/>
      <c r="M773" s="3"/>
      <c r="Q773" s="4"/>
    </row>
    <row r="774">
      <c r="L774" s="2"/>
      <c r="M774" s="3"/>
      <c r="Q774" s="4"/>
    </row>
    <row r="775">
      <c r="L775" s="2"/>
      <c r="M775" s="3"/>
      <c r="Q775" s="4"/>
    </row>
    <row r="776">
      <c r="L776" s="2"/>
      <c r="M776" s="3"/>
      <c r="Q776" s="4"/>
    </row>
    <row r="777">
      <c r="L777" s="2"/>
      <c r="M777" s="3"/>
      <c r="Q777" s="4"/>
    </row>
    <row r="778">
      <c r="L778" s="2"/>
      <c r="M778" s="3"/>
      <c r="Q778" s="4"/>
    </row>
    <row r="779">
      <c r="L779" s="2"/>
      <c r="M779" s="3"/>
      <c r="Q779" s="4"/>
    </row>
    <row r="780">
      <c r="L780" s="2"/>
      <c r="M780" s="3"/>
      <c r="Q780" s="4"/>
    </row>
    <row r="781">
      <c r="L781" s="2"/>
      <c r="M781" s="3"/>
      <c r="Q781" s="4"/>
    </row>
    <row r="782">
      <c r="L782" s="2"/>
      <c r="M782" s="3"/>
      <c r="Q782" s="4"/>
    </row>
    <row r="783">
      <c r="L783" s="2"/>
      <c r="M783" s="3"/>
      <c r="Q783" s="4"/>
    </row>
    <row r="784">
      <c r="L784" s="2"/>
      <c r="M784" s="3"/>
      <c r="Q784" s="4"/>
    </row>
    <row r="785">
      <c r="L785" s="2"/>
      <c r="M785" s="3"/>
      <c r="Q785" s="4"/>
    </row>
    <row r="786">
      <c r="L786" s="2"/>
      <c r="M786" s="3"/>
      <c r="Q786" s="4"/>
    </row>
    <row r="787">
      <c r="L787" s="2"/>
      <c r="M787" s="3"/>
      <c r="Q787" s="4"/>
    </row>
    <row r="788">
      <c r="L788" s="2"/>
      <c r="M788" s="3"/>
      <c r="Q788" s="4"/>
    </row>
    <row r="789">
      <c r="L789" s="2"/>
      <c r="M789" s="3"/>
      <c r="Q789" s="4"/>
    </row>
    <row r="790">
      <c r="L790" s="2"/>
      <c r="M790" s="3"/>
      <c r="Q790" s="4"/>
    </row>
    <row r="791">
      <c r="L791" s="2"/>
      <c r="M791" s="3"/>
      <c r="Q791" s="4"/>
    </row>
    <row r="792">
      <c r="L792" s="2"/>
      <c r="M792" s="3"/>
      <c r="Q792" s="4"/>
    </row>
    <row r="793">
      <c r="L793" s="2"/>
      <c r="M793" s="3"/>
      <c r="Q793" s="4"/>
    </row>
    <row r="794">
      <c r="L794" s="2"/>
      <c r="M794" s="3"/>
      <c r="Q794" s="4"/>
    </row>
    <row r="795">
      <c r="L795" s="2"/>
      <c r="M795" s="3"/>
      <c r="Q795" s="4"/>
    </row>
    <row r="796">
      <c r="L796" s="2"/>
      <c r="M796" s="3"/>
      <c r="Q796" s="4"/>
    </row>
    <row r="797">
      <c r="L797" s="2"/>
      <c r="M797" s="3"/>
      <c r="Q797" s="4"/>
    </row>
    <row r="798">
      <c r="L798" s="2"/>
      <c r="M798" s="3"/>
      <c r="Q798" s="4"/>
    </row>
    <row r="799">
      <c r="L799" s="2"/>
      <c r="M799" s="3"/>
      <c r="Q799" s="4"/>
    </row>
    <row r="800">
      <c r="L800" s="2"/>
      <c r="M800" s="3"/>
      <c r="Q800" s="4"/>
    </row>
    <row r="801">
      <c r="L801" s="2"/>
      <c r="M801" s="3"/>
      <c r="Q801" s="4"/>
    </row>
    <row r="802">
      <c r="L802" s="2"/>
      <c r="M802" s="3"/>
      <c r="Q802" s="4"/>
    </row>
    <row r="803">
      <c r="L803" s="2"/>
      <c r="M803" s="3"/>
      <c r="Q803" s="4"/>
    </row>
    <row r="804">
      <c r="L804" s="2"/>
      <c r="M804" s="3"/>
      <c r="Q804" s="4"/>
    </row>
    <row r="805">
      <c r="L805" s="2"/>
      <c r="M805" s="3"/>
      <c r="Q805" s="4"/>
    </row>
    <row r="806">
      <c r="L806" s="2"/>
      <c r="M806" s="3"/>
      <c r="Q806" s="4"/>
    </row>
    <row r="807">
      <c r="L807" s="2"/>
      <c r="M807" s="3"/>
      <c r="Q807" s="4"/>
    </row>
    <row r="808">
      <c r="L808" s="2"/>
      <c r="M808" s="3"/>
      <c r="Q808" s="4"/>
    </row>
    <row r="809">
      <c r="L809" s="2"/>
      <c r="M809" s="3"/>
      <c r="Q809" s="4"/>
    </row>
    <row r="810">
      <c r="L810" s="2"/>
      <c r="M810" s="3"/>
      <c r="Q810" s="4"/>
    </row>
    <row r="811">
      <c r="L811" s="2"/>
      <c r="M811" s="3"/>
      <c r="Q811" s="4"/>
    </row>
    <row r="812">
      <c r="L812" s="2"/>
      <c r="M812" s="3"/>
      <c r="Q812" s="4"/>
    </row>
    <row r="813">
      <c r="L813" s="2"/>
      <c r="M813" s="3"/>
      <c r="Q813" s="4"/>
    </row>
    <row r="814">
      <c r="L814" s="2"/>
      <c r="M814" s="3"/>
      <c r="Q814" s="4"/>
    </row>
    <row r="815">
      <c r="L815" s="2"/>
      <c r="M815" s="3"/>
      <c r="Q815" s="4"/>
    </row>
    <row r="816">
      <c r="L816" s="2"/>
      <c r="M816" s="3"/>
      <c r="Q816" s="4"/>
    </row>
    <row r="817">
      <c r="L817" s="2"/>
      <c r="M817" s="3"/>
      <c r="Q817" s="4"/>
    </row>
    <row r="818">
      <c r="L818" s="2"/>
      <c r="M818" s="3"/>
      <c r="Q818" s="4"/>
    </row>
    <row r="819">
      <c r="L819" s="2"/>
      <c r="M819" s="3"/>
      <c r="Q819" s="4"/>
    </row>
    <row r="820">
      <c r="L820" s="2"/>
      <c r="M820" s="3"/>
      <c r="Q820" s="4"/>
    </row>
    <row r="821">
      <c r="L821" s="2"/>
      <c r="M821" s="3"/>
      <c r="Q821" s="4"/>
    </row>
    <row r="822">
      <c r="L822" s="2"/>
      <c r="M822" s="3"/>
      <c r="Q822" s="4"/>
    </row>
    <row r="823">
      <c r="L823" s="2"/>
      <c r="M823" s="3"/>
      <c r="Q823" s="4"/>
    </row>
    <row r="824">
      <c r="L824" s="2"/>
      <c r="M824" s="3"/>
      <c r="Q824" s="4"/>
    </row>
    <row r="825">
      <c r="L825" s="2"/>
      <c r="M825" s="3"/>
      <c r="Q825" s="4"/>
    </row>
    <row r="826">
      <c r="L826" s="2"/>
      <c r="M826" s="3"/>
      <c r="Q826" s="4"/>
    </row>
    <row r="827">
      <c r="L827" s="2"/>
      <c r="M827" s="3"/>
      <c r="Q827" s="4"/>
    </row>
    <row r="828">
      <c r="L828" s="2"/>
      <c r="M828" s="3"/>
      <c r="Q828" s="4"/>
    </row>
    <row r="829">
      <c r="L829" s="2"/>
      <c r="M829" s="3"/>
      <c r="Q829" s="4"/>
    </row>
    <row r="830">
      <c r="L830" s="2"/>
      <c r="M830" s="3"/>
      <c r="Q830" s="4"/>
    </row>
    <row r="831">
      <c r="L831" s="2"/>
      <c r="M831" s="3"/>
      <c r="Q831" s="4"/>
    </row>
    <row r="832">
      <c r="L832" s="2"/>
      <c r="M832" s="3"/>
      <c r="Q832" s="4"/>
    </row>
    <row r="833">
      <c r="L833" s="2"/>
      <c r="M833" s="3"/>
      <c r="Q833" s="4"/>
    </row>
    <row r="834">
      <c r="L834" s="2"/>
      <c r="M834" s="3"/>
      <c r="Q834" s="4"/>
    </row>
    <row r="835">
      <c r="L835" s="2"/>
      <c r="M835" s="3"/>
      <c r="Q835" s="4"/>
    </row>
    <row r="836">
      <c r="L836" s="2"/>
      <c r="M836" s="3"/>
      <c r="Q836" s="4"/>
    </row>
    <row r="837">
      <c r="L837" s="2"/>
      <c r="M837" s="3"/>
      <c r="Q837" s="4"/>
    </row>
    <row r="838">
      <c r="L838" s="2"/>
      <c r="M838" s="3"/>
      <c r="Q838" s="4"/>
    </row>
    <row r="839">
      <c r="L839" s="2"/>
      <c r="M839" s="3"/>
      <c r="Q839" s="4"/>
    </row>
    <row r="840">
      <c r="L840" s="2"/>
      <c r="M840" s="3"/>
      <c r="Q840" s="4"/>
    </row>
    <row r="841">
      <c r="L841" s="2"/>
      <c r="M841" s="3"/>
      <c r="Q841" s="4"/>
    </row>
    <row r="842">
      <c r="L842" s="2"/>
      <c r="M842" s="3"/>
      <c r="Q842" s="4"/>
    </row>
    <row r="843">
      <c r="L843" s="2"/>
      <c r="M843" s="3"/>
      <c r="Q843" s="4"/>
    </row>
    <row r="844">
      <c r="L844" s="2"/>
      <c r="M844" s="3"/>
      <c r="Q844" s="4"/>
    </row>
    <row r="845">
      <c r="L845" s="2"/>
      <c r="M845" s="3"/>
      <c r="Q845" s="4"/>
    </row>
    <row r="846">
      <c r="L846" s="2"/>
      <c r="M846" s="3"/>
      <c r="Q846" s="4"/>
    </row>
    <row r="847">
      <c r="L847" s="2"/>
      <c r="M847" s="3"/>
      <c r="Q847" s="4"/>
    </row>
    <row r="848">
      <c r="L848" s="2"/>
      <c r="M848" s="3"/>
      <c r="Q848" s="4"/>
    </row>
    <row r="849">
      <c r="L849" s="2"/>
      <c r="M849" s="3"/>
      <c r="Q849" s="4"/>
    </row>
    <row r="850">
      <c r="L850" s="2"/>
      <c r="M850" s="3"/>
      <c r="Q850" s="4"/>
    </row>
    <row r="851">
      <c r="L851" s="2"/>
      <c r="M851" s="3"/>
      <c r="Q851" s="4"/>
    </row>
    <row r="852">
      <c r="L852" s="2"/>
      <c r="M852" s="3"/>
      <c r="Q852" s="4"/>
    </row>
    <row r="853">
      <c r="L853" s="2"/>
      <c r="M853" s="3"/>
      <c r="Q853" s="4"/>
    </row>
    <row r="854">
      <c r="L854" s="2"/>
      <c r="M854" s="3"/>
      <c r="Q854" s="4"/>
    </row>
    <row r="855">
      <c r="L855" s="2"/>
      <c r="M855" s="3"/>
      <c r="Q855" s="4"/>
    </row>
    <row r="856">
      <c r="L856" s="2"/>
      <c r="M856" s="3"/>
      <c r="Q856" s="4"/>
    </row>
    <row r="857">
      <c r="L857" s="2"/>
      <c r="M857" s="3"/>
      <c r="Q857" s="4"/>
    </row>
    <row r="858">
      <c r="L858" s="2"/>
      <c r="M858" s="3"/>
      <c r="Q858" s="4"/>
    </row>
    <row r="859">
      <c r="L859" s="2"/>
      <c r="M859" s="3"/>
      <c r="Q859" s="4"/>
    </row>
    <row r="860">
      <c r="L860" s="2"/>
      <c r="M860" s="3"/>
      <c r="Q860" s="4"/>
    </row>
    <row r="861">
      <c r="L861" s="2"/>
      <c r="M861" s="3"/>
      <c r="Q861" s="4"/>
    </row>
    <row r="862">
      <c r="L862" s="2"/>
      <c r="M862" s="3"/>
      <c r="Q862" s="4"/>
    </row>
    <row r="863">
      <c r="L863" s="2"/>
      <c r="M863" s="3"/>
      <c r="Q863" s="4"/>
    </row>
    <row r="864">
      <c r="L864" s="2"/>
      <c r="M864" s="3"/>
      <c r="Q864" s="4"/>
    </row>
    <row r="865">
      <c r="L865" s="2"/>
      <c r="M865" s="3"/>
      <c r="Q865" s="4"/>
    </row>
    <row r="866">
      <c r="L866" s="2"/>
      <c r="M866" s="3"/>
      <c r="Q866" s="4"/>
    </row>
    <row r="867">
      <c r="L867" s="2"/>
      <c r="M867" s="3"/>
      <c r="Q867" s="4"/>
    </row>
    <row r="868">
      <c r="L868" s="2"/>
      <c r="M868" s="3"/>
      <c r="Q868" s="4"/>
    </row>
    <row r="869">
      <c r="L869" s="2"/>
      <c r="M869" s="3"/>
      <c r="Q869" s="4"/>
    </row>
    <row r="870">
      <c r="L870" s="2"/>
      <c r="M870" s="3"/>
      <c r="Q870" s="4"/>
    </row>
    <row r="871">
      <c r="L871" s="2"/>
      <c r="M871" s="3"/>
      <c r="Q871" s="4"/>
    </row>
    <row r="872">
      <c r="L872" s="2"/>
      <c r="M872" s="3"/>
      <c r="Q872" s="4"/>
    </row>
    <row r="873">
      <c r="L873" s="2"/>
      <c r="M873" s="3"/>
      <c r="Q873" s="4"/>
    </row>
    <row r="874">
      <c r="L874" s="2"/>
      <c r="M874" s="3"/>
      <c r="Q874" s="4"/>
    </row>
    <row r="875">
      <c r="L875" s="2"/>
      <c r="M875" s="3"/>
      <c r="Q875" s="4"/>
    </row>
    <row r="876">
      <c r="L876" s="2"/>
      <c r="M876" s="3"/>
      <c r="Q876" s="4"/>
    </row>
    <row r="877">
      <c r="L877" s="2"/>
      <c r="M877" s="3"/>
      <c r="Q877" s="4"/>
    </row>
    <row r="878">
      <c r="L878" s="2"/>
      <c r="M878" s="3"/>
      <c r="Q878" s="4"/>
    </row>
    <row r="879">
      <c r="L879" s="2"/>
      <c r="M879" s="3"/>
      <c r="Q879" s="4"/>
    </row>
    <row r="880">
      <c r="L880" s="2"/>
      <c r="M880" s="3"/>
      <c r="Q880" s="4"/>
    </row>
    <row r="881">
      <c r="L881" s="2"/>
      <c r="M881" s="3"/>
      <c r="Q881" s="4"/>
    </row>
    <row r="882">
      <c r="L882" s="2"/>
      <c r="M882" s="3"/>
      <c r="Q882" s="4"/>
    </row>
    <row r="883">
      <c r="L883" s="2"/>
      <c r="M883" s="3"/>
      <c r="Q883" s="4"/>
    </row>
    <row r="884">
      <c r="L884" s="2"/>
      <c r="M884" s="3"/>
      <c r="Q884" s="4"/>
    </row>
    <row r="885">
      <c r="L885" s="2"/>
      <c r="M885" s="3"/>
      <c r="Q885" s="4"/>
    </row>
    <row r="886">
      <c r="L886" s="2"/>
      <c r="M886" s="3"/>
      <c r="Q886" s="4"/>
    </row>
    <row r="887">
      <c r="L887" s="2"/>
      <c r="M887" s="3"/>
      <c r="Q887" s="4"/>
    </row>
    <row r="888">
      <c r="L888" s="2"/>
      <c r="M888" s="3"/>
      <c r="Q888" s="4"/>
    </row>
    <row r="889">
      <c r="L889" s="2"/>
      <c r="M889" s="3"/>
      <c r="Q889" s="4"/>
    </row>
    <row r="890">
      <c r="L890" s="2"/>
      <c r="M890" s="3"/>
      <c r="Q890" s="4"/>
    </row>
    <row r="891">
      <c r="L891" s="2"/>
      <c r="M891" s="3"/>
      <c r="Q891" s="4"/>
    </row>
    <row r="892">
      <c r="L892" s="2"/>
      <c r="M892" s="3"/>
      <c r="Q892" s="4"/>
    </row>
    <row r="893">
      <c r="L893" s="2"/>
      <c r="M893" s="3"/>
      <c r="Q893" s="4"/>
    </row>
    <row r="894">
      <c r="L894" s="2"/>
      <c r="M894" s="3"/>
      <c r="Q894" s="4"/>
    </row>
    <row r="895">
      <c r="L895" s="2"/>
      <c r="M895" s="3"/>
      <c r="Q895" s="4"/>
    </row>
    <row r="896">
      <c r="L896" s="2"/>
      <c r="M896" s="3"/>
      <c r="Q896" s="4"/>
    </row>
    <row r="897">
      <c r="L897" s="2"/>
      <c r="M897" s="3"/>
      <c r="Q897" s="4"/>
    </row>
    <row r="898">
      <c r="L898" s="2"/>
      <c r="M898" s="3"/>
      <c r="Q898" s="4"/>
    </row>
    <row r="899">
      <c r="L899" s="2"/>
      <c r="M899" s="3"/>
      <c r="Q899" s="4"/>
    </row>
    <row r="900">
      <c r="L900" s="2"/>
      <c r="M900" s="3"/>
      <c r="Q900" s="4"/>
    </row>
    <row r="901">
      <c r="L901" s="2"/>
      <c r="M901" s="3"/>
      <c r="Q901" s="4"/>
    </row>
    <row r="902">
      <c r="L902" s="2"/>
      <c r="M902" s="3"/>
      <c r="Q902" s="4"/>
    </row>
    <row r="903">
      <c r="L903" s="2"/>
      <c r="M903" s="3"/>
      <c r="Q903" s="4"/>
    </row>
    <row r="904">
      <c r="L904" s="2"/>
      <c r="M904" s="3"/>
      <c r="Q904" s="4"/>
    </row>
    <row r="905">
      <c r="L905" s="2"/>
      <c r="M905" s="3"/>
      <c r="Q905" s="4"/>
    </row>
    <row r="906">
      <c r="L906" s="2"/>
      <c r="M906" s="3"/>
      <c r="Q906" s="4"/>
    </row>
    <row r="907">
      <c r="L907" s="2"/>
      <c r="M907" s="3"/>
      <c r="Q907" s="4"/>
    </row>
    <row r="908">
      <c r="L908" s="2"/>
      <c r="M908" s="3"/>
      <c r="Q908" s="4"/>
    </row>
    <row r="909">
      <c r="L909" s="2"/>
      <c r="M909" s="3"/>
      <c r="Q909" s="4"/>
    </row>
    <row r="910">
      <c r="L910" s="2"/>
      <c r="M910" s="3"/>
      <c r="Q910" s="4"/>
    </row>
    <row r="911">
      <c r="L911" s="2"/>
      <c r="M911" s="3"/>
      <c r="Q911" s="4"/>
    </row>
    <row r="912">
      <c r="L912" s="2"/>
      <c r="M912" s="3"/>
      <c r="Q912" s="4"/>
    </row>
    <row r="913">
      <c r="L913" s="2"/>
      <c r="M913" s="3"/>
      <c r="Q913" s="4"/>
    </row>
    <row r="914">
      <c r="L914" s="2"/>
      <c r="M914" s="3"/>
      <c r="Q914" s="4"/>
    </row>
    <row r="915">
      <c r="L915" s="2"/>
      <c r="M915" s="3"/>
      <c r="Q915" s="4"/>
    </row>
    <row r="916">
      <c r="L916" s="2"/>
      <c r="M916" s="3"/>
      <c r="Q916" s="4"/>
    </row>
    <row r="917">
      <c r="L917" s="2"/>
      <c r="M917" s="3"/>
      <c r="Q917" s="4"/>
    </row>
    <row r="918">
      <c r="L918" s="2"/>
      <c r="M918" s="3"/>
      <c r="Q918" s="4"/>
    </row>
    <row r="919">
      <c r="L919" s="2"/>
      <c r="M919" s="3"/>
      <c r="Q919" s="4"/>
    </row>
    <row r="920">
      <c r="L920" s="2"/>
      <c r="M920" s="3"/>
      <c r="Q920" s="4"/>
    </row>
    <row r="921">
      <c r="L921" s="2"/>
      <c r="M921" s="3"/>
      <c r="Q921" s="4"/>
    </row>
    <row r="922">
      <c r="L922" s="2"/>
      <c r="M922" s="3"/>
      <c r="Q922" s="4"/>
    </row>
    <row r="923">
      <c r="L923" s="2"/>
      <c r="M923" s="3"/>
      <c r="Q923" s="4"/>
    </row>
    <row r="924">
      <c r="L924" s="2"/>
      <c r="M924" s="3"/>
      <c r="Q924" s="4"/>
    </row>
    <row r="925">
      <c r="L925" s="2"/>
      <c r="M925" s="3"/>
      <c r="Q925" s="4"/>
    </row>
    <row r="926">
      <c r="L926" s="2"/>
      <c r="M926" s="3"/>
      <c r="Q926" s="4"/>
    </row>
    <row r="927">
      <c r="L927" s="2"/>
      <c r="M927" s="3"/>
      <c r="Q927" s="4"/>
    </row>
    <row r="928">
      <c r="L928" s="2"/>
      <c r="M928" s="3"/>
      <c r="Q928" s="4"/>
    </row>
    <row r="929">
      <c r="L929" s="2"/>
      <c r="M929" s="3"/>
      <c r="Q929" s="4"/>
    </row>
    <row r="930">
      <c r="L930" s="2"/>
      <c r="M930" s="3"/>
      <c r="Q930" s="4"/>
    </row>
    <row r="931">
      <c r="L931" s="2"/>
      <c r="M931" s="3"/>
      <c r="Q931" s="4"/>
    </row>
    <row r="932">
      <c r="L932" s="2"/>
      <c r="M932" s="3"/>
      <c r="Q932" s="4"/>
    </row>
    <row r="933">
      <c r="L933" s="2"/>
      <c r="M933" s="3"/>
      <c r="Q933" s="4"/>
    </row>
    <row r="934">
      <c r="L934" s="2"/>
      <c r="M934" s="3"/>
      <c r="Q934" s="4"/>
    </row>
    <row r="935">
      <c r="L935" s="2"/>
      <c r="M935" s="3"/>
      <c r="Q935" s="4"/>
    </row>
    <row r="936">
      <c r="L936" s="2"/>
      <c r="M936" s="3"/>
      <c r="Q936" s="4"/>
    </row>
    <row r="937">
      <c r="L937" s="2"/>
      <c r="M937" s="3"/>
      <c r="Q937" s="4"/>
    </row>
    <row r="938">
      <c r="L938" s="2"/>
      <c r="M938" s="3"/>
      <c r="Q938" s="4"/>
    </row>
    <row r="939">
      <c r="L939" s="2"/>
      <c r="M939" s="3"/>
      <c r="Q939" s="4"/>
    </row>
    <row r="940">
      <c r="L940" s="2"/>
      <c r="M940" s="3"/>
      <c r="Q940" s="4"/>
    </row>
    <row r="941">
      <c r="L941" s="2"/>
      <c r="M941" s="3"/>
      <c r="Q941" s="4"/>
    </row>
    <row r="942">
      <c r="L942" s="2"/>
      <c r="M942" s="3"/>
      <c r="Q942" s="4"/>
    </row>
    <row r="943">
      <c r="L943" s="2"/>
      <c r="M943" s="3"/>
      <c r="Q943" s="4"/>
    </row>
    <row r="944">
      <c r="L944" s="2"/>
      <c r="M944" s="3"/>
      <c r="Q944" s="4"/>
    </row>
    <row r="945">
      <c r="L945" s="2"/>
      <c r="M945" s="3"/>
      <c r="Q945" s="4"/>
    </row>
    <row r="946">
      <c r="L946" s="2"/>
      <c r="M946" s="3"/>
      <c r="Q946" s="4"/>
    </row>
    <row r="947">
      <c r="L947" s="2"/>
      <c r="M947" s="3"/>
      <c r="Q947" s="4"/>
    </row>
    <row r="948">
      <c r="L948" s="2"/>
      <c r="M948" s="3"/>
      <c r="Q948" s="4"/>
    </row>
    <row r="949">
      <c r="L949" s="2"/>
      <c r="M949" s="3"/>
      <c r="Q949" s="4"/>
    </row>
    <row r="950">
      <c r="L950" s="2"/>
      <c r="M950" s="3"/>
      <c r="Q950" s="4"/>
    </row>
    <row r="951">
      <c r="L951" s="2"/>
      <c r="M951" s="3"/>
      <c r="Q951" s="4"/>
    </row>
    <row r="952">
      <c r="L952" s="2"/>
      <c r="M952" s="3"/>
      <c r="Q952" s="4"/>
    </row>
    <row r="953">
      <c r="L953" s="2"/>
      <c r="M953" s="3"/>
      <c r="Q953" s="4"/>
    </row>
    <row r="954">
      <c r="L954" s="2"/>
      <c r="M954" s="3"/>
      <c r="Q954" s="4"/>
    </row>
    <row r="955">
      <c r="L955" s="2"/>
      <c r="M955" s="3"/>
      <c r="Q955" s="4"/>
    </row>
    <row r="956">
      <c r="L956" s="2"/>
      <c r="M956" s="3"/>
      <c r="Q956" s="4"/>
    </row>
    <row r="957">
      <c r="L957" s="2"/>
      <c r="M957" s="3"/>
      <c r="Q957" s="4"/>
    </row>
    <row r="958">
      <c r="L958" s="2"/>
      <c r="M958" s="3"/>
      <c r="Q958" s="4"/>
    </row>
    <row r="959">
      <c r="L959" s="2"/>
      <c r="M959" s="3"/>
      <c r="Q959" s="4"/>
    </row>
    <row r="960">
      <c r="L960" s="2"/>
      <c r="M960" s="3"/>
      <c r="Q960" s="4"/>
    </row>
    <row r="961">
      <c r="L961" s="2"/>
      <c r="M961" s="3"/>
      <c r="Q961" s="4"/>
    </row>
    <row r="962">
      <c r="L962" s="2"/>
      <c r="M962" s="3"/>
      <c r="Q962" s="4"/>
    </row>
    <row r="963">
      <c r="L963" s="2"/>
      <c r="M963" s="3"/>
      <c r="Q963" s="4"/>
    </row>
    <row r="964">
      <c r="L964" s="2"/>
      <c r="M964" s="3"/>
      <c r="Q964" s="4"/>
    </row>
    <row r="965">
      <c r="L965" s="2"/>
      <c r="M965" s="3"/>
      <c r="Q965" s="4"/>
    </row>
    <row r="966">
      <c r="L966" s="2"/>
      <c r="M966" s="3"/>
      <c r="Q966" s="4"/>
    </row>
    <row r="967">
      <c r="L967" s="2"/>
      <c r="M967" s="3"/>
      <c r="Q967" s="4"/>
    </row>
    <row r="968">
      <c r="L968" s="2"/>
      <c r="M968" s="3"/>
      <c r="Q968" s="4"/>
    </row>
    <row r="969">
      <c r="L969" s="2"/>
      <c r="M969" s="3"/>
      <c r="Q969" s="4"/>
    </row>
    <row r="970">
      <c r="L970" s="2"/>
      <c r="M970" s="3"/>
      <c r="Q970" s="4"/>
    </row>
    <row r="971">
      <c r="L971" s="2"/>
      <c r="M971" s="3"/>
      <c r="Q971" s="4"/>
    </row>
    <row r="972">
      <c r="L972" s="2"/>
      <c r="M972" s="3"/>
      <c r="Q972" s="4"/>
    </row>
    <row r="973">
      <c r="L973" s="2"/>
      <c r="M973" s="3"/>
      <c r="Q973" s="4"/>
    </row>
    <row r="974">
      <c r="L974" s="2"/>
      <c r="M974" s="3"/>
      <c r="Q974" s="4"/>
    </row>
    <row r="975">
      <c r="L975" s="2"/>
      <c r="M975" s="3"/>
      <c r="Q975" s="4"/>
    </row>
    <row r="976">
      <c r="L976" s="2"/>
      <c r="M976" s="3"/>
      <c r="Q976" s="4"/>
    </row>
    <row r="977">
      <c r="L977" s="2"/>
      <c r="M977" s="3"/>
      <c r="Q977" s="4"/>
    </row>
    <row r="978">
      <c r="L978" s="2"/>
      <c r="M978" s="3"/>
      <c r="Q978" s="4"/>
    </row>
    <row r="979">
      <c r="L979" s="2"/>
      <c r="M979" s="3"/>
      <c r="Q979" s="4"/>
    </row>
    <row r="980">
      <c r="L980" s="2"/>
      <c r="M980" s="3"/>
      <c r="Q980" s="4"/>
    </row>
    <row r="981">
      <c r="L981" s="2"/>
      <c r="M981" s="3"/>
      <c r="Q981" s="4"/>
    </row>
    <row r="982">
      <c r="L982" s="2"/>
      <c r="M982" s="3"/>
      <c r="Q982" s="4"/>
    </row>
    <row r="983">
      <c r="L983" s="2"/>
      <c r="M983" s="3"/>
      <c r="Q983" s="4"/>
    </row>
    <row r="984">
      <c r="L984" s="2"/>
      <c r="M984" s="3"/>
      <c r="Q984" s="4"/>
    </row>
    <row r="985">
      <c r="L985" s="2"/>
      <c r="M985" s="3"/>
      <c r="Q985" s="4"/>
    </row>
    <row r="986">
      <c r="L986" s="2"/>
      <c r="M986" s="3"/>
      <c r="Q986" s="4"/>
    </row>
    <row r="987">
      <c r="L987" s="2"/>
      <c r="M987" s="3"/>
      <c r="Q987" s="4"/>
    </row>
    <row r="988">
      <c r="L988" s="2"/>
      <c r="M988" s="3"/>
      <c r="Q988" s="4"/>
    </row>
    <row r="989">
      <c r="L989" s="2"/>
      <c r="M989" s="3"/>
      <c r="Q989" s="4"/>
    </row>
    <row r="990">
      <c r="L990" s="2"/>
      <c r="M990" s="3"/>
      <c r="Q990" s="4"/>
    </row>
    <row r="991">
      <c r="L991" s="2"/>
      <c r="M991" s="3"/>
      <c r="Q991" s="4"/>
    </row>
    <row r="992">
      <c r="L992" s="2"/>
      <c r="M992" s="3"/>
      <c r="Q992" s="4"/>
    </row>
    <row r="993">
      <c r="L993" s="2"/>
      <c r="M993" s="3"/>
      <c r="Q993" s="4"/>
    </row>
    <row r="994">
      <c r="L994" s="2"/>
      <c r="M994" s="3"/>
      <c r="Q994" s="4"/>
    </row>
    <row r="995">
      <c r="L995" s="2"/>
      <c r="M995" s="3"/>
      <c r="Q995" s="4"/>
    </row>
    <row r="996">
      <c r="L996" s="2"/>
      <c r="M996" s="3"/>
      <c r="Q996" s="4"/>
    </row>
    <row r="997">
      <c r="L997" s="2"/>
      <c r="M997" s="3"/>
      <c r="Q997" s="4"/>
    </row>
    <row r="998">
      <c r="L998" s="2"/>
      <c r="M998" s="3"/>
      <c r="Q998" s="4"/>
    </row>
    <row r="999">
      <c r="L999" s="2"/>
      <c r="M999" s="3"/>
      <c r="Q999" s="4"/>
    </row>
    <row r="1000">
      <c r="L1000" s="2"/>
      <c r="M1000" s="3"/>
      <c r="Q1000" s="4"/>
    </row>
  </sheetData>
  <conditionalFormatting sqref="M3:M604 N3:N600 Q3:Q600 R3 R7 R11:R12">
    <cfRule type="cellIs" dxfId="2" priority="1" operator="greaterThan">
      <formula>0</formula>
    </cfRule>
  </conditionalFormatting>
  <conditionalFormatting sqref="L3:L572">
    <cfRule type="cellIs" dxfId="2" priority="2" operator="greaterThan">
      <formula>0</formula>
    </cfRule>
  </conditionalFormatting>
  <conditionalFormatting sqref="L3:L572">
    <cfRule type="cellIs" dxfId="4" priority="3" operator="lessThan">
      <formula>0</formula>
    </cfRule>
  </conditionalFormatting>
  <conditionalFormatting sqref="M3:M604 N3:N600 Q3:Q600 R3 R7 R11:R12">
    <cfRule type="cellIs" dxfId="4" priority="4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85.14"/>
    <col customWidth="1" hidden="1" min="3" max="10" width="8.86"/>
    <col customWidth="1" min="11" max="11" width="20.43"/>
    <col customWidth="1" hidden="1" min="12" max="12" width="8.86"/>
    <col customWidth="1" hidden="1" min="13" max="14" width="8.57"/>
    <col customWidth="1" hidden="1" min="15" max="16" width="8.86"/>
    <col customWidth="1" min="17" max="17" width="8.86"/>
    <col customWidth="1" min="18" max="18" width="9.43"/>
    <col customWidth="1" min="19" max="27" width="8.86"/>
    <col customWidth="1" min="28" max="28" width="10.71"/>
    <col customWidth="1" min="29" max="29" width="17.71"/>
    <col customWidth="1" min="30" max="30" width="8.86"/>
    <col customWidth="1" min="31" max="31" width="10.57"/>
    <col customWidth="1" min="32" max="34" width="8.86"/>
    <col customWidth="1" hidden="1" min="35" max="39" width="8.86"/>
    <col customWidth="1" hidden="1" min="40" max="41" width="22.29"/>
    <col customWidth="1" hidden="1" min="42" max="42" width="27.29"/>
    <col customWidth="1" hidden="1" min="43" max="43" width="17.0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P1" s="34"/>
    </row>
    <row r="2" ht="24.75">
      <c r="A2" s="33"/>
      <c r="B2" s="35" t="s">
        <v>12</v>
      </c>
      <c r="C2" s="36"/>
      <c r="D2" s="36"/>
      <c r="E2" s="36"/>
      <c r="F2" s="36"/>
      <c r="G2" s="36"/>
      <c r="H2" s="36"/>
      <c r="I2" s="36"/>
      <c r="J2" s="36"/>
      <c r="K2" s="37" t="s">
        <v>13</v>
      </c>
      <c r="R2" s="38" t="s">
        <v>14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40"/>
      <c r="AH2" s="33"/>
      <c r="AP2" s="34"/>
    </row>
    <row r="3">
      <c r="A3" s="33"/>
      <c r="B3" s="41" t="s">
        <v>15</v>
      </c>
      <c r="C3" s="36"/>
      <c r="D3" s="36"/>
      <c r="E3" s="36"/>
      <c r="F3" s="36"/>
      <c r="G3" s="36"/>
      <c r="H3" s="36"/>
      <c r="I3" s="36"/>
      <c r="J3" s="36"/>
      <c r="K3" s="42" t="s">
        <v>16</v>
      </c>
      <c r="Q3" s="43"/>
      <c r="R3" s="44" t="s">
        <v>17</v>
      </c>
      <c r="S3" s="45">
        <v>1.0</v>
      </c>
      <c r="T3" s="45">
        <v>2.0</v>
      </c>
      <c r="U3" s="45">
        <v>3.0</v>
      </c>
      <c r="V3" s="45">
        <v>4.0</v>
      </c>
      <c r="W3" s="45">
        <v>5.0</v>
      </c>
      <c r="X3" s="45">
        <v>6.0</v>
      </c>
      <c r="Y3" s="45">
        <v>7.0</v>
      </c>
      <c r="Z3" s="45">
        <v>8.0</v>
      </c>
      <c r="AA3" s="45">
        <v>9.0</v>
      </c>
      <c r="AB3" s="45">
        <v>10.0</v>
      </c>
      <c r="AC3" s="45">
        <v>11.0</v>
      </c>
      <c r="AD3" s="45">
        <v>12.0</v>
      </c>
      <c r="AE3" s="45">
        <v>13.0</v>
      </c>
      <c r="AF3" s="45">
        <v>14.0</v>
      </c>
      <c r="AG3" s="45">
        <v>15.0</v>
      </c>
      <c r="AH3" s="33"/>
      <c r="AP3" s="34"/>
    </row>
    <row r="4" ht="25.5" customHeight="1">
      <c r="A4" s="33"/>
      <c r="B4" s="46"/>
      <c r="C4" s="47"/>
      <c r="D4" s="47"/>
      <c r="E4" s="47"/>
      <c r="F4" s="47"/>
      <c r="G4" s="47"/>
      <c r="H4" s="47"/>
      <c r="I4" s="47"/>
      <c r="J4" s="47"/>
      <c r="K4" s="48"/>
      <c r="Q4" s="49"/>
      <c r="R4" s="50" t="s">
        <v>18</v>
      </c>
      <c r="S4" s="51">
        <f t="shared" ref="S4:AG4" si="1">($K$14+$K$31)*S3</f>
        <v>0.005</v>
      </c>
      <c r="T4" s="52">
        <f t="shared" si="1"/>
        <v>0.01</v>
      </c>
      <c r="U4" s="52">
        <f t="shared" si="1"/>
        <v>0.015</v>
      </c>
      <c r="V4" s="52">
        <f t="shared" si="1"/>
        <v>0.02</v>
      </c>
      <c r="W4" s="52">
        <f t="shared" si="1"/>
        <v>0.025</v>
      </c>
      <c r="X4" s="52">
        <f t="shared" si="1"/>
        <v>0.03</v>
      </c>
      <c r="Y4" s="52">
        <f t="shared" si="1"/>
        <v>0.035</v>
      </c>
      <c r="Z4" s="52">
        <f t="shared" si="1"/>
        <v>0.04</v>
      </c>
      <c r="AA4" s="52">
        <f t="shared" si="1"/>
        <v>0.045</v>
      </c>
      <c r="AB4" s="52">
        <f t="shared" si="1"/>
        <v>0.05</v>
      </c>
      <c r="AC4" s="52">
        <f t="shared" si="1"/>
        <v>0.055</v>
      </c>
      <c r="AD4" s="52">
        <f t="shared" si="1"/>
        <v>0.06</v>
      </c>
      <c r="AE4" s="52">
        <f t="shared" si="1"/>
        <v>0.065</v>
      </c>
      <c r="AF4" s="52">
        <f t="shared" si="1"/>
        <v>0.07</v>
      </c>
      <c r="AG4" s="52">
        <f t="shared" si="1"/>
        <v>0.075</v>
      </c>
      <c r="AH4" s="33"/>
      <c r="AP4" s="34"/>
    </row>
    <row r="5">
      <c r="A5" s="33"/>
      <c r="B5" s="53"/>
      <c r="C5" s="36"/>
      <c r="D5" s="36"/>
      <c r="E5" s="36"/>
      <c r="F5" s="36"/>
      <c r="G5" s="36"/>
      <c r="H5" s="36"/>
      <c r="I5" s="36"/>
      <c r="J5" s="36"/>
      <c r="K5" s="54"/>
      <c r="Q5" s="55" t="s">
        <v>19</v>
      </c>
      <c r="R5" s="56">
        <v>1.0</v>
      </c>
      <c r="S5" s="52">
        <f t="shared" ref="S5:AG5" si="2">S4*2</f>
        <v>0.01</v>
      </c>
      <c r="T5" s="52">
        <f t="shared" si="2"/>
        <v>0.02</v>
      </c>
      <c r="U5" s="52">
        <f t="shared" si="2"/>
        <v>0.03</v>
      </c>
      <c r="V5" s="52">
        <f t="shared" si="2"/>
        <v>0.04</v>
      </c>
      <c r="W5" s="52">
        <f t="shared" si="2"/>
        <v>0.05</v>
      </c>
      <c r="X5" s="52">
        <f t="shared" si="2"/>
        <v>0.06</v>
      </c>
      <c r="Y5" s="52">
        <f t="shared" si="2"/>
        <v>0.07</v>
      </c>
      <c r="Z5" s="52">
        <f t="shared" si="2"/>
        <v>0.08</v>
      </c>
      <c r="AA5" s="52">
        <f t="shared" si="2"/>
        <v>0.09</v>
      </c>
      <c r="AB5" s="52">
        <f t="shared" si="2"/>
        <v>0.1</v>
      </c>
      <c r="AC5" s="52">
        <f t="shared" si="2"/>
        <v>0.11</v>
      </c>
      <c r="AD5" s="52">
        <f t="shared" si="2"/>
        <v>0.12</v>
      </c>
      <c r="AE5" s="52">
        <f t="shared" si="2"/>
        <v>0.13</v>
      </c>
      <c r="AF5" s="52">
        <f t="shared" si="2"/>
        <v>0.14</v>
      </c>
      <c r="AG5" s="52">
        <f t="shared" si="2"/>
        <v>0.15</v>
      </c>
      <c r="AH5" s="33"/>
      <c r="AP5" s="34"/>
    </row>
    <row r="6">
      <c r="A6" s="33"/>
      <c r="B6" s="57" t="s">
        <v>20</v>
      </c>
      <c r="C6" s="58"/>
      <c r="D6" s="58"/>
      <c r="E6" s="58"/>
      <c r="F6" s="58"/>
      <c r="G6" s="58"/>
      <c r="H6" s="58"/>
      <c r="I6" s="58"/>
      <c r="J6" s="58"/>
      <c r="K6" s="59">
        <v>0.6</v>
      </c>
      <c r="Q6" s="60"/>
      <c r="R6" s="61">
        <v>2.0</v>
      </c>
      <c r="S6" s="52">
        <f t="shared" ref="S6:AG6" si="3">S5*2</f>
        <v>0.02</v>
      </c>
      <c r="T6" s="52">
        <f t="shared" si="3"/>
        <v>0.04</v>
      </c>
      <c r="U6" s="52">
        <f t="shared" si="3"/>
        <v>0.06</v>
      </c>
      <c r="V6" s="52">
        <f t="shared" si="3"/>
        <v>0.08</v>
      </c>
      <c r="W6" s="52">
        <f t="shared" si="3"/>
        <v>0.1</v>
      </c>
      <c r="X6" s="52">
        <f t="shared" si="3"/>
        <v>0.12</v>
      </c>
      <c r="Y6" s="52">
        <f t="shared" si="3"/>
        <v>0.14</v>
      </c>
      <c r="Z6" s="52">
        <f t="shared" si="3"/>
        <v>0.16</v>
      </c>
      <c r="AA6" s="52">
        <f t="shared" si="3"/>
        <v>0.18</v>
      </c>
      <c r="AB6" s="52">
        <f t="shared" si="3"/>
        <v>0.2</v>
      </c>
      <c r="AC6" s="52">
        <f t="shared" si="3"/>
        <v>0.22</v>
      </c>
      <c r="AD6" s="52">
        <f t="shared" si="3"/>
        <v>0.24</v>
      </c>
      <c r="AE6" s="52">
        <f t="shared" si="3"/>
        <v>0.26</v>
      </c>
      <c r="AF6" s="52">
        <f t="shared" si="3"/>
        <v>0.28</v>
      </c>
      <c r="AG6" s="52">
        <f t="shared" si="3"/>
        <v>0.3</v>
      </c>
      <c r="AH6" s="33"/>
      <c r="AP6" s="34"/>
    </row>
    <row r="7">
      <c r="A7" s="33"/>
      <c r="B7" s="62"/>
      <c r="C7" s="47"/>
      <c r="D7" s="47"/>
      <c r="E7" s="47"/>
      <c r="F7" s="47"/>
      <c r="G7" s="47"/>
      <c r="H7" s="47"/>
      <c r="I7" s="47"/>
      <c r="J7" s="47"/>
      <c r="K7" s="63"/>
      <c r="Q7" s="60"/>
      <c r="R7" s="61">
        <v>3.0</v>
      </c>
      <c r="S7" s="52">
        <f t="shared" ref="S7:AG7" si="4">S6*2</f>
        <v>0.04</v>
      </c>
      <c r="T7" s="52">
        <f t="shared" si="4"/>
        <v>0.08</v>
      </c>
      <c r="U7" s="52">
        <f t="shared" si="4"/>
        <v>0.12</v>
      </c>
      <c r="V7" s="52">
        <f t="shared" si="4"/>
        <v>0.16</v>
      </c>
      <c r="W7" s="52">
        <f t="shared" si="4"/>
        <v>0.2</v>
      </c>
      <c r="X7" s="52">
        <f t="shared" si="4"/>
        <v>0.24</v>
      </c>
      <c r="Y7" s="52">
        <f t="shared" si="4"/>
        <v>0.28</v>
      </c>
      <c r="Z7" s="52">
        <f t="shared" si="4"/>
        <v>0.32</v>
      </c>
      <c r="AA7" s="52">
        <f t="shared" si="4"/>
        <v>0.36</v>
      </c>
      <c r="AB7" s="52">
        <f t="shared" si="4"/>
        <v>0.4</v>
      </c>
      <c r="AC7" s="52">
        <f t="shared" si="4"/>
        <v>0.44</v>
      </c>
      <c r="AD7" s="52">
        <f t="shared" si="4"/>
        <v>0.48</v>
      </c>
      <c r="AE7" s="52">
        <f t="shared" si="4"/>
        <v>0.52</v>
      </c>
      <c r="AF7" s="52">
        <f t="shared" si="4"/>
        <v>0.56</v>
      </c>
      <c r="AG7" s="52">
        <f t="shared" si="4"/>
        <v>0.6</v>
      </c>
      <c r="AH7" s="33"/>
      <c r="AP7" s="34"/>
    </row>
    <row r="8">
      <c r="A8" s="33"/>
      <c r="B8" s="57" t="s">
        <v>21</v>
      </c>
      <c r="C8" s="58"/>
      <c r="D8" s="58"/>
      <c r="E8" s="58"/>
      <c r="F8" s="58"/>
      <c r="G8" s="58"/>
      <c r="H8" s="58"/>
      <c r="I8" s="58"/>
      <c r="J8" s="58"/>
      <c r="K8" s="59">
        <v>3.0</v>
      </c>
      <c r="Q8" s="60"/>
      <c r="R8" s="61">
        <v>4.0</v>
      </c>
      <c r="S8" s="52">
        <f t="shared" ref="S8:AG8" si="5">S7*2</f>
        <v>0.08</v>
      </c>
      <c r="T8" s="52">
        <f t="shared" si="5"/>
        <v>0.16</v>
      </c>
      <c r="U8" s="52">
        <f t="shared" si="5"/>
        <v>0.24</v>
      </c>
      <c r="V8" s="52">
        <f t="shared" si="5"/>
        <v>0.32</v>
      </c>
      <c r="W8" s="52">
        <f t="shared" si="5"/>
        <v>0.4</v>
      </c>
      <c r="X8" s="52">
        <f t="shared" si="5"/>
        <v>0.48</v>
      </c>
      <c r="Y8" s="52">
        <f t="shared" si="5"/>
        <v>0.56</v>
      </c>
      <c r="Z8" s="52">
        <f t="shared" si="5"/>
        <v>0.64</v>
      </c>
      <c r="AA8" s="52">
        <f t="shared" si="5"/>
        <v>0.72</v>
      </c>
      <c r="AB8" s="52">
        <f t="shared" si="5"/>
        <v>0.8</v>
      </c>
      <c r="AC8" s="52">
        <f t="shared" si="5"/>
        <v>0.88</v>
      </c>
      <c r="AD8" s="52">
        <f t="shared" si="5"/>
        <v>0.96</v>
      </c>
      <c r="AE8" s="52">
        <f t="shared" si="5"/>
        <v>1.04</v>
      </c>
      <c r="AF8" s="52">
        <f t="shared" si="5"/>
        <v>1.12</v>
      </c>
      <c r="AG8" s="52">
        <f t="shared" si="5"/>
        <v>1.2</v>
      </c>
      <c r="AH8" s="33"/>
      <c r="AP8" s="34"/>
    </row>
    <row r="9">
      <c r="A9" s="33"/>
      <c r="B9" s="62"/>
      <c r="C9" s="47"/>
      <c r="D9" s="47"/>
      <c r="E9" s="47"/>
      <c r="F9" s="47"/>
      <c r="G9" s="47"/>
      <c r="H9" s="47"/>
      <c r="I9" s="47"/>
      <c r="J9" s="47"/>
      <c r="K9" s="63"/>
      <c r="Q9" s="60"/>
      <c r="R9" s="61">
        <v>5.0</v>
      </c>
      <c r="S9" s="52">
        <f t="shared" ref="S9:AG9" si="6">S8*2</f>
        <v>0.16</v>
      </c>
      <c r="T9" s="52">
        <f t="shared" si="6"/>
        <v>0.32</v>
      </c>
      <c r="U9" s="52">
        <f t="shared" si="6"/>
        <v>0.48</v>
      </c>
      <c r="V9" s="52">
        <f t="shared" si="6"/>
        <v>0.64</v>
      </c>
      <c r="W9" s="52">
        <f t="shared" si="6"/>
        <v>0.8</v>
      </c>
      <c r="X9" s="52">
        <f t="shared" si="6"/>
        <v>0.96</v>
      </c>
      <c r="Y9" s="52">
        <f t="shared" si="6"/>
        <v>1.12</v>
      </c>
      <c r="Z9" s="52">
        <f t="shared" si="6"/>
        <v>1.28</v>
      </c>
      <c r="AA9" s="52">
        <f t="shared" si="6"/>
        <v>1.44</v>
      </c>
      <c r="AB9" s="52">
        <f t="shared" si="6"/>
        <v>1.6</v>
      </c>
      <c r="AC9" s="52">
        <f t="shared" si="6"/>
        <v>1.76</v>
      </c>
      <c r="AD9" s="52">
        <f t="shared" si="6"/>
        <v>1.92</v>
      </c>
      <c r="AE9" s="52">
        <f t="shared" si="6"/>
        <v>2.08</v>
      </c>
      <c r="AF9" s="52">
        <f t="shared" si="6"/>
        <v>2.24</v>
      </c>
      <c r="AG9" s="52">
        <f t="shared" si="6"/>
        <v>2.4</v>
      </c>
      <c r="AH9" s="33"/>
      <c r="AP9" s="34"/>
    </row>
    <row r="10">
      <c r="A10" s="33"/>
      <c r="B10" s="57" t="s">
        <v>22</v>
      </c>
      <c r="C10" s="58"/>
      <c r="D10" s="58"/>
      <c r="E10" s="58"/>
      <c r="F10" s="58"/>
      <c r="G10" s="58"/>
      <c r="H10" s="58"/>
      <c r="I10" s="58"/>
      <c r="J10" s="58"/>
      <c r="K10" s="59">
        <v>13.0</v>
      </c>
      <c r="Q10" s="60"/>
      <c r="R10" s="61">
        <v>6.0</v>
      </c>
      <c r="S10" s="52">
        <f t="shared" ref="S10:AG10" si="7">S9*2</f>
        <v>0.32</v>
      </c>
      <c r="T10" s="52">
        <f t="shared" si="7"/>
        <v>0.64</v>
      </c>
      <c r="U10" s="52">
        <f t="shared" si="7"/>
        <v>0.96</v>
      </c>
      <c r="V10" s="52">
        <f t="shared" si="7"/>
        <v>1.28</v>
      </c>
      <c r="W10" s="52">
        <f t="shared" si="7"/>
        <v>1.6</v>
      </c>
      <c r="X10" s="52">
        <f t="shared" si="7"/>
        <v>1.92</v>
      </c>
      <c r="Y10" s="52">
        <f t="shared" si="7"/>
        <v>2.24</v>
      </c>
      <c r="Z10" s="52">
        <f t="shared" si="7"/>
        <v>2.56</v>
      </c>
      <c r="AA10" s="52">
        <f t="shared" si="7"/>
        <v>2.88</v>
      </c>
      <c r="AB10" s="52">
        <f t="shared" si="7"/>
        <v>3.2</v>
      </c>
      <c r="AC10" s="52">
        <f t="shared" si="7"/>
        <v>3.52</v>
      </c>
      <c r="AD10" s="52">
        <f t="shared" si="7"/>
        <v>3.84</v>
      </c>
      <c r="AE10" s="52">
        <f t="shared" si="7"/>
        <v>4.16</v>
      </c>
      <c r="AF10" s="52">
        <f t="shared" si="7"/>
        <v>4.48</v>
      </c>
      <c r="AG10" s="52">
        <f t="shared" si="7"/>
        <v>4.8</v>
      </c>
      <c r="AH10" s="33"/>
      <c r="AP10" s="34"/>
    </row>
    <row r="11">
      <c r="A11" s="33"/>
      <c r="B11" s="64"/>
      <c r="C11" s="47"/>
      <c r="D11" s="47"/>
      <c r="E11" s="47"/>
      <c r="F11" s="47"/>
      <c r="G11" s="47"/>
      <c r="H11" s="47"/>
      <c r="I11" s="47"/>
      <c r="J11" s="47"/>
      <c r="K11" s="63"/>
      <c r="Q11" s="60"/>
      <c r="R11" s="61">
        <v>7.0</v>
      </c>
      <c r="S11" s="52">
        <f t="shared" ref="S11:AG11" si="8">S10*2</f>
        <v>0.64</v>
      </c>
      <c r="T11" s="52">
        <f t="shared" si="8"/>
        <v>1.28</v>
      </c>
      <c r="U11" s="52">
        <f t="shared" si="8"/>
        <v>1.92</v>
      </c>
      <c r="V11" s="52">
        <f t="shared" si="8"/>
        <v>2.56</v>
      </c>
      <c r="W11" s="52">
        <f t="shared" si="8"/>
        <v>3.2</v>
      </c>
      <c r="X11" s="52">
        <f t="shared" si="8"/>
        <v>3.84</v>
      </c>
      <c r="Y11" s="52">
        <f t="shared" si="8"/>
        <v>4.48</v>
      </c>
      <c r="Z11" s="52">
        <f t="shared" si="8"/>
        <v>5.12</v>
      </c>
      <c r="AA11" s="52">
        <f t="shared" si="8"/>
        <v>5.76</v>
      </c>
      <c r="AB11" s="52">
        <f t="shared" si="8"/>
        <v>6.4</v>
      </c>
      <c r="AC11" s="52">
        <f t="shared" si="8"/>
        <v>7.04</v>
      </c>
      <c r="AD11" s="52">
        <f t="shared" si="8"/>
        <v>7.68</v>
      </c>
      <c r="AE11" s="52">
        <f t="shared" si="8"/>
        <v>8.32</v>
      </c>
      <c r="AF11" s="52">
        <f t="shared" si="8"/>
        <v>8.96</v>
      </c>
      <c r="AG11" s="52">
        <f t="shared" si="8"/>
        <v>9.6</v>
      </c>
      <c r="AH11" s="33"/>
      <c r="AP11" s="34"/>
    </row>
    <row r="12">
      <c r="A12" s="65"/>
      <c r="B12" s="52" t="s">
        <v>23</v>
      </c>
      <c r="C12" s="66"/>
      <c r="D12" s="58"/>
      <c r="E12" s="58"/>
      <c r="F12" s="58"/>
      <c r="G12" s="58"/>
      <c r="H12" s="58"/>
      <c r="I12" s="58"/>
      <c r="J12" s="58"/>
      <c r="K12" s="67"/>
      <c r="M12">
        <f>K6*K12%</f>
        <v>0</v>
      </c>
      <c r="Q12" s="60"/>
      <c r="R12" s="61">
        <v>8.0</v>
      </c>
      <c r="S12" s="52">
        <f t="shared" ref="S12:AG12" si="9">S11*2</f>
        <v>1.28</v>
      </c>
      <c r="T12" s="52">
        <f t="shared" si="9"/>
        <v>2.56</v>
      </c>
      <c r="U12" s="52">
        <f t="shared" si="9"/>
        <v>3.84</v>
      </c>
      <c r="V12" s="52">
        <f t="shared" si="9"/>
        <v>5.12</v>
      </c>
      <c r="W12" s="52">
        <f t="shared" si="9"/>
        <v>6.4</v>
      </c>
      <c r="X12" s="52">
        <f t="shared" si="9"/>
        <v>7.68</v>
      </c>
      <c r="Y12" s="52">
        <f t="shared" si="9"/>
        <v>8.96</v>
      </c>
      <c r="Z12" s="52">
        <f t="shared" si="9"/>
        <v>10.24</v>
      </c>
      <c r="AA12" s="52">
        <f t="shared" si="9"/>
        <v>11.52</v>
      </c>
      <c r="AB12" s="52">
        <f t="shared" si="9"/>
        <v>12.8</v>
      </c>
      <c r="AC12" s="52">
        <f t="shared" si="9"/>
        <v>14.08</v>
      </c>
      <c r="AD12" s="52">
        <f t="shared" si="9"/>
        <v>15.36</v>
      </c>
      <c r="AE12" s="52">
        <f t="shared" si="9"/>
        <v>16.64</v>
      </c>
      <c r="AF12" s="52">
        <f t="shared" si="9"/>
        <v>17.92</v>
      </c>
      <c r="AG12" s="52">
        <f t="shared" si="9"/>
        <v>19.2</v>
      </c>
      <c r="AH12" s="33"/>
      <c r="AP12" s="34"/>
    </row>
    <row r="13">
      <c r="A13" s="33"/>
      <c r="B13" s="68" t="s">
        <v>24</v>
      </c>
      <c r="C13" s="36"/>
      <c r="D13" s="36"/>
      <c r="E13" s="36"/>
      <c r="F13" s="36"/>
      <c r="G13" s="36"/>
      <c r="H13" s="36"/>
      <c r="I13" s="36"/>
      <c r="J13" s="36"/>
      <c r="K13" s="69"/>
      <c r="Q13" s="60"/>
      <c r="R13" s="61">
        <v>9.0</v>
      </c>
      <c r="S13" s="52">
        <f t="shared" ref="S13:AG13" si="10">S12*2</f>
        <v>2.56</v>
      </c>
      <c r="T13" s="52">
        <f t="shared" si="10"/>
        <v>5.12</v>
      </c>
      <c r="U13" s="52">
        <f t="shared" si="10"/>
        <v>7.68</v>
      </c>
      <c r="V13" s="52">
        <f t="shared" si="10"/>
        <v>10.24</v>
      </c>
      <c r="W13" s="52">
        <f t="shared" si="10"/>
        <v>12.8</v>
      </c>
      <c r="X13" s="52">
        <f t="shared" si="10"/>
        <v>15.36</v>
      </c>
      <c r="Y13" s="52">
        <f t="shared" si="10"/>
        <v>17.92</v>
      </c>
      <c r="Z13" s="52">
        <f t="shared" si="10"/>
        <v>20.48</v>
      </c>
      <c r="AA13" s="52">
        <f t="shared" si="10"/>
        <v>23.04</v>
      </c>
      <c r="AB13" s="52">
        <f t="shared" si="10"/>
        <v>25.6</v>
      </c>
      <c r="AC13" s="52">
        <f t="shared" si="10"/>
        <v>28.16</v>
      </c>
      <c r="AD13" s="52">
        <f t="shared" si="10"/>
        <v>30.72</v>
      </c>
      <c r="AE13" s="52">
        <f t="shared" si="10"/>
        <v>33.28</v>
      </c>
      <c r="AF13" s="52">
        <f t="shared" si="10"/>
        <v>35.84</v>
      </c>
      <c r="AG13" s="52">
        <f t="shared" si="10"/>
        <v>38.4</v>
      </c>
      <c r="AH13" s="33"/>
      <c r="AP13" s="34"/>
    </row>
    <row r="14">
      <c r="A14" s="65"/>
      <c r="B14" s="52" t="s">
        <v>25</v>
      </c>
      <c r="C14" s="70"/>
      <c r="D14" s="36"/>
      <c r="E14" s="36"/>
      <c r="F14" s="36"/>
      <c r="G14" s="36"/>
      <c r="H14" s="36"/>
      <c r="I14" s="36"/>
      <c r="J14" s="36"/>
      <c r="K14" s="71">
        <v>0.005</v>
      </c>
      <c r="Q14" s="60"/>
      <c r="R14" s="61">
        <v>10.0</v>
      </c>
      <c r="S14" s="52">
        <f t="shared" ref="S14:AG14" si="11">S13*2</f>
        <v>5.12</v>
      </c>
      <c r="T14" s="52">
        <f t="shared" si="11"/>
        <v>10.24</v>
      </c>
      <c r="U14" s="52">
        <f t="shared" si="11"/>
        <v>15.36</v>
      </c>
      <c r="V14" s="52">
        <f t="shared" si="11"/>
        <v>20.48</v>
      </c>
      <c r="W14" s="52">
        <f t="shared" si="11"/>
        <v>25.6</v>
      </c>
      <c r="X14" s="52">
        <f t="shared" si="11"/>
        <v>30.72</v>
      </c>
      <c r="Y14" s="52">
        <f t="shared" si="11"/>
        <v>35.84</v>
      </c>
      <c r="Z14" s="52">
        <f t="shared" si="11"/>
        <v>40.96</v>
      </c>
      <c r="AA14" s="52">
        <f t="shared" si="11"/>
        <v>46.08</v>
      </c>
      <c r="AB14" s="52">
        <f t="shared" si="11"/>
        <v>51.2</v>
      </c>
      <c r="AC14" s="52">
        <f t="shared" si="11"/>
        <v>56.32</v>
      </c>
      <c r="AD14" s="52">
        <f t="shared" si="11"/>
        <v>61.44</v>
      </c>
      <c r="AE14" s="52">
        <f t="shared" si="11"/>
        <v>66.56</v>
      </c>
      <c r="AF14" s="52">
        <f t="shared" si="11"/>
        <v>71.68</v>
      </c>
      <c r="AG14" s="52">
        <f t="shared" si="11"/>
        <v>76.8</v>
      </c>
      <c r="AH14" s="33"/>
      <c r="AP14" s="34"/>
    </row>
    <row r="15">
      <c r="A15" s="33"/>
      <c r="B15" s="72"/>
      <c r="C15" s="47"/>
      <c r="D15" s="47"/>
      <c r="E15" s="47"/>
      <c r="F15" s="47"/>
      <c r="G15" s="47"/>
      <c r="H15" s="47"/>
      <c r="I15" s="47"/>
      <c r="J15" s="47"/>
      <c r="K15" s="73"/>
      <c r="M15">
        <f>K14*K15%</f>
        <v>0</v>
      </c>
      <c r="Q15" s="60"/>
      <c r="R15" s="61">
        <v>11.0</v>
      </c>
      <c r="S15" s="52">
        <f t="shared" ref="S15:AG15" si="12">S14*2</f>
        <v>10.24</v>
      </c>
      <c r="T15" s="52">
        <f t="shared" si="12"/>
        <v>20.48</v>
      </c>
      <c r="U15" s="52">
        <f t="shared" si="12"/>
        <v>30.72</v>
      </c>
      <c r="V15" s="52">
        <f t="shared" si="12"/>
        <v>40.96</v>
      </c>
      <c r="W15" s="52">
        <f t="shared" si="12"/>
        <v>51.2</v>
      </c>
      <c r="X15" s="52">
        <f t="shared" si="12"/>
        <v>61.44</v>
      </c>
      <c r="Y15" s="52">
        <f t="shared" si="12"/>
        <v>71.68</v>
      </c>
      <c r="Z15" s="52">
        <f t="shared" si="12"/>
        <v>81.92</v>
      </c>
      <c r="AA15" s="52">
        <f t="shared" si="12"/>
        <v>92.16</v>
      </c>
      <c r="AB15" s="52">
        <f t="shared" si="12"/>
        <v>102.4</v>
      </c>
      <c r="AC15" s="52">
        <f t="shared" si="12"/>
        <v>112.64</v>
      </c>
      <c r="AD15" s="52">
        <f t="shared" si="12"/>
        <v>122.88</v>
      </c>
      <c r="AE15" s="52">
        <f t="shared" si="12"/>
        <v>133.12</v>
      </c>
      <c r="AF15" s="52">
        <f t="shared" si="12"/>
        <v>143.36</v>
      </c>
      <c r="AG15" s="52">
        <f t="shared" si="12"/>
        <v>153.6</v>
      </c>
      <c r="AH15" s="33"/>
      <c r="AP15" s="34"/>
    </row>
    <row r="16">
      <c r="A16" s="33"/>
      <c r="B16" s="36"/>
      <c r="C16" s="36"/>
      <c r="D16" s="36"/>
      <c r="E16" s="36"/>
      <c r="F16" s="36"/>
      <c r="G16" s="36"/>
      <c r="H16" s="36"/>
      <c r="I16" s="36"/>
      <c r="J16" s="36"/>
      <c r="K16" s="36"/>
      <c r="Q16" s="60"/>
      <c r="R16" s="61">
        <v>12.0</v>
      </c>
      <c r="S16" s="52">
        <f t="shared" ref="S16:AG16" si="13">S15*2</f>
        <v>20.48</v>
      </c>
      <c r="T16" s="52">
        <f t="shared" si="13"/>
        <v>40.96</v>
      </c>
      <c r="U16" s="52">
        <f t="shared" si="13"/>
        <v>61.44</v>
      </c>
      <c r="V16" s="52">
        <f t="shared" si="13"/>
        <v>81.92</v>
      </c>
      <c r="W16" s="52">
        <f t="shared" si="13"/>
        <v>102.4</v>
      </c>
      <c r="X16" s="52">
        <f t="shared" si="13"/>
        <v>122.88</v>
      </c>
      <c r="Y16" s="52">
        <f t="shared" si="13"/>
        <v>143.36</v>
      </c>
      <c r="Z16" s="52">
        <f t="shared" si="13"/>
        <v>163.84</v>
      </c>
      <c r="AA16" s="52">
        <f t="shared" si="13"/>
        <v>184.32</v>
      </c>
      <c r="AB16" s="52">
        <f t="shared" si="13"/>
        <v>204.8</v>
      </c>
      <c r="AC16" s="52">
        <f t="shared" si="13"/>
        <v>225.28</v>
      </c>
      <c r="AD16" s="52">
        <f t="shared" si="13"/>
        <v>245.76</v>
      </c>
      <c r="AE16" s="52">
        <f t="shared" si="13"/>
        <v>266.24</v>
      </c>
      <c r="AF16" s="52">
        <f t="shared" si="13"/>
        <v>286.72</v>
      </c>
      <c r="AG16" s="52">
        <f t="shared" si="13"/>
        <v>307.2</v>
      </c>
      <c r="AH16" s="33"/>
      <c r="AP16" s="34"/>
    </row>
    <row r="17">
      <c r="A17" s="33"/>
      <c r="B17" s="74" t="s">
        <v>26</v>
      </c>
      <c r="C17" s="58"/>
      <c r="D17" s="58"/>
      <c r="E17" s="58"/>
      <c r="F17" s="58"/>
      <c r="G17" s="58"/>
      <c r="H17" s="58"/>
      <c r="I17" s="58"/>
      <c r="J17" s="58"/>
      <c r="K17" s="75">
        <f>N27+N30</f>
        <v>0.52</v>
      </c>
      <c r="Q17" s="60"/>
      <c r="R17" s="61">
        <v>13.0</v>
      </c>
      <c r="S17" s="52">
        <f t="shared" ref="S17:AG17" si="14">S16*2</f>
        <v>40.96</v>
      </c>
      <c r="T17" s="52">
        <f t="shared" si="14"/>
        <v>81.92</v>
      </c>
      <c r="U17" s="52">
        <f t="shared" si="14"/>
        <v>122.88</v>
      </c>
      <c r="V17" s="52">
        <f t="shared" si="14"/>
        <v>163.84</v>
      </c>
      <c r="W17" s="52">
        <f t="shared" si="14"/>
        <v>204.8</v>
      </c>
      <c r="X17" s="52">
        <f t="shared" si="14"/>
        <v>245.76</v>
      </c>
      <c r="Y17" s="52">
        <f t="shared" si="14"/>
        <v>286.72</v>
      </c>
      <c r="Z17" s="52">
        <f t="shared" si="14"/>
        <v>327.68</v>
      </c>
      <c r="AA17" s="52">
        <f t="shared" si="14"/>
        <v>368.64</v>
      </c>
      <c r="AB17" s="52">
        <f t="shared" si="14"/>
        <v>409.6</v>
      </c>
      <c r="AC17" s="52">
        <f t="shared" si="14"/>
        <v>450.56</v>
      </c>
      <c r="AD17" s="52">
        <f t="shared" si="14"/>
        <v>491.52</v>
      </c>
      <c r="AE17" s="52">
        <f t="shared" si="14"/>
        <v>532.48</v>
      </c>
      <c r="AF17" s="52">
        <f t="shared" si="14"/>
        <v>573.44</v>
      </c>
      <c r="AG17" s="52">
        <f t="shared" si="14"/>
        <v>614.4</v>
      </c>
      <c r="AH17" s="33"/>
      <c r="AP17" s="34"/>
    </row>
    <row r="18">
      <c r="A18" s="33"/>
      <c r="B18" s="62" t="s">
        <v>27</v>
      </c>
      <c r="C18" s="47"/>
      <c r="D18" s="47"/>
      <c r="E18" s="47"/>
      <c r="F18" s="47"/>
      <c r="G18" s="47"/>
      <c r="H18" s="47"/>
      <c r="I18" s="47"/>
      <c r="J18" s="47"/>
      <c r="K18" s="76"/>
      <c r="Q18" s="60"/>
      <c r="R18" s="61">
        <v>14.0</v>
      </c>
      <c r="S18" s="52">
        <f t="shared" ref="S18:AG18" si="15">S17*2</f>
        <v>81.92</v>
      </c>
      <c r="T18" s="52">
        <f t="shared" si="15"/>
        <v>163.84</v>
      </c>
      <c r="U18" s="52">
        <f t="shared" si="15"/>
        <v>245.76</v>
      </c>
      <c r="V18" s="52">
        <f t="shared" si="15"/>
        <v>327.68</v>
      </c>
      <c r="W18" s="52">
        <f t="shared" si="15"/>
        <v>409.6</v>
      </c>
      <c r="X18" s="52">
        <f t="shared" si="15"/>
        <v>491.52</v>
      </c>
      <c r="Y18" s="52">
        <f t="shared" si="15"/>
        <v>573.44</v>
      </c>
      <c r="Z18" s="52">
        <f t="shared" si="15"/>
        <v>655.36</v>
      </c>
      <c r="AA18" s="52">
        <f t="shared" si="15"/>
        <v>737.28</v>
      </c>
      <c r="AB18" s="52">
        <f t="shared" si="15"/>
        <v>819.2</v>
      </c>
      <c r="AC18" s="52">
        <f t="shared" si="15"/>
        <v>901.12</v>
      </c>
      <c r="AD18" s="52">
        <f t="shared" si="15"/>
        <v>983.04</v>
      </c>
      <c r="AE18" s="52">
        <f t="shared" si="15"/>
        <v>1064.96</v>
      </c>
      <c r="AF18" s="52">
        <f t="shared" si="15"/>
        <v>1146.88</v>
      </c>
      <c r="AG18" s="52">
        <f t="shared" si="15"/>
        <v>1228.8</v>
      </c>
      <c r="AH18" s="33"/>
      <c r="AP18" s="34"/>
    </row>
    <row r="19">
      <c r="A19" s="33"/>
      <c r="B19" s="36"/>
      <c r="C19" s="36"/>
      <c r="D19" s="36"/>
      <c r="E19" s="36"/>
      <c r="F19" s="36"/>
      <c r="G19" s="36"/>
      <c r="H19" s="36"/>
      <c r="I19" s="36"/>
      <c r="J19" s="36"/>
      <c r="K19" s="36"/>
      <c r="Q19" s="60"/>
      <c r="R19" s="61">
        <v>15.0</v>
      </c>
      <c r="S19" s="52">
        <f t="shared" ref="S19:AG19" si="16">S18*2</f>
        <v>163.84</v>
      </c>
      <c r="T19" s="52">
        <f t="shared" si="16"/>
        <v>327.68</v>
      </c>
      <c r="U19" s="52">
        <f t="shared" si="16"/>
        <v>491.52</v>
      </c>
      <c r="V19" s="52">
        <f t="shared" si="16"/>
        <v>655.36</v>
      </c>
      <c r="W19" s="52">
        <f t="shared" si="16"/>
        <v>819.2</v>
      </c>
      <c r="X19" s="52">
        <f t="shared" si="16"/>
        <v>983.04</v>
      </c>
      <c r="Y19" s="52">
        <f t="shared" si="16"/>
        <v>1146.88</v>
      </c>
      <c r="Z19" s="52">
        <f t="shared" si="16"/>
        <v>1310.72</v>
      </c>
      <c r="AA19" s="52">
        <f t="shared" si="16"/>
        <v>1474.56</v>
      </c>
      <c r="AB19" s="52">
        <f t="shared" si="16"/>
        <v>1638.4</v>
      </c>
      <c r="AC19" s="52">
        <f t="shared" si="16"/>
        <v>1802.24</v>
      </c>
      <c r="AD19" s="52">
        <f t="shared" si="16"/>
        <v>1966.08</v>
      </c>
      <c r="AE19" s="52">
        <f t="shared" si="16"/>
        <v>2129.92</v>
      </c>
      <c r="AF19" s="52">
        <f t="shared" si="16"/>
        <v>2293.76</v>
      </c>
      <c r="AG19" s="52">
        <f t="shared" si="16"/>
        <v>2457.6</v>
      </c>
      <c r="AH19" s="33"/>
      <c r="AP19" s="34"/>
    </row>
    <row r="20" ht="18.0" customHeight="1">
      <c r="A20" s="33"/>
      <c r="B20" s="74" t="s">
        <v>28</v>
      </c>
      <c r="C20" s="58"/>
      <c r="D20" s="58"/>
      <c r="E20" s="58"/>
      <c r="F20" s="58"/>
      <c r="G20" s="58"/>
      <c r="H20" s="58"/>
      <c r="I20" s="58"/>
      <c r="J20" s="58"/>
      <c r="K20" s="77">
        <f>K6-K17</f>
        <v>0.08</v>
      </c>
      <c r="Q20" s="60"/>
      <c r="R20" s="61">
        <v>16.0</v>
      </c>
      <c r="S20" s="52">
        <f t="shared" ref="S20:AG20" si="17">S19*2</f>
        <v>327.68</v>
      </c>
      <c r="T20" s="52">
        <f t="shared" si="17"/>
        <v>655.36</v>
      </c>
      <c r="U20" s="52">
        <f t="shared" si="17"/>
        <v>983.04</v>
      </c>
      <c r="V20" s="52">
        <f t="shared" si="17"/>
        <v>1310.72</v>
      </c>
      <c r="W20" s="52">
        <f t="shared" si="17"/>
        <v>1638.4</v>
      </c>
      <c r="X20" s="52">
        <f t="shared" si="17"/>
        <v>1966.08</v>
      </c>
      <c r="Y20" s="52">
        <f t="shared" si="17"/>
        <v>2293.76</v>
      </c>
      <c r="Z20" s="52">
        <f t="shared" si="17"/>
        <v>2621.44</v>
      </c>
      <c r="AA20" s="52">
        <f t="shared" si="17"/>
        <v>2949.12</v>
      </c>
      <c r="AB20" s="52">
        <f t="shared" si="17"/>
        <v>3276.8</v>
      </c>
      <c r="AC20" s="52">
        <f t="shared" si="17"/>
        <v>3604.48</v>
      </c>
      <c r="AD20" s="52">
        <f t="shared" si="17"/>
        <v>3932.16</v>
      </c>
      <c r="AE20" s="52">
        <f t="shared" si="17"/>
        <v>4259.84</v>
      </c>
      <c r="AF20" s="52">
        <f t="shared" si="17"/>
        <v>4587.52</v>
      </c>
      <c r="AG20" s="52">
        <f t="shared" si="17"/>
        <v>4915.2</v>
      </c>
      <c r="AH20" s="33"/>
      <c r="AP20" s="34"/>
    </row>
    <row r="21" ht="33.75" customHeight="1">
      <c r="A21" s="33"/>
      <c r="B21" s="78" t="s">
        <v>29</v>
      </c>
      <c r="C21" s="47"/>
      <c r="D21" s="47"/>
      <c r="E21" s="47"/>
      <c r="F21" s="47"/>
      <c r="G21" s="47"/>
      <c r="H21" s="47"/>
      <c r="I21" s="47"/>
      <c r="J21" s="47"/>
      <c r="K21" s="76"/>
      <c r="Q21" s="76"/>
      <c r="R21" s="61">
        <v>17.0</v>
      </c>
      <c r="S21" s="52">
        <f t="shared" ref="S21:AG21" si="18">S20*2</f>
        <v>655.36</v>
      </c>
      <c r="T21" s="52">
        <f t="shared" si="18"/>
        <v>1310.72</v>
      </c>
      <c r="U21" s="52">
        <f t="shared" si="18"/>
        <v>1966.08</v>
      </c>
      <c r="V21" s="52">
        <f t="shared" si="18"/>
        <v>2621.44</v>
      </c>
      <c r="W21" s="52">
        <f t="shared" si="18"/>
        <v>3276.8</v>
      </c>
      <c r="X21" s="52">
        <f t="shared" si="18"/>
        <v>3932.16</v>
      </c>
      <c r="Y21" s="52">
        <f t="shared" si="18"/>
        <v>4587.52</v>
      </c>
      <c r="Z21" s="52">
        <f t="shared" si="18"/>
        <v>5242.88</v>
      </c>
      <c r="AA21" s="52">
        <f t="shared" si="18"/>
        <v>5898.24</v>
      </c>
      <c r="AB21" s="52">
        <f t="shared" si="18"/>
        <v>6553.6</v>
      </c>
      <c r="AC21" s="52">
        <f t="shared" si="18"/>
        <v>7208.96</v>
      </c>
      <c r="AD21" s="52">
        <f t="shared" si="18"/>
        <v>7864.32</v>
      </c>
      <c r="AE21" s="52">
        <f t="shared" si="18"/>
        <v>8519.68</v>
      </c>
      <c r="AF21" s="52">
        <f t="shared" si="18"/>
        <v>9175.04</v>
      </c>
      <c r="AG21" s="52">
        <f t="shared" si="18"/>
        <v>9830.4</v>
      </c>
      <c r="AH21" s="33"/>
      <c r="AP21" s="34"/>
    </row>
    <row r="22" hidden="1">
      <c r="A22" s="33"/>
      <c r="AE22" s="36"/>
      <c r="AH22" s="33"/>
      <c r="AP22" s="34"/>
    </row>
    <row r="23" hidden="1">
      <c r="A23" s="33"/>
      <c r="AE23" s="36"/>
      <c r="AH23" s="33"/>
      <c r="AP23" s="34"/>
    </row>
    <row r="24" hidden="1">
      <c r="A24" s="33"/>
      <c r="AE24" s="36"/>
      <c r="AH24" s="33"/>
      <c r="AP24" s="34"/>
    </row>
    <row r="25" hidden="1">
      <c r="A25" s="33"/>
      <c r="AE25" s="36"/>
      <c r="AH25" s="33"/>
      <c r="AP25" s="34"/>
    </row>
    <row r="26" hidden="1">
      <c r="A26" s="33"/>
      <c r="N26">
        <f>M12*2^K8</f>
        <v>0</v>
      </c>
      <c r="AE26" s="36"/>
      <c r="AH26" s="33"/>
      <c r="AP26" s="34"/>
    </row>
    <row r="27" hidden="1">
      <c r="A27" s="33"/>
      <c r="N27">
        <f>N26*K10</f>
        <v>0</v>
      </c>
      <c r="AE27" s="36"/>
      <c r="AH27" s="33"/>
      <c r="AP27" s="34"/>
    </row>
    <row r="28" hidden="1">
      <c r="A28" s="33"/>
      <c r="AE28" s="36"/>
      <c r="AH28" s="33"/>
      <c r="AP28" s="34"/>
    </row>
    <row r="29" hidden="1">
      <c r="A29" s="33"/>
      <c r="N29">
        <f>K14*2^K8</f>
        <v>0.04</v>
      </c>
      <c r="AE29" s="36"/>
      <c r="AH29" s="33"/>
      <c r="AP29" s="34"/>
    </row>
    <row r="30" hidden="1">
      <c r="A30" s="33"/>
      <c r="N30">
        <f>N29*K10</f>
        <v>0.52</v>
      </c>
      <c r="AE30" s="36"/>
      <c r="AH30" s="33"/>
      <c r="AP30" s="34"/>
    </row>
    <row r="31" hidden="1">
      <c r="A31" s="33"/>
      <c r="K31">
        <f>K12%*K6</f>
        <v>0</v>
      </c>
      <c r="AE31" s="36"/>
      <c r="AH31" s="33"/>
      <c r="AP31" s="34"/>
    </row>
    <row r="32" hidden="1">
      <c r="A32" s="33"/>
      <c r="K32">
        <f>K14</f>
        <v>0.005</v>
      </c>
      <c r="AE32" s="36"/>
      <c r="AH32" s="33"/>
      <c r="AP32" s="34"/>
    </row>
    <row r="33" hidden="1">
      <c r="A33" s="33"/>
      <c r="AE33" s="36"/>
      <c r="AH33" s="33"/>
      <c r="AP33" s="34"/>
    </row>
    <row r="34" hidden="1">
      <c r="A34" s="33"/>
      <c r="K34">
        <f>IF(K12="",SUM(K6*K14),K6*K12/100)</f>
        <v>0.003</v>
      </c>
      <c r="AE34" s="36"/>
      <c r="AH34" s="33"/>
      <c r="AP34" s="34"/>
    </row>
    <row r="35" hidden="1">
      <c r="A35" s="33"/>
      <c r="AE35" s="36"/>
      <c r="AH35" s="33"/>
      <c r="AP35" s="34"/>
    </row>
    <row r="36" hidden="1">
      <c r="A36" s="33"/>
      <c r="AE36" s="36"/>
      <c r="AH36" s="33"/>
      <c r="AP36" s="34"/>
    </row>
    <row r="37" hidden="1">
      <c r="A37" s="33"/>
      <c r="AE37" s="36"/>
      <c r="AH37" s="33"/>
      <c r="AP37" s="34"/>
    </row>
    <row r="38" hidden="1">
      <c r="A38" s="33"/>
      <c r="AE38" s="36"/>
      <c r="AH38" s="33"/>
      <c r="AP38" s="34"/>
    </row>
    <row r="39" ht="18.0">
      <c r="A39" s="33"/>
      <c r="B39" s="79" t="s">
        <v>30</v>
      </c>
      <c r="C39" s="80"/>
      <c r="D39" s="80"/>
      <c r="E39" s="80"/>
      <c r="F39" s="80"/>
      <c r="G39" s="80"/>
      <c r="H39" s="80"/>
      <c r="I39" s="80"/>
      <c r="J39" s="80"/>
      <c r="K39" s="81">
        <f>K20/K6*-1</f>
        <v>-0.1333333333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3"/>
      <c r="AP39" s="34"/>
    </row>
    <row r="40" ht="20.25">
      <c r="A40" s="33"/>
      <c r="B40" s="82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83" t="s">
        <v>31</v>
      </c>
      <c r="S40" s="84"/>
      <c r="T40" s="84"/>
      <c r="U40" s="84"/>
      <c r="V40" s="84"/>
      <c r="W40" s="84"/>
      <c r="X40" s="84"/>
      <c r="Y40" s="84"/>
      <c r="Z40" s="84"/>
      <c r="AA40" s="85"/>
      <c r="AB40" s="36"/>
      <c r="AC40" s="86" t="s">
        <v>32</v>
      </c>
      <c r="AD40" s="84"/>
      <c r="AE40" s="85"/>
      <c r="AF40" s="36"/>
      <c r="AG40" s="36"/>
      <c r="AH40" s="33"/>
      <c r="AP40" s="34"/>
    </row>
    <row r="41" ht="60.75" customHeight="1">
      <c r="A41" s="33"/>
      <c r="B41" s="87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88" t="s">
        <v>33</v>
      </c>
      <c r="S41" s="84"/>
      <c r="T41" s="85"/>
      <c r="U41" s="89" t="s">
        <v>34</v>
      </c>
      <c r="V41" s="84"/>
      <c r="W41" s="84"/>
      <c r="X41" s="85"/>
      <c r="Y41" s="90" t="s">
        <v>35</v>
      </c>
      <c r="Z41" s="84"/>
      <c r="AA41" s="85"/>
      <c r="AB41" s="91">
        <v>1.0</v>
      </c>
      <c r="AC41" s="92"/>
      <c r="AD41" s="93" t="s">
        <v>36</v>
      </c>
      <c r="AE41" s="94"/>
      <c r="AF41" s="36"/>
      <c r="AG41" s="36"/>
      <c r="AH41" s="33"/>
      <c r="AL41" t="s">
        <v>37</v>
      </c>
      <c r="AM41">
        <v>1.0</v>
      </c>
      <c r="AN41" s="95">
        <f>AC41-S42</f>
        <v>0</v>
      </c>
      <c r="AO41" s="95"/>
      <c r="AP41" s="34">
        <f>AC41*S42</f>
        <v>0</v>
      </c>
      <c r="AQ41" s="34">
        <f>AC41+AP41</f>
        <v>0</v>
      </c>
    </row>
    <row r="42">
      <c r="A42" s="65"/>
      <c r="B42" s="96" t="s">
        <v>38</v>
      </c>
      <c r="C42" s="70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97">
        <v>1.0</v>
      </c>
      <c r="S42" s="98"/>
      <c r="T42" s="99"/>
      <c r="U42" s="100">
        <f t="shared" ref="U42:U51" si="19">S42/2</f>
        <v>0</v>
      </c>
      <c r="V42" s="101"/>
      <c r="W42" s="101"/>
      <c r="X42" s="99"/>
      <c r="Y42" s="100" t="str">
        <f>S42</f>
        <v/>
      </c>
      <c r="Z42" s="101"/>
      <c r="AA42" s="99"/>
      <c r="AB42" s="102">
        <v>2.0</v>
      </c>
      <c r="AC42" s="103">
        <f t="shared" ref="AC42:AC51" si="20">AQ41</f>
        <v>0</v>
      </c>
      <c r="AD42" s="104">
        <f>SUMPRODUCT(AC41:AC42,AB41:AB42)/SUM(AB41:AB42)</f>
        <v>0</v>
      </c>
      <c r="AE42" s="105"/>
      <c r="AF42" s="36"/>
      <c r="AG42" s="36"/>
      <c r="AH42" s="33"/>
      <c r="AL42">
        <f>AM41*AM42</f>
        <v>2</v>
      </c>
      <c r="AM42" s="36">
        <v>2.0</v>
      </c>
      <c r="AN42" s="106">
        <f>AC41-S42</f>
        <v>0</v>
      </c>
      <c r="AO42" s="107">
        <f t="shared" ref="AO42:AO50" si="21">S43-U42</f>
        <v>0</v>
      </c>
      <c r="AP42" s="34">
        <f t="shared" ref="AP42:AP50" si="22">AQ41*AO42</f>
        <v>0</v>
      </c>
      <c r="AQ42" s="34">
        <f t="shared" ref="AQ42:AQ50" si="23">AQ41+AP42</f>
        <v>0</v>
      </c>
    </row>
    <row r="43" ht="17.25">
      <c r="A43" s="65"/>
      <c r="B43" s="108" t="s">
        <v>39</v>
      </c>
      <c r="C43" s="70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109">
        <v>2.0</v>
      </c>
      <c r="S43" s="98"/>
      <c r="T43" s="99"/>
      <c r="U43" s="110">
        <f t="shared" si="19"/>
        <v>0</v>
      </c>
      <c r="V43" s="111"/>
      <c r="W43" s="111"/>
      <c r="X43" s="105"/>
      <c r="Y43" s="110">
        <f t="shared" ref="Y43:Y51" si="24">S43-U42+Y42</f>
        <v>0</v>
      </c>
      <c r="Z43" s="111"/>
      <c r="AA43" s="105"/>
      <c r="AB43" s="112">
        <v>4.0</v>
      </c>
      <c r="AC43" s="113">
        <f t="shared" si="20"/>
        <v>0</v>
      </c>
      <c r="AD43" s="114">
        <f>SUMPRODUCT(AC41:AC43,AB41:AB43)/SUM(AB41:AB43)</f>
        <v>0</v>
      </c>
      <c r="AE43" s="105"/>
      <c r="AF43" s="36"/>
      <c r="AG43" s="36"/>
      <c r="AH43" s="33"/>
      <c r="AL43">
        <f t="shared" ref="AL43:AL50" si="25">AM43+AL42+$AM$41</f>
        <v>7</v>
      </c>
      <c r="AM43" s="36">
        <v>4.0</v>
      </c>
      <c r="AN43" s="115">
        <f>AN42-S43</f>
        <v>0</v>
      </c>
      <c r="AO43" s="107">
        <f t="shared" si="21"/>
        <v>0</v>
      </c>
      <c r="AP43" s="34">
        <f t="shared" si="22"/>
        <v>0</v>
      </c>
      <c r="AQ43" s="34">
        <f t="shared" si="23"/>
        <v>0</v>
      </c>
    </row>
    <row r="44">
      <c r="A44" s="33"/>
      <c r="B44" s="11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109">
        <v>3.0</v>
      </c>
      <c r="S44" s="98"/>
      <c r="T44" s="99"/>
      <c r="U44" s="117">
        <f t="shared" si="19"/>
        <v>0</v>
      </c>
      <c r="V44" s="111"/>
      <c r="W44" s="111"/>
      <c r="X44" s="105"/>
      <c r="Y44" s="117">
        <f t="shared" si="24"/>
        <v>0</v>
      </c>
      <c r="Z44" s="111"/>
      <c r="AA44" s="105"/>
      <c r="AB44" s="118">
        <v>8.0</v>
      </c>
      <c r="AC44" s="103">
        <f t="shared" si="20"/>
        <v>0</v>
      </c>
      <c r="AD44" s="104">
        <f>SUMPRODUCT(AC41:AC44,AB41:AB44)/SUM(AB41:AB44)</f>
        <v>0</v>
      </c>
      <c r="AE44" s="105"/>
      <c r="AF44" s="36"/>
      <c r="AG44" s="36"/>
      <c r="AH44" s="33"/>
      <c r="AL44">
        <f t="shared" si="25"/>
        <v>16</v>
      </c>
      <c r="AM44" s="36">
        <v>8.0</v>
      </c>
      <c r="AN44" s="115">
        <f t="shared" ref="AN44:AN50" si="26">AN43*(S44-U43)*AM44</f>
        <v>0</v>
      </c>
      <c r="AO44" s="107">
        <f t="shared" si="21"/>
        <v>0</v>
      </c>
      <c r="AP44" s="34">
        <f t="shared" si="22"/>
        <v>0</v>
      </c>
      <c r="AQ44" s="34">
        <f t="shared" si="23"/>
        <v>0</v>
      </c>
    </row>
    <row r="45">
      <c r="A45" s="33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109">
        <v>4.0</v>
      </c>
      <c r="S45" s="98"/>
      <c r="T45" s="99"/>
      <c r="U45" s="110">
        <f t="shared" si="19"/>
        <v>0</v>
      </c>
      <c r="V45" s="111"/>
      <c r="W45" s="111"/>
      <c r="X45" s="105"/>
      <c r="Y45" s="110">
        <f t="shared" si="24"/>
        <v>0</v>
      </c>
      <c r="Z45" s="111"/>
      <c r="AA45" s="105"/>
      <c r="AB45" s="112">
        <v>16.0</v>
      </c>
      <c r="AC45" s="113">
        <f t="shared" si="20"/>
        <v>0</v>
      </c>
      <c r="AD45" s="114">
        <f>SUMPRODUCT(AC41:AC45,AB41:AB45)/SUM(AB41:AB45)</f>
        <v>0</v>
      </c>
      <c r="AE45" s="105"/>
      <c r="AF45" s="36"/>
      <c r="AG45" s="36"/>
      <c r="AH45" s="33"/>
      <c r="AL45">
        <f t="shared" si="25"/>
        <v>33</v>
      </c>
      <c r="AM45" s="36">
        <v>16.0</v>
      </c>
      <c r="AN45" s="115">
        <f t="shared" si="26"/>
        <v>0</v>
      </c>
      <c r="AO45" s="107">
        <f t="shared" si="21"/>
        <v>0</v>
      </c>
      <c r="AP45" s="34">
        <f t="shared" si="22"/>
        <v>0</v>
      </c>
      <c r="AQ45" s="34">
        <f t="shared" si="23"/>
        <v>0</v>
      </c>
    </row>
    <row r="46">
      <c r="A46" s="33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109">
        <v>5.0</v>
      </c>
      <c r="S46" s="98"/>
      <c r="T46" s="99"/>
      <c r="U46" s="117">
        <f t="shared" si="19"/>
        <v>0</v>
      </c>
      <c r="V46" s="111"/>
      <c r="W46" s="111"/>
      <c r="X46" s="105"/>
      <c r="Y46" s="117">
        <f t="shared" si="24"/>
        <v>0</v>
      </c>
      <c r="Z46" s="111"/>
      <c r="AA46" s="105"/>
      <c r="AB46" s="118">
        <v>32.0</v>
      </c>
      <c r="AC46" s="103">
        <f t="shared" si="20"/>
        <v>0</v>
      </c>
      <c r="AD46" s="104">
        <f>SUMPRODUCT(AC41:AC46,AB41:AB46)/SUM(AB41:AB46)</f>
        <v>0</v>
      </c>
      <c r="AE46" s="105"/>
      <c r="AF46" s="36"/>
      <c r="AG46" s="36"/>
      <c r="AH46" s="33"/>
      <c r="AL46">
        <f t="shared" si="25"/>
        <v>66</v>
      </c>
      <c r="AM46" s="36">
        <v>32.0</v>
      </c>
      <c r="AN46" s="115">
        <f t="shared" si="26"/>
        <v>0</v>
      </c>
      <c r="AO46" s="107">
        <f t="shared" si="21"/>
        <v>0</v>
      </c>
      <c r="AP46" s="34">
        <f t="shared" si="22"/>
        <v>0</v>
      </c>
      <c r="AQ46" s="34">
        <f t="shared" si="23"/>
        <v>0</v>
      </c>
    </row>
    <row r="47">
      <c r="A47" s="33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109">
        <v>6.0</v>
      </c>
      <c r="S47" s="98"/>
      <c r="T47" s="99"/>
      <c r="U47" s="110">
        <f t="shared" si="19"/>
        <v>0</v>
      </c>
      <c r="V47" s="111"/>
      <c r="W47" s="111"/>
      <c r="X47" s="105"/>
      <c r="Y47" s="110">
        <f t="shared" si="24"/>
        <v>0</v>
      </c>
      <c r="Z47" s="111"/>
      <c r="AA47" s="105"/>
      <c r="AB47" s="112">
        <v>64.0</v>
      </c>
      <c r="AC47" s="113">
        <f t="shared" si="20"/>
        <v>0</v>
      </c>
      <c r="AD47" s="114">
        <f>SUMPRODUCT(AC41:AC47,AB41:AB47)/SUM(AB41:AB47)</f>
        <v>0</v>
      </c>
      <c r="AE47" s="105"/>
      <c r="AF47" s="36"/>
      <c r="AG47" s="36"/>
      <c r="AH47" s="33"/>
      <c r="AL47">
        <f t="shared" si="25"/>
        <v>131</v>
      </c>
      <c r="AM47" s="36">
        <v>64.0</v>
      </c>
      <c r="AN47" s="115">
        <f t="shared" si="26"/>
        <v>0</v>
      </c>
      <c r="AO47" s="107">
        <f t="shared" si="21"/>
        <v>0</v>
      </c>
      <c r="AP47" s="34">
        <f t="shared" si="22"/>
        <v>0</v>
      </c>
      <c r="AQ47" s="34">
        <f t="shared" si="23"/>
        <v>0</v>
      </c>
    </row>
    <row r="48">
      <c r="A48" s="33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109">
        <v>7.0</v>
      </c>
      <c r="S48" s="98"/>
      <c r="T48" s="99"/>
      <c r="U48" s="117">
        <f t="shared" si="19"/>
        <v>0</v>
      </c>
      <c r="V48" s="111"/>
      <c r="W48" s="111"/>
      <c r="X48" s="105"/>
      <c r="Y48" s="117">
        <f t="shared" si="24"/>
        <v>0</v>
      </c>
      <c r="Z48" s="111"/>
      <c r="AA48" s="105"/>
      <c r="AB48" s="118">
        <v>128.0</v>
      </c>
      <c r="AC48" s="103">
        <f t="shared" si="20"/>
        <v>0</v>
      </c>
      <c r="AD48" s="104">
        <f>SUMPRODUCT(AC41:AC48,AB41:AB48)/SUM(AB41:AB48)</f>
        <v>0</v>
      </c>
      <c r="AE48" s="105"/>
      <c r="AF48" s="36"/>
      <c r="AG48" s="36"/>
      <c r="AH48" s="33"/>
      <c r="AL48">
        <f t="shared" si="25"/>
        <v>260</v>
      </c>
      <c r="AM48" s="36">
        <v>128.0</v>
      </c>
      <c r="AN48" s="115">
        <f t="shared" si="26"/>
        <v>0</v>
      </c>
      <c r="AO48" s="107">
        <f t="shared" si="21"/>
        <v>0</v>
      </c>
      <c r="AP48" s="34">
        <f t="shared" si="22"/>
        <v>0</v>
      </c>
      <c r="AQ48" s="34">
        <f t="shared" si="23"/>
        <v>0</v>
      </c>
    </row>
    <row r="49">
      <c r="A49" s="33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109">
        <v>8.0</v>
      </c>
      <c r="S49" s="98"/>
      <c r="T49" s="99"/>
      <c r="U49" s="110">
        <f t="shared" si="19"/>
        <v>0</v>
      </c>
      <c r="V49" s="111"/>
      <c r="W49" s="111"/>
      <c r="X49" s="105"/>
      <c r="Y49" s="110">
        <f t="shared" si="24"/>
        <v>0</v>
      </c>
      <c r="Z49" s="111"/>
      <c r="AA49" s="105"/>
      <c r="AB49" s="112">
        <v>256.0</v>
      </c>
      <c r="AC49" s="113">
        <f t="shared" si="20"/>
        <v>0</v>
      </c>
      <c r="AD49" s="114">
        <f>SUMPRODUCT(AC41:AC49,AB41:AB49)/SUM(AB41:AB49)</f>
        <v>0</v>
      </c>
      <c r="AE49" s="105"/>
      <c r="AF49" s="36"/>
      <c r="AG49" s="36"/>
      <c r="AH49" s="33"/>
      <c r="AL49">
        <f t="shared" si="25"/>
        <v>517</v>
      </c>
      <c r="AM49" s="36">
        <v>256.0</v>
      </c>
      <c r="AN49" s="115">
        <f t="shared" si="26"/>
        <v>0</v>
      </c>
      <c r="AO49" s="107">
        <f t="shared" si="21"/>
        <v>0</v>
      </c>
      <c r="AP49" s="34">
        <f t="shared" si="22"/>
        <v>0</v>
      </c>
      <c r="AQ49" s="34">
        <f t="shared" si="23"/>
        <v>0</v>
      </c>
    </row>
    <row r="50">
      <c r="A50" s="33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109">
        <v>9.0</v>
      </c>
      <c r="S50" s="98"/>
      <c r="T50" s="99"/>
      <c r="U50" s="117">
        <f t="shared" si="19"/>
        <v>0</v>
      </c>
      <c r="V50" s="111"/>
      <c r="W50" s="111"/>
      <c r="X50" s="105"/>
      <c r="Y50" s="117">
        <f t="shared" si="24"/>
        <v>0</v>
      </c>
      <c r="Z50" s="111"/>
      <c r="AA50" s="105"/>
      <c r="AB50" s="118">
        <v>512.0</v>
      </c>
      <c r="AC50" s="103">
        <f t="shared" si="20"/>
        <v>0</v>
      </c>
      <c r="AD50" s="104">
        <f>SUMPRODUCT(AC41:AC50,AB41:AB50)/SUM(AB41:AB50)</f>
        <v>0</v>
      </c>
      <c r="AE50" s="105"/>
      <c r="AF50" s="36"/>
      <c r="AG50" s="36"/>
      <c r="AH50" s="33"/>
      <c r="AL50">
        <f t="shared" si="25"/>
        <v>1030</v>
      </c>
      <c r="AM50" s="36">
        <v>512.0</v>
      </c>
      <c r="AN50" s="115">
        <f t="shared" si="26"/>
        <v>0</v>
      </c>
      <c r="AO50" s="107">
        <f t="shared" si="21"/>
        <v>0</v>
      </c>
      <c r="AP50" s="34">
        <f t="shared" si="22"/>
        <v>0</v>
      </c>
      <c r="AQ50" s="34">
        <f t="shared" si="23"/>
        <v>0</v>
      </c>
    </row>
    <row r="51">
      <c r="A51" s="33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109">
        <v>10.0</v>
      </c>
      <c r="S51" s="119"/>
      <c r="T51" s="105"/>
      <c r="U51" s="110">
        <f t="shared" si="19"/>
        <v>0</v>
      </c>
      <c r="V51" s="111"/>
      <c r="W51" s="111"/>
      <c r="X51" s="105"/>
      <c r="Y51" s="110">
        <f t="shared" si="24"/>
        <v>0</v>
      </c>
      <c r="Z51" s="111"/>
      <c r="AA51" s="105"/>
      <c r="AB51" s="112">
        <v>1024.0</v>
      </c>
      <c r="AC51" s="113">
        <f t="shared" si="20"/>
        <v>0</v>
      </c>
      <c r="AD51" s="114">
        <f>SUMPRODUCT(AC41:AC51,AB41:AB51)/SUM(AB41:AB51)</f>
        <v>0</v>
      </c>
      <c r="AE51" s="105"/>
      <c r="AF51" s="36"/>
      <c r="AG51" s="36"/>
      <c r="AH51" s="33"/>
      <c r="AP51" s="34"/>
    </row>
    <row r="52">
      <c r="A52" s="33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120" t="s">
        <v>40</v>
      </c>
      <c r="AD52" s="121" t="s">
        <v>41</v>
      </c>
      <c r="AE52" s="122"/>
      <c r="AF52" s="36"/>
      <c r="AG52" s="36"/>
      <c r="AH52" s="33"/>
      <c r="AP52" s="34"/>
    </row>
    <row r="53">
      <c r="A53" s="33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123"/>
      <c r="AD53" s="124"/>
      <c r="AE53" s="125"/>
      <c r="AF53" s="36"/>
      <c r="AG53" s="36"/>
      <c r="AH53" s="33"/>
      <c r="AP53" s="34"/>
    </row>
    <row r="54">
      <c r="A54" s="33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123"/>
      <c r="AD54" s="124"/>
      <c r="AE54" s="125"/>
      <c r="AF54" s="36"/>
      <c r="AG54" s="36"/>
      <c r="AH54" s="33"/>
      <c r="AP54" s="34"/>
    </row>
    <row r="55">
      <c r="A55" s="33"/>
      <c r="B55" s="126" t="s">
        <v>42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123"/>
      <c r="AD55" s="124"/>
      <c r="AE55" s="125"/>
      <c r="AF55" s="36"/>
      <c r="AG55" s="36"/>
      <c r="AH55" s="33"/>
      <c r="AP55" s="34"/>
    </row>
    <row r="56" ht="17.25">
      <c r="A56" s="33"/>
      <c r="B56" s="127" t="s">
        <v>43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128"/>
      <c r="AD56" s="129"/>
      <c r="AE56" s="130"/>
      <c r="AF56" s="36"/>
      <c r="AG56" s="36"/>
      <c r="AH56" s="33"/>
      <c r="AP56" s="34"/>
    </row>
    <row r="57">
      <c r="A57" s="33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3"/>
      <c r="AP57" s="34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P58" s="34"/>
    </row>
    <row r="59">
      <c r="AP59" s="34"/>
    </row>
    <row r="60">
      <c r="AP60" s="34"/>
    </row>
    <row r="61">
      <c r="AP61" s="34"/>
    </row>
    <row r="62">
      <c r="AP62" s="34"/>
    </row>
    <row r="63">
      <c r="AP63" s="34"/>
    </row>
    <row r="64">
      <c r="AP64" s="34"/>
    </row>
    <row r="65">
      <c r="AP65" s="34"/>
    </row>
    <row r="66">
      <c r="AP66" s="34"/>
    </row>
    <row r="67">
      <c r="AP67" s="34"/>
    </row>
    <row r="68">
      <c r="AP68" s="34"/>
    </row>
    <row r="69">
      <c r="AP69" s="34"/>
    </row>
    <row r="70">
      <c r="AP70" s="34"/>
    </row>
    <row r="71">
      <c r="AP71" s="34"/>
    </row>
    <row r="72">
      <c r="AP72" s="34"/>
    </row>
    <row r="73">
      <c r="AP73" s="34"/>
    </row>
    <row r="74">
      <c r="AP74" s="34"/>
    </row>
    <row r="75">
      <c r="AP75" s="34"/>
    </row>
    <row r="76">
      <c r="AP76" s="34"/>
    </row>
    <row r="77">
      <c r="AP77" s="34"/>
    </row>
    <row r="78">
      <c r="AP78" s="34"/>
    </row>
    <row r="79">
      <c r="AP79" s="34"/>
    </row>
    <row r="80">
      <c r="AP80" s="34"/>
    </row>
    <row r="81">
      <c r="AP81" s="34"/>
    </row>
    <row r="82">
      <c r="AP82" s="34"/>
    </row>
    <row r="83">
      <c r="AP83" s="34"/>
    </row>
    <row r="84">
      <c r="AP84" s="34"/>
    </row>
    <row r="85">
      <c r="AP85" s="34"/>
    </row>
    <row r="86">
      <c r="AP86" s="34"/>
    </row>
    <row r="87">
      <c r="AP87" s="34"/>
    </row>
    <row r="88">
      <c r="AP88" s="34"/>
    </row>
    <row r="89">
      <c r="AP89" s="34"/>
    </row>
    <row r="90">
      <c r="AP90" s="34"/>
    </row>
    <row r="91">
      <c r="AP91" s="34"/>
    </row>
    <row r="92">
      <c r="AP92" s="34"/>
    </row>
    <row r="93">
      <c r="AP93" s="34"/>
    </row>
    <row r="94">
      <c r="AP94" s="34"/>
    </row>
    <row r="95">
      <c r="AP95" s="34"/>
    </row>
    <row r="96">
      <c r="AP96" s="34"/>
    </row>
    <row r="97">
      <c r="AP97" s="34"/>
    </row>
    <row r="98">
      <c r="AP98" s="34"/>
    </row>
    <row r="99">
      <c r="AP99" s="34"/>
    </row>
    <row r="100">
      <c r="AP100" s="34"/>
    </row>
    <row r="101">
      <c r="AP101" s="34"/>
    </row>
    <row r="102">
      <c r="AP102" s="34"/>
    </row>
    <row r="103">
      <c r="AP103" s="34"/>
    </row>
    <row r="104">
      <c r="AP104" s="34"/>
    </row>
    <row r="105">
      <c r="AP105" s="34"/>
    </row>
    <row r="106">
      <c r="AP106" s="34"/>
    </row>
    <row r="107">
      <c r="AP107" s="34"/>
    </row>
    <row r="108">
      <c r="AP108" s="34"/>
    </row>
    <row r="109">
      <c r="AP109" s="34"/>
    </row>
    <row r="110">
      <c r="AP110" s="34"/>
    </row>
    <row r="111">
      <c r="AP111" s="34"/>
    </row>
    <row r="112">
      <c r="AP112" s="34"/>
    </row>
    <row r="113">
      <c r="AP113" s="34"/>
    </row>
    <row r="114">
      <c r="AP114" s="34"/>
    </row>
    <row r="115">
      <c r="AP115" s="34"/>
    </row>
    <row r="116">
      <c r="AP116" s="34"/>
    </row>
    <row r="117">
      <c r="AP117" s="34"/>
    </row>
    <row r="118">
      <c r="AP118" s="34"/>
    </row>
    <row r="119">
      <c r="AP119" s="34"/>
    </row>
    <row r="120">
      <c r="AP120" s="34"/>
    </row>
    <row r="121">
      <c r="AP121" s="34"/>
    </row>
    <row r="122">
      <c r="AP122" s="34"/>
    </row>
    <row r="123">
      <c r="AP123" s="34"/>
    </row>
    <row r="124">
      <c r="AP124" s="34"/>
    </row>
    <row r="125">
      <c r="AP125" s="34"/>
    </row>
    <row r="126">
      <c r="AP126" s="34"/>
    </row>
    <row r="127">
      <c r="AP127" s="34"/>
    </row>
    <row r="128">
      <c r="AP128" s="34"/>
    </row>
    <row r="129">
      <c r="AP129" s="34"/>
    </row>
    <row r="130">
      <c r="AP130" s="34"/>
    </row>
    <row r="131">
      <c r="AP131" s="34"/>
    </row>
    <row r="132">
      <c r="AP132" s="34"/>
    </row>
    <row r="133">
      <c r="AP133" s="34"/>
    </row>
    <row r="134">
      <c r="AP134" s="34"/>
    </row>
    <row r="135">
      <c r="AP135" s="34"/>
    </row>
    <row r="136">
      <c r="AP136" s="34"/>
    </row>
    <row r="137">
      <c r="AP137" s="34"/>
    </row>
    <row r="138">
      <c r="AP138" s="34"/>
    </row>
    <row r="139">
      <c r="AP139" s="34"/>
    </row>
    <row r="140">
      <c r="AP140" s="34"/>
    </row>
    <row r="141">
      <c r="AP141" s="34"/>
    </row>
    <row r="142">
      <c r="AP142" s="34"/>
    </row>
    <row r="143">
      <c r="AP143" s="34"/>
    </row>
    <row r="144">
      <c r="AP144" s="34"/>
    </row>
    <row r="145">
      <c r="AP145" s="34"/>
    </row>
    <row r="146">
      <c r="AP146" s="34"/>
    </row>
    <row r="147">
      <c r="AP147" s="34"/>
    </row>
    <row r="148">
      <c r="AP148" s="34"/>
    </row>
    <row r="149">
      <c r="AP149" s="34"/>
    </row>
    <row r="150">
      <c r="AP150" s="34"/>
    </row>
    <row r="151">
      <c r="AP151" s="34"/>
    </row>
    <row r="152">
      <c r="AP152" s="34"/>
    </row>
    <row r="153">
      <c r="AP153" s="34"/>
    </row>
    <row r="154">
      <c r="AP154" s="34"/>
    </row>
    <row r="155">
      <c r="AP155" s="34"/>
    </row>
    <row r="156">
      <c r="AP156" s="34"/>
    </row>
    <row r="157">
      <c r="AP157" s="34"/>
    </row>
    <row r="158">
      <c r="AP158" s="34"/>
    </row>
    <row r="159">
      <c r="AP159" s="34"/>
    </row>
    <row r="160">
      <c r="AP160" s="34"/>
    </row>
    <row r="161">
      <c r="AP161" s="34"/>
    </row>
    <row r="162">
      <c r="AP162" s="34"/>
    </row>
    <row r="163">
      <c r="AP163" s="34"/>
    </row>
    <row r="164">
      <c r="AP164" s="34"/>
    </row>
    <row r="165">
      <c r="AP165" s="34"/>
    </row>
    <row r="166">
      <c r="AP166" s="34"/>
    </row>
    <row r="167">
      <c r="AP167" s="34"/>
    </row>
    <row r="168">
      <c r="AP168" s="34"/>
    </row>
    <row r="169">
      <c r="AP169" s="34"/>
    </row>
    <row r="170">
      <c r="AP170" s="34"/>
    </row>
    <row r="171">
      <c r="AP171" s="34"/>
    </row>
    <row r="172">
      <c r="AP172" s="34"/>
    </row>
    <row r="173">
      <c r="AP173" s="34"/>
    </row>
    <row r="174">
      <c r="AP174" s="34"/>
    </row>
    <row r="175">
      <c r="AP175" s="34"/>
    </row>
    <row r="176">
      <c r="AP176" s="34"/>
    </row>
    <row r="177">
      <c r="AP177" s="34"/>
    </row>
    <row r="178">
      <c r="AP178" s="34"/>
    </row>
    <row r="179">
      <c r="AP179" s="34"/>
    </row>
    <row r="180">
      <c r="AP180" s="34"/>
    </row>
    <row r="181">
      <c r="AP181" s="34"/>
    </row>
    <row r="182">
      <c r="AP182" s="34"/>
    </row>
    <row r="183">
      <c r="AP183" s="34"/>
    </row>
    <row r="184">
      <c r="AP184" s="34"/>
    </row>
    <row r="185">
      <c r="AP185" s="34"/>
    </row>
    <row r="186">
      <c r="AP186" s="34"/>
    </row>
    <row r="187">
      <c r="AP187" s="34"/>
    </row>
    <row r="188">
      <c r="AP188" s="34"/>
    </row>
    <row r="189">
      <c r="AP189" s="34"/>
    </row>
    <row r="190">
      <c r="AP190" s="34"/>
    </row>
    <row r="191">
      <c r="AP191" s="34"/>
    </row>
    <row r="192">
      <c r="AP192" s="34"/>
    </row>
    <row r="193">
      <c r="AP193" s="34"/>
    </row>
    <row r="194">
      <c r="AP194" s="34"/>
    </row>
    <row r="195">
      <c r="AP195" s="34"/>
    </row>
    <row r="196">
      <c r="AP196" s="34"/>
    </row>
    <row r="197">
      <c r="AP197" s="34"/>
    </row>
    <row r="198">
      <c r="AP198" s="34"/>
    </row>
    <row r="199">
      <c r="AP199" s="34"/>
    </row>
    <row r="200">
      <c r="AP200" s="34"/>
    </row>
    <row r="201">
      <c r="AP201" s="34"/>
    </row>
    <row r="202">
      <c r="AP202" s="34"/>
    </row>
    <row r="203">
      <c r="AP203" s="34"/>
    </row>
    <row r="204">
      <c r="AP204" s="34"/>
    </row>
    <row r="205">
      <c r="AP205" s="34"/>
    </row>
    <row r="206">
      <c r="AP206" s="34"/>
    </row>
    <row r="207">
      <c r="AP207" s="34"/>
    </row>
    <row r="208">
      <c r="AP208" s="34"/>
    </row>
    <row r="209">
      <c r="AP209" s="34"/>
    </row>
    <row r="210">
      <c r="AP210" s="34"/>
    </row>
    <row r="211">
      <c r="AP211" s="34"/>
    </row>
    <row r="212">
      <c r="AP212" s="34"/>
    </row>
    <row r="213">
      <c r="AP213" s="34"/>
    </row>
    <row r="214">
      <c r="AP214" s="34"/>
    </row>
    <row r="215">
      <c r="AP215" s="34"/>
    </row>
    <row r="216">
      <c r="AP216" s="34"/>
    </row>
    <row r="217">
      <c r="AP217" s="34"/>
    </row>
    <row r="218">
      <c r="AP218" s="34"/>
    </row>
    <row r="219">
      <c r="AP219" s="34"/>
    </row>
    <row r="220">
      <c r="AP220" s="34"/>
    </row>
    <row r="221">
      <c r="AP221" s="34"/>
    </row>
    <row r="222">
      <c r="AP222" s="34"/>
    </row>
    <row r="223">
      <c r="AP223" s="34"/>
    </row>
    <row r="224">
      <c r="AP224" s="34"/>
    </row>
    <row r="225">
      <c r="AP225" s="34"/>
    </row>
    <row r="226">
      <c r="AP226" s="34"/>
    </row>
    <row r="227">
      <c r="AP227" s="34"/>
    </row>
    <row r="228">
      <c r="AP228" s="34"/>
    </row>
    <row r="229">
      <c r="AP229" s="34"/>
    </row>
    <row r="230">
      <c r="AP230" s="34"/>
    </row>
    <row r="231">
      <c r="AP231" s="34"/>
    </row>
    <row r="232">
      <c r="AP232" s="34"/>
    </row>
    <row r="233">
      <c r="AP233" s="34"/>
    </row>
    <row r="234">
      <c r="AP234" s="34"/>
    </row>
    <row r="235">
      <c r="AP235" s="34"/>
    </row>
    <row r="236">
      <c r="AP236" s="34"/>
    </row>
    <row r="237">
      <c r="AP237" s="34"/>
    </row>
    <row r="238">
      <c r="AP238" s="34"/>
    </row>
    <row r="239">
      <c r="AP239" s="34"/>
    </row>
    <row r="240">
      <c r="AP240" s="34"/>
    </row>
    <row r="241">
      <c r="AP241" s="34"/>
    </row>
    <row r="242">
      <c r="AP242" s="34"/>
    </row>
    <row r="243">
      <c r="AP243" s="34"/>
    </row>
    <row r="244">
      <c r="AP244" s="34"/>
    </row>
    <row r="245">
      <c r="AP245" s="34"/>
    </row>
    <row r="246">
      <c r="AP246" s="34"/>
    </row>
    <row r="247">
      <c r="AP247" s="34"/>
    </row>
    <row r="248">
      <c r="AP248" s="34"/>
    </row>
    <row r="249">
      <c r="AP249" s="34"/>
    </row>
    <row r="250">
      <c r="AP250" s="34"/>
    </row>
    <row r="251">
      <c r="AP251" s="34"/>
    </row>
    <row r="252">
      <c r="AP252" s="34"/>
    </row>
    <row r="253">
      <c r="AP253" s="34"/>
    </row>
    <row r="254">
      <c r="AP254" s="34"/>
    </row>
    <row r="255">
      <c r="AP255" s="34"/>
    </row>
    <row r="256">
      <c r="AP256" s="34"/>
    </row>
    <row r="257">
      <c r="AP257" s="34"/>
    </row>
    <row r="258">
      <c r="AP258" s="34"/>
    </row>
    <row r="259">
      <c r="AP259" s="34"/>
    </row>
    <row r="260">
      <c r="AP260" s="34"/>
    </row>
    <row r="261">
      <c r="AP261" s="34"/>
    </row>
    <row r="262">
      <c r="AP262" s="34"/>
    </row>
    <row r="263">
      <c r="AP263" s="34"/>
    </row>
    <row r="264">
      <c r="AP264" s="34"/>
    </row>
    <row r="265">
      <c r="AP265" s="34"/>
    </row>
    <row r="266">
      <c r="AP266" s="34"/>
    </row>
    <row r="267">
      <c r="AP267" s="34"/>
    </row>
    <row r="268">
      <c r="AP268" s="34"/>
    </row>
    <row r="269">
      <c r="AP269" s="34"/>
    </row>
    <row r="270">
      <c r="AP270" s="34"/>
    </row>
    <row r="271">
      <c r="AP271" s="34"/>
    </row>
    <row r="272">
      <c r="AP272" s="34"/>
    </row>
    <row r="273">
      <c r="AP273" s="34"/>
    </row>
    <row r="274">
      <c r="AP274" s="34"/>
    </row>
    <row r="275">
      <c r="AP275" s="34"/>
    </row>
    <row r="276">
      <c r="AP276" s="34"/>
    </row>
    <row r="277">
      <c r="AP277" s="34"/>
    </row>
    <row r="278">
      <c r="AP278" s="34"/>
    </row>
    <row r="279">
      <c r="AP279" s="34"/>
    </row>
    <row r="280">
      <c r="AP280" s="34"/>
    </row>
    <row r="281">
      <c r="AP281" s="34"/>
    </row>
    <row r="282">
      <c r="AP282" s="34"/>
    </row>
    <row r="283">
      <c r="AP283" s="34"/>
    </row>
    <row r="284">
      <c r="AP284" s="34"/>
    </row>
    <row r="285">
      <c r="AP285" s="34"/>
    </row>
    <row r="286">
      <c r="AP286" s="34"/>
    </row>
    <row r="287">
      <c r="AP287" s="34"/>
    </row>
    <row r="288">
      <c r="AP288" s="34"/>
    </row>
    <row r="289">
      <c r="AP289" s="34"/>
    </row>
    <row r="290">
      <c r="AP290" s="34"/>
    </row>
    <row r="291">
      <c r="AP291" s="34"/>
    </row>
    <row r="292">
      <c r="AP292" s="34"/>
    </row>
    <row r="293">
      <c r="AP293" s="34"/>
    </row>
    <row r="294">
      <c r="AP294" s="34"/>
    </row>
    <row r="295">
      <c r="AP295" s="34"/>
    </row>
    <row r="296">
      <c r="AP296" s="34"/>
    </row>
    <row r="297">
      <c r="AP297" s="34"/>
    </row>
    <row r="298">
      <c r="AP298" s="34"/>
    </row>
    <row r="299">
      <c r="AP299" s="34"/>
    </row>
    <row r="300">
      <c r="AP300" s="34"/>
    </row>
    <row r="301">
      <c r="AP301" s="34"/>
    </row>
    <row r="302">
      <c r="AP302" s="34"/>
    </row>
    <row r="303">
      <c r="AP303" s="34"/>
    </row>
    <row r="304">
      <c r="AP304" s="34"/>
    </row>
    <row r="305">
      <c r="AP305" s="34"/>
    </row>
    <row r="306">
      <c r="AP306" s="34"/>
    </row>
    <row r="307">
      <c r="AP307" s="34"/>
    </row>
    <row r="308">
      <c r="AP308" s="34"/>
    </row>
    <row r="309">
      <c r="AP309" s="34"/>
    </row>
    <row r="310">
      <c r="AP310" s="34"/>
    </row>
    <row r="311">
      <c r="AP311" s="34"/>
    </row>
    <row r="312">
      <c r="AP312" s="34"/>
    </row>
    <row r="313">
      <c r="AP313" s="34"/>
    </row>
    <row r="314">
      <c r="AP314" s="34"/>
    </row>
    <row r="315">
      <c r="AP315" s="34"/>
    </row>
    <row r="316">
      <c r="AP316" s="34"/>
    </row>
    <row r="317">
      <c r="AP317" s="34"/>
    </row>
    <row r="318">
      <c r="AP318" s="34"/>
    </row>
    <row r="319">
      <c r="AP319" s="34"/>
    </row>
    <row r="320">
      <c r="AP320" s="34"/>
    </row>
    <row r="321">
      <c r="AP321" s="34"/>
    </row>
    <row r="322">
      <c r="AP322" s="34"/>
    </row>
    <row r="323">
      <c r="AP323" s="34"/>
    </row>
    <row r="324">
      <c r="AP324" s="34"/>
    </row>
    <row r="325">
      <c r="AP325" s="34"/>
    </row>
    <row r="326">
      <c r="AP326" s="34"/>
    </row>
    <row r="327">
      <c r="AP327" s="34"/>
    </row>
    <row r="328">
      <c r="AP328" s="34"/>
    </row>
    <row r="329">
      <c r="AP329" s="34"/>
    </row>
    <row r="330">
      <c r="AP330" s="34"/>
    </row>
    <row r="331">
      <c r="AP331" s="34"/>
    </row>
    <row r="332">
      <c r="AP332" s="34"/>
    </row>
    <row r="333">
      <c r="AP333" s="34"/>
    </row>
    <row r="334">
      <c r="AP334" s="34"/>
    </row>
    <row r="335">
      <c r="AP335" s="34"/>
    </row>
    <row r="336">
      <c r="AP336" s="34"/>
    </row>
    <row r="337">
      <c r="AP337" s="34"/>
    </row>
    <row r="338">
      <c r="AP338" s="34"/>
    </row>
    <row r="339">
      <c r="AP339" s="34"/>
    </row>
    <row r="340">
      <c r="AP340" s="34"/>
    </row>
    <row r="341">
      <c r="AP341" s="34"/>
    </row>
    <row r="342">
      <c r="AP342" s="34"/>
    </row>
    <row r="343">
      <c r="AP343" s="34"/>
    </row>
    <row r="344">
      <c r="AP344" s="34"/>
    </row>
    <row r="345">
      <c r="AP345" s="34"/>
    </row>
    <row r="346">
      <c r="AP346" s="34"/>
    </row>
    <row r="347">
      <c r="AP347" s="34"/>
    </row>
    <row r="348">
      <c r="AP348" s="34"/>
    </row>
    <row r="349">
      <c r="AP349" s="34"/>
    </row>
    <row r="350">
      <c r="AP350" s="34"/>
    </row>
    <row r="351">
      <c r="AP351" s="34"/>
    </row>
    <row r="352">
      <c r="AP352" s="34"/>
    </row>
    <row r="353">
      <c r="AP353" s="34"/>
    </row>
    <row r="354">
      <c r="AP354" s="34"/>
    </row>
    <row r="355">
      <c r="AP355" s="34"/>
    </row>
    <row r="356">
      <c r="AP356" s="34"/>
    </row>
    <row r="357">
      <c r="AP357" s="34"/>
    </row>
    <row r="358">
      <c r="AP358" s="34"/>
    </row>
    <row r="359">
      <c r="AP359" s="34"/>
    </row>
    <row r="360">
      <c r="AP360" s="34"/>
    </row>
    <row r="361">
      <c r="AP361" s="34"/>
    </row>
    <row r="362">
      <c r="AP362" s="34"/>
    </row>
    <row r="363">
      <c r="AP363" s="34"/>
    </row>
    <row r="364">
      <c r="AP364" s="34"/>
    </row>
    <row r="365">
      <c r="AP365" s="34"/>
    </row>
    <row r="366">
      <c r="AP366" s="34"/>
    </row>
    <row r="367">
      <c r="AP367" s="34"/>
    </row>
    <row r="368">
      <c r="AP368" s="34"/>
    </row>
    <row r="369">
      <c r="AP369" s="34"/>
    </row>
    <row r="370">
      <c r="AP370" s="34"/>
    </row>
    <row r="371">
      <c r="AP371" s="34"/>
    </row>
    <row r="372">
      <c r="AP372" s="34"/>
    </row>
    <row r="373">
      <c r="AP373" s="34"/>
    </row>
    <row r="374">
      <c r="AP374" s="34"/>
    </row>
    <row r="375">
      <c r="AP375" s="34"/>
    </row>
    <row r="376">
      <c r="AP376" s="34"/>
    </row>
    <row r="377">
      <c r="AP377" s="34"/>
    </row>
    <row r="378">
      <c r="AP378" s="34"/>
    </row>
    <row r="379">
      <c r="AP379" s="34"/>
    </row>
    <row r="380">
      <c r="AP380" s="34"/>
    </row>
    <row r="381">
      <c r="AP381" s="34"/>
    </row>
    <row r="382">
      <c r="AP382" s="34"/>
    </row>
    <row r="383">
      <c r="AP383" s="34"/>
    </row>
    <row r="384">
      <c r="AP384" s="34"/>
    </row>
    <row r="385">
      <c r="AP385" s="34"/>
    </row>
    <row r="386">
      <c r="AP386" s="34"/>
    </row>
    <row r="387">
      <c r="AP387" s="34"/>
    </row>
    <row r="388">
      <c r="AP388" s="34"/>
    </row>
    <row r="389">
      <c r="AP389" s="34"/>
    </row>
    <row r="390">
      <c r="AP390" s="34"/>
    </row>
    <row r="391">
      <c r="AP391" s="34"/>
    </row>
    <row r="392">
      <c r="AP392" s="34"/>
    </row>
    <row r="393">
      <c r="AP393" s="34"/>
    </row>
    <row r="394">
      <c r="AP394" s="34"/>
    </row>
    <row r="395">
      <c r="AP395" s="34"/>
    </row>
    <row r="396">
      <c r="AP396" s="34"/>
    </row>
    <row r="397">
      <c r="AP397" s="34"/>
    </row>
    <row r="398">
      <c r="AP398" s="34"/>
    </row>
    <row r="399">
      <c r="AP399" s="34"/>
    </row>
    <row r="400">
      <c r="AP400" s="34"/>
    </row>
    <row r="401">
      <c r="AP401" s="34"/>
    </row>
    <row r="402">
      <c r="AP402" s="34"/>
    </row>
    <row r="403">
      <c r="AP403" s="34"/>
    </row>
    <row r="404">
      <c r="AP404" s="34"/>
    </row>
    <row r="405">
      <c r="AP405" s="34"/>
    </row>
    <row r="406">
      <c r="AP406" s="34"/>
    </row>
    <row r="407">
      <c r="AP407" s="34"/>
    </row>
    <row r="408">
      <c r="AP408" s="34"/>
    </row>
    <row r="409">
      <c r="AP409" s="34"/>
    </row>
    <row r="410">
      <c r="AP410" s="34"/>
    </row>
    <row r="411">
      <c r="AP411" s="34"/>
    </row>
    <row r="412">
      <c r="AP412" s="34"/>
    </row>
    <row r="413">
      <c r="AP413" s="34"/>
    </row>
    <row r="414">
      <c r="AP414" s="34"/>
    </row>
    <row r="415">
      <c r="AP415" s="34"/>
    </row>
    <row r="416">
      <c r="AP416" s="34"/>
    </row>
    <row r="417">
      <c r="AP417" s="34"/>
    </row>
    <row r="418">
      <c r="AP418" s="34"/>
    </row>
    <row r="419">
      <c r="AP419" s="34"/>
    </row>
    <row r="420">
      <c r="AP420" s="34"/>
    </row>
    <row r="421">
      <c r="AP421" s="34"/>
    </row>
    <row r="422">
      <c r="AP422" s="34"/>
    </row>
    <row r="423">
      <c r="AP423" s="34"/>
    </row>
    <row r="424">
      <c r="AP424" s="34"/>
    </row>
    <row r="425">
      <c r="AP425" s="34"/>
    </row>
    <row r="426">
      <c r="AP426" s="34"/>
    </row>
    <row r="427">
      <c r="AP427" s="34"/>
    </row>
    <row r="428">
      <c r="AP428" s="34"/>
    </row>
    <row r="429">
      <c r="AP429" s="34"/>
    </row>
    <row r="430">
      <c r="AP430" s="34"/>
    </row>
    <row r="431">
      <c r="AP431" s="34"/>
    </row>
    <row r="432">
      <c r="AP432" s="34"/>
    </row>
    <row r="433">
      <c r="AP433" s="34"/>
    </row>
    <row r="434">
      <c r="AP434" s="34"/>
    </row>
    <row r="435">
      <c r="AP435" s="34"/>
    </row>
    <row r="436">
      <c r="AP436" s="34"/>
    </row>
    <row r="437">
      <c r="AP437" s="34"/>
    </row>
    <row r="438">
      <c r="AP438" s="34"/>
    </row>
    <row r="439">
      <c r="AP439" s="34"/>
    </row>
    <row r="440">
      <c r="AP440" s="34"/>
    </row>
    <row r="441">
      <c r="AP441" s="34"/>
    </row>
    <row r="442">
      <c r="AP442" s="34"/>
    </row>
    <row r="443">
      <c r="AP443" s="34"/>
    </row>
    <row r="444">
      <c r="AP444" s="34"/>
    </row>
    <row r="445">
      <c r="AP445" s="34"/>
    </row>
    <row r="446">
      <c r="AP446" s="34"/>
    </row>
    <row r="447">
      <c r="AP447" s="34"/>
    </row>
    <row r="448">
      <c r="AP448" s="34"/>
    </row>
    <row r="449">
      <c r="AP449" s="34"/>
    </row>
    <row r="450">
      <c r="AP450" s="34"/>
    </row>
    <row r="451">
      <c r="AP451" s="34"/>
    </row>
    <row r="452">
      <c r="AP452" s="34"/>
    </row>
    <row r="453">
      <c r="AP453" s="34"/>
    </row>
    <row r="454">
      <c r="AP454" s="34"/>
    </row>
    <row r="455">
      <c r="AP455" s="34"/>
    </row>
    <row r="456">
      <c r="AP456" s="34"/>
    </row>
    <row r="457">
      <c r="AP457" s="34"/>
    </row>
    <row r="458">
      <c r="AP458" s="34"/>
    </row>
    <row r="459">
      <c r="AP459" s="34"/>
    </row>
    <row r="460">
      <c r="AP460" s="34"/>
    </row>
    <row r="461">
      <c r="AP461" s="34"/>
    </row>
    <row r="462">
      <c r="AP462" s="34"/>
    </row>
    <row r="463">
      <c r="AP463" s="34"/>
    </row>
    <row r="464">
      <c r="AP464" s="34"/>
    </row>
    <row r="465">
      <c r="AP465" s="34"/>
    </row>
    <row r="466">
      <c r="AP466" s="34"/>
    </row>
    <row r="467">
      <c r="AP467" s="34"/>
    </row>
    <row r="468">
      <c r="AP468" s="34"/>
    </row>
    <row r="469">
      <c r="AP469" s="34"/>
    </row>
    <row r="470">
      <c r="AP470" s="34"/>
    </row>
    <row r="471">
      <c r="AP471" s="34"/>
    </row>
    <row r="472">
      <c r="AP472" s="34"/>
    </row>
    <row r="473">
      <c r="AP473" s="34"/>
    </row>
    <row r="474">
      <c r="AP474" s="34"/>
    </row>
    <row r="475">
      <c r="AP475" s="34"/>
    </row>
    <row r="476">
      <c r="AP476" s="34"/>
    </row>
    <row r="477">
      <c r="AP477" s="34"/>
    </row>
    <row r="478">
      <c r="AP478" s="34"/>
    </row>
    <row r="479">
      <c r="AP479" s="34"/>
    </row>
    <row r="480">
      <c r="AP480" s="34"/>
    </row>
    <row r="481">
      <c r="AP481" s="34"/>
    </row>
    <row r="482">
      <c r="AP482" s="34"/>
    </row>
    <row r="483">
      <c r="AP483" s="34"/>
    </row>
    <row r="484">
      <c r="AP484" s="34"/>
    </row>
    <row r="485">
      <c r="AP485" s="34"/>
    </row>
    <row r="486">
      <c r="AP486" s="34"/>
    </row>
    <row r="487">
      <c r="AP487" s="34"/>
    </row>
    <row r="488">
      <c r="AP488" s="34"/>
    </row>
    <row r="489">
      <c r="AP489" s="34"/>
    </row>
    <row r="490">
      <c r="AP490" s="34"/>
    </row>
    <row r="491">
      <c r="AP491" s="34"/>
    </row>
    <row r="492">
      <c r="AP492" s="34"/>
    </row>
    <row r="493">
      <c r="AP493" s="34"/>
    </row>
    <row r="494">
      <c r="AP494" s="34"/>
    </row>
    <row r="495">
      <c r="AP495" s="34"/>
    </row>
    <row r="496">
      <c r="AP496" s="34"/>
    </row>
    <row r="497">
      <c r="AP497" s="34"/>
    </row>
    <row r="498">
      <c r="AP498" s="34"/>
    </row>
    <row r="499">
      <c r="AP499" s="34"/>
    </row>
    <row r="500">
      <c r="AP500" s="34"/>
    </row>
    <row r="501">
      <c r="AP501" s="34"/>
    </row>
    <row r="502">
      <c r="AP502" s="34"/>
    </row>
    <row r="503">
      <c r="AP503" s="34"/>
    </row>
    <row r="504">
      <c r="AP504" s="34"/>
    </row>
    <row r="505">
      <c r="AP505" s="34"/>
    </row>
    <row r="506">
      <c r="AP506" s="34"/>
    </row>
    <row r="507">
      <c r="AP507" s="34"/>
    </row>
    <row r="508">
      <c r="AP508" s="34"/>
    </row>
    <row r="509">
      <c r="AP509" s="34"/>
    </row>
    <row r="510">
      <c r="AP510" s="34"/>
    </row>
    <row r="511">
      <c r="AP511" s="34"/>
    </row>
    <row r="512">
      <c r="AP512" s="34"/>
    </row>
    <row r="513">
      <c r="AP513" s="34"/>
    </row>
    <row r="514">
      <c r="AP514" s="34"/>
    </row>
    <row r="515">
      <c r="AP515" s="34"/>
    </row>
    <row r="516">
      <c r="AP516" s="34"/>
    </row>
    <row r="517">
      <c r="AP517" s="34"/>
    </row>
    <row r="518">
      <c r="AP518" s="34"/>
    </row>
    <row r="519">
      <c r="AP519" s="34"/>
    </row>
    <row r="520">
      <c r="AP520" s="34"/>
    </row>
    <row r="521">
      <c r="AP521" s="34"/>
    </row>
    <row r="522">
      <c r="AP522" s="34"/>
    </row>
    <row r="523">
      <c r="AP523" s="34"/>
    </row>
    <row r="524">
      <c r="AP524" s="34"/>
    </row>
    <row r="525">
      <c r="AP525" s="34"/>
    </row>
    <row r="526">
      <c r="AP526" s="34"/>
    </row>
    <row r="527">
      <c r="AP527" s="34"/>
    </row>
    <row r="528">
      <c r="AP528" s="34"/>
    </row>
    <row r="529">
      <c r="AP529" s="34"/>
    </row>
    <row r="530">
      <c r="AP530" s="34"/>
    </row>
    <row r="531">
      <c r="AP531" s="34"/>
    </row>
    <row r="532">
      <c r="AP532" s="34"/>
    </row>
    <row r="533">
      <c r="AP533" s="34"/>
    </row>
    <row r="534">
      <c r="AP534" s="34"/>
    </row>
    <row r="535">
      <c r="AP535" s="34"/>
    </row>
    <row r="536">
      <c r="AP536" s="34"/>
    </row>
    <row r="537">
      <c r="AP537" s="34"/>
    </row>
    <row r="538">
      <c r="AP538" s="34"/>
    </row>
    <row r="539">
      <c r="AP539" s="34"/>
    </row>
    <row r="540">
      <c r="AP540" s="34"/>
    </row>
    <row r="541">
      <c r="AP541" s="34"/>
    </row>
    <row r="542">
      <c r="AP542" s="34"/>
    </row>
    <row r="543">
      <c r="AP543" s="34"/>
    </row>
    <row r="544">
      <c r="AP544" s="34"/>
    </row>
    <row r="545">
      <c r="AP545" s="34"/>
    </row>
    <row r="546">
      <c r="AP546" s="34"/>
    </row>
    <row r="547">
      <c r="AP547" s="34"/>
    </row>
    <row r="548">
      <c r="AP548" s="34"/>
    </row>
    <row r="549">
      <c r="AP549" s="34"/>
    </row>
    <row r="550">
      <c r="AP550" s="34"/>
    </row>
    <row r="551">
      <c r="AP551" s="34"/>
    </row>
    <row r="552">
      <c r="AP552" s="34"/>
    </row>
    <row r="553">
      <c r="AP553" s="34"/>
    </row>
    <row r="554">
      <c r="AP554" s="34"/>
    </row>
    <row r="555">
      <c r="AP555" s="34"/>
    </row>
    <row r="556">
      <c r="AP556" s="34"/>
    </row>
    <row r="557">
      <c r="AP557" s="34"/>
    </row>
    <row r="558">
      <c r="AP558" s="34"/>
    </row>
    <row r="559">
      <c r="AP559" s="34"/>
    </row>
    <row r="560">
      <c r="AP560" s="34"/>
    </row>
    <row r="561">
      <c r="AP561" s="34"/>
    </row>
    <row r="562">
      <c r="AP562" s="34"/>
    </row>
    <row r="563">
      <c r="AP563" s="34"/>
    </row>
    <row r="564">
      <c r="AP564" s="34"/>
    </row>
    <row r="565">
      <c r="AP565" s="34"/>
    </row>
    <row r="566">
      <c r="AP566" s="34"/>
    </row>
    <row r="567">
      <c r="AP567" s="34"/>
    </row>
    <row r="568">
      <c r="AP568" s="34"/>
    </row>
    <row r="569">
      <c r="AP569" s="34"/>
    </row>
    <row r="570">
      <c r="AP570" s="34"/>
    </row>
    <row r="571">
      <c r="AP571" s="34"/>
    </row>
    <row r="572">
      <c r="AP572" s="34"/>
    </row>
    <row r="573">
      <c r="AP573" s="34"/>
    </row>
    <row r="574">
      <c r="AP574" s="34"/>
    </row>
    <row r="575">
      <c r="AP575" s="34"/>
    </row>
    <row r="576">
      <c r="AP576" s="34"/>
    </row>
    <row r="577">
      <c r="AP577" s="34"/>
    </row>
    <row r="578">
      <c r="AP578" s="34"/>
    </row>
    <row r="579">
      <c r="AP579" s="34"/>
    </row>
    <row r="580">
      <c r="AP580" s="34"/>
    </row>
    <row r="581">
      <c r="AP581" s="34"/>
    </row>
    <row r="582">
      <c r="AP582" s="34"/>
    </row>
    <row r="583">
      <c r="AP583" s="34"/>
    </row>
    <row r="584">
      <c r="AP584" s="34"/>
    </row>
    <row r="585">
      <c r="AP585" s="34"/>
    </row>
    <row r="586">
      <c r="AP586" s="34"/>
    </row>
    <row r="587">
      <c r="AP587" s="34"/>
    </row>
    <row r="588">
      <c r="AP588" s="34"/>
    </row>
    <row r="589">
      <c r="AP589" s="34"/>
    </row>
    <row r="590">
      <c r="AP590" s="34"/>
    </row>
    <row r="591">
      <c r="AP591" s="34"/>
    </row>
    <row r="592">
      <c r="AP592" s="34"/>
    </row>
    <row r="593">
      <c r="AP593" s="34"/>
    </row>
    <row r="594">
      <c r="AP594" s="34"/>
    </row>
    <row r="595">
      <c r="AP595" s="34"/>
    </row>
    <row r="596">
      <c r="AP596" s="34"/>
    </row>
    <row r="597">
      <c r="AP597" s="34"/>
    </row>
    <row r="598">
      <c r="AP598" s="34"/>
    </row>
    <row r="599">
      <c r="AP599" s="34"/>
    </row>
    <row r="600">
      <c r="AP600" s="34"/>
    </row>
    <row r="601">
      <c r="AP601" s="34"/>
    </row>
    <row r="602">
      <c r="AP602" s="34"/>
    </row>
    <row r="603">
      <c r="AP603" s="34"/>
    </row>
    <row r="604">
      <c r="AP604" s="34"/>
    </row>
    <row r="605">
      <c r="AP605" s="34"/>
    </row>
    <row r="606">
      <c r="AP606" s="34"/>
    </row>
    <row r="607">
      <c r="AP607" s="34"/>
    </row>
    <row r="608">
      <c r="AP608" s="34"/>
    </row>
    <row r="609">
      <c r="AP609" s="34"/>
    </row>
    <row r="610">
      <c r="AP610" s="34"/>
    </row>
    <row r="611">
      <c r="AP611" s="34"/>
    </row>
    <row r="612">
      <c r="AP612" s="34"/>
    </row>
    <row r="613">
      <c r="AP613" s="34"/>
    </row>
    <row r="614">
      <c r="AP614" s="34"/>
    </row>
    <row r="615">
      <c r="AP615" s="34"/>
    </row>
    <row r="616">
      <c r="AP616" s="34"/>
    </row>
    <row r="617">
      <c r="AP617" s="34"/>
    </row>
    <row r="618">
      <c r="AP618" s="34"/>
    </row>
    <row r="619">
      <c r="AP619" s="34"/>
    </row>
    <row r="620">
      <c r="AP620" s="34"/>
    </row>
    <row r="621">
      <c r="AP621" s="34"/>
    </row>
    <row r="622">
      <c r="AP622" s="34"/>
    </row>
    <row r="623">
      <c r="AP623" s="34"/>
    </row>
    <row r="624">
      <c r="AP624" s="34"/>
    </row>
    <row r="625">
      <c r="AP625" s="34"/>
    </row>
    <row r="626">
      <c r="AP626" s="34"/>
    </row>
    <row r="627">
      <c r="AP627" s="34"/>
    </row>
    <row r="628">
      <c r="AP628" s="34"/>
    </row>
    <row r="629">
      <c r="AP629" s="34"/>
    </row>
    <row r="630">
      <c r="AP630" s="34"/>
    </row>
    <row r="631">
      <c r="AP631" s="34"/>
    </row>
    <row r="632">
      <c r="AP632" s="34"/>
    </row>
    <row r="633">
      <c r="AP633" s="34"/>
    </row>
    <row r="634">
      <c r="AP634" s="34"/>
    </row>
    <row r="635">
      <c r="AP635" s="34"/>
    </row>
    <row r="636">
      <c r="AP636" s="34"/>
    </row>
    <row r="637">
      <c r="AP637" s="34"/>
    </row>
    <row r="638">
      <c r="AP638" s="34"/>
    </row>
    <row r="639">
      <c r="AP639" s="34"/>
    </row>
    <row r="640">
      <c r="AP640" s="34"/>
    </row>
    <row r="641">
      <c r="AP641" s="34"/>
    </row>
    <row r="642">
      <c r="AP642" s="34"/>
    </row>
    <row r="643">
      <c r="AP643" s="34"/>
    </row>
    <row r="644">
      <c r="AP644" s="34"/>
    </row>
    <row r="645">
      <c r="AP645" s="34"/>
    </row>
    <row r="646">
      <c r="AP646" s="34"/>
    </row>
    <row r="647">
      <c r="AP647" s="34"/>
    </row>
    <row r="648">
      <c r="AP648" s="34"/>
    </row>
    <row r="649">
      <c r="AP649" s="34"/>
    </row>
    <row r="650">
      <c r="AP650" s="34"/>
    </row>
    <row r="651">
      <c r="AP651" s="34"/>
    </row>
    <row r="652">
      <c r="AP652" s="34"/>
    </row>
    <row r="653">
      <c r="AP653" s="34"/>
    </row>
    <row r="654">
      <c r="AP654" s="34"/>
    </row>
    <row r="655">
      <c r="AP655" s="34"/>
    </row>
    <row r="656">
      <c r="AP656" s="34"/>
    </row>
    <row r="657">
      <c r="AP657" s="34"/>
    </row>
    <row r="658">
      <c r="AP658" s="34"/>
    </row>
    <row r="659">
      <c r="AP659" s="34"/>
    </row>
    <row r="660">
      <c r="AP660" s="34"/>
    </row>
    <row r="661">
      <c r="AP661" s="34"/>
    </row>
    <row r="662">
      <c r="AP662" s="34"/>
    </row>
    <row r="663">
      <c r="AP663" s="34"/>
    </row>
    <row r="664">
      <c r="AP664" s="34"/>
    </row>
    <row r="665">
      <c r="AP665" s="34"/>
    </row>
    <row r="666">
      <c r="AP666" s="34"/>
    </row>
    <row r="667">
      <c r="AP667" s="34"/>
    </row>
    <row r="668">
      <c r="AP668" s="34"/>
    </row>
    <row r="669">
      <c r="AP669" s="34"/>
    </row>
    <row r="670">
      <c r="AP670" s="34"/>
    </row>
    <row r="671">
      <c r="AP671" s="34"/>
    </row>
    <row r="672">
      <c r="AP672" s="34"/>
    </row>
    <row r="673">
      <c r="AP673" s="34"/>
    </row>
    <row r="674">
      <c r="AP674" s="34"/>
    </row>
    <row r="675">
      <c r="AP675" s="34"/>
    </row>
    <row r="676">
      <c r="AP676" s="34"/>
    </row>
    <row r="677">
      <c r="AP677" s="34"/>
    </row>
    <row r="678">
      <c r="AP678" s="34"/>
    </row>
    <row r="679">
      <c r="AP679" s="34"/>
    </row>
    <row r="680">
      <c r="AP680" s="34"/>
    </row>
    <row r="681">
      <c r="AP681" s="34"/>
    </row>
    <row r="682">
      <c r="AP682" s="34"/>
    </row>
    <row r="683">
      <c r="AP683" s="34"/>
    </row>
    <row r="684">
      <c r="AP684" s="34"/>
    </row>
    <row r="685">
      <c r="AP685" s="34"/>
    </row>
    <row r="686">
      <c r="AP686" s="34"/>
    </row>
    <row r="687">
      <c r="AP687" s="34"/>
    </row>
    <row r="688">
      <c r="AP688" s="34"/>
    </row>
    <row r="689">
      <c r="AP689" s="34"/>
    </row>
    <row r="690">
      <c r="AP690" s="34"/>
    </row>
    <row r="691">
      <c r="AP691" s="34"/>
    </row>
    <row r="692">
      <c r="AP692" s="34"/>
    </row>
    <row r="693">
      <c r="AP693" s="34"/>
    </row>
    <row r="694">
      <c r="AP694" s="34"/>
    </row>
    <row r="695">
      <c r="AP695" s="34"/>
    </row>
    <row r="696">
      <c r="AP696" s="34"/>
    </row>
    <row r="697">
      <c r="AP697" s="34"/>
    </row>
    <row r="698">
      <c r="AP698" s="34"/>
    </row>
    <row r="699">
      <c r="AP699" s="34"/>
    </row>
    <row r="700">
      <c r="AP700" s="34"/>
    </row>
    <row r="701">
      <c r="AP701" s="34"/>
    </row>
    <row r="702">
      <c r="AP702" s="34"/>
    </row>
    <row r="703">
      <c r="AP703" s="34"/>
    </row>
    <row r="704">
      <c r="AP704" s="34"/>
    </row>
    <row r="705">
      <c r="AP705" s="34"/>
    </row>
    <row r="706">
      <c r="AP706" s="34"/>
    </row>
    <row r="707">
      <c r="AP707" s="34"/>
    </row>
    <row r="708">
      <c r="AP708" s="34"/>
    </row>
    <row r="709">
      <c r="AP709" s="34"/>
    </row>
    <row r="710">
      <c r="AP710" s="34"/>
    </row>
    <row r="711">
      <c r="AP711" s="34"/>
    </row>
    <row r="712">
      <c r="AP712" s="34"/>
    </row>
    <row r="713">
      <c r="AP713" s="34"/>
    </row>
    <row r="714">
      <c r="AP714" s="34"/>
    </row>
    <row r="715">
      <c r="AP715" s="34"/>
    </row>
    <row r="716">
      <c r="AP716" s="34"/>
    </row>
    <row r="717">
      <c r="AP717" s="34"/>
    </row>
    <row r="718">
      <c r="AP718" s="34"/>
    </row>
    <row r="719">
      <c r="AP719" s="34"/>
    </row>
    <row r="720">
      <c r="AP720" s="34"/>
    </row>
    <row r="721">
      <c r="AP721" s="34"/>
    </row>
    <row r="722">
      <c r="AP722" s="34"/>
    </row>
    <row r="723">
      <c r="AP723" s="34"/>
    </row>
    <row r="724">
      <c r="AP724" s="34"/>
    </row>
    <row r="725">
      <c r="AP725" s="34"/>
    </row>
    <row r="726">
      <c r="AP726" s="34"/>
    </row>
    <row r="727">
      <c r="AP727" s="34"/>
    </row>
    <row r="728">
      <c r="AP728" s="34"/>
    </row>
    <row r="729">
      <c r="AP729" s="34"/>
    </row>
    <row r="730">
      <c r="AP730" s="34"/>
    </row>
    <row r="731">
      <c r="AP731" s="34"/>
    </row>
    <row r="732">
      <c r="AP732" s="34"/>
    </row>
    <row r="733">
      <c r="AP733" s="34"/>
    </row>
    <row r="734">
      <c r="AP734" s="34"/>
    </row>
    <row r="735">
      <c r="AP735" s="34"/>
    </row>
    <row r="736">
      <c r="AP736" s="34"/>
    </row>
    <row r="737">
      <c r="AP737" s="34"/>
    </row>
    <row r="738">
      <c r="AP738" s="34"/>
    </row>
    <row r="739">
      <c r="AP739" s="34"/>
    </row>
    <row r="740">
      <c r="AP740" s="34"/>
    </row>
    <row r="741">
      <c r="AP741" s="34"/>
    </row>
    <row r="742">
      <c r="AP742" s="34"/>
    </row>
    <row r="743">
      <c r="AP743" s="34"/>
    </row>
    <row r="744">
      <c r="AP744" s="34"/>
    </row>
    <row r="745">
      <c r="AP745" s="34"/>
    </row>
    <row r="746">
      <c r="AP746" s="34"/>
    </row>
    <row r="747">
      <c r="AP747" s="34"/>
    </row>
    <row r="748">
      <c r="AP748" s="34"/>
    </row>
    <row r="749">
      <c r="AP749" s="34"/>
    </row>
    <row r="750">
      <c r="AP750" s="34"/>
    </row>
    <row r="751">
      <c r="AP751" s="34"/>
    </row>
    <row r="752">
      <c r="AP752" s="34"/>
    </row>
    <row r="753">
      <c r="AP753" s="34"/>
    </row>
    <row r="754">
      <c r="AP754" s="34"/>
    </row>
    <row r="755">
      <c r="AP755" s="34"/>
    </row>
    <row r="756">
      <c r="AP756" s="34"/>
    </row>
    <row r="757">
      <c r="AP757" s="34"/>
    </row>
    <row r="758">
      <c r="AP758" s="34"/>
    </row>
    <row r="759">
      <c r="AP759" s="34"/>
    </row>
    <row r="760">
      <c r="AP760" s="34"/>
    </row>
    <row r="761">
      <c r="AP761" s="34"/>
    </row>
    <row r="762">
      <c r="AP762" s="34"/>
    </row>
    <row r="763">
      <c r="AP763" s="34"/>
    </row>
    <row r="764">
      <c r="AP764" s="34"/>
    </row>
    <row r="765">
      <c r="AP765" s="34"/>
    </row>
    <row r="766">
      <c r="AP766" s="34"/>
    </row>
    <row r="767">
      <c r="AP767" s="34"/>
    </row>
    <row r="768">
      <c r="AP768" s="34"/>
    </row>
    <row r="769">
      <c r="AP769" s="34"/>
    </row>
    <row r="770">
      <c r="AP770" s="34"/>
    </row>
    <row r="771">
      <c r="AP771" s="34"/>
    </row>
    <row r="772">
      <c r="AP772" s="34"/>
    </row>
    <row r="773">
      <c r="AP773" s="34"/>
    </row>
    <row r="774">
      <c r="AP774" s="34"/>
    </row>
    <row r="775">
      <c r="AP775" s="34"/>
    </row>
    <row r="776">
      <c r="AP776" s="34"/>
    </row>
    <row r="777">
      <c r="AP777" s="34"/>
    </row>
    <row r="778">
      <c r="AP778" s="34"/>
    </row>
    <row r="779">
      <c r="AP779" s="34"/>
    </row>
    <row r="780">
      <c r="AP780" s="34"/>
    </row>
    <row r="781">
      <c r="AP781" s="34"/>
    </row>
    <row r="782">
      <c r="AP782" s="34"/>
    </row>
    <row r="783">
      <c r="AP783" s="34"/>
    </row>
    <row r="784">
      <c r="AP784" s="34"/>
    </row>
    <row r="785">
      <c r="AP785" s="34"/>
    </row>
    <row r="786">
      <c r="AP786" s="34"/>
    </row>
    <row r="787">
      <c r="AP787" s="34"/>
    </row>
    <row r="788">
      <c r="AP788" s="34"/>
    </row>
    <row r="789">
      <c r="AP789" s="34"/>
    </row>
    <row r="790">
      <c r="AP790" s="34"/>
    </row>
    <row r="791">
      <c r="AP791" s="34"/>
    </row>
    <row r="792">
      <c r="AP792" s="34"/>
    </row>
    <row r="793">
      <c r="AP793" s="34"/>
    </row>
    <row r="794">
      <c r="AP794" s="34"/>
    </row>
    <row r="795">
      <c r="AP795" s="34"/>
    </row>
    <row r="796">
      <c r="AP796" s="34"/>
    </row>
    <row r="797">
      <c r="AP797" s="34"/>
    </row>
    <row r="798">
      <c r="AP798" s="34"/>
    </row>
    <row r="799">
      <c r="AP799" s="34"/>
    </row>
    <row r="800">
      <c r="AP800" s="34"/>
    </row>
    <row r="801">
      <c r="AP801" s="34"/>
    </row>
    <row r="802">
      <c r="AP802" s="34"/>
    </row>
    <row r="803">
      <c r="AP803" s="34"/>
    </row>
    <row r="804">
      <c r="AP804" s="34"/>
    </row>
    <row r="805">
      <c r="AP805" s="34"/>
    </row>
    <row r="806">
      <c r="AP806" s="34"/>
    </row>
    <row r="807">
      <c r="AP807" s="34"/>
    </row>
    <row r="808">
      <c r="AP808" s="34"/>
    </row>
    <row r="809">
      <c r="AP809" s="34"/>
    </row>
    <row r="810">
      <c r="AP810" s="34"/>
    </row>
    <row r="811">
      <c r="AP811" s="34"/>
    </row>
    <row r="812">
      <c r="AP812" s="34"/>
    </row>
    <row r="813">
      <c r="AP813" s="34"/>
    </row>
    <row r="814">
      <c r="AP814" s="34"/>
    </row>
    <row r="815">
      <c r="AP815" s="34"/>
    </row>
    <row r="816">
      <c r="AP816" s="34"/>
    </row>
    <row r="817">
      <c r="AP817" s="34"/>
    </row>
    <row r="818">
      <c r="AP818" s="34"/>
    </row>
    <row r="819">
      <c r="AP819" s="34"/>
    </row>
    <row r="820">
      <c r="AP820" s="34"/>
    </row>
    <row r="821">
      <c r="AP821" s="34"/>
    </row>
    <row r="822">
      <c r="AP822" s="34"/>
    </row>
    <row r="823">
      <c r="AP823" s="34"/>
    </row>
    <row r="824">
      <c r="AP824" s="34"/>
    </row>
    <row r="825">
      <c r="AP825" s="34"/>
    </row>
    <row r="826">
      <c r="AP826" s="34"/>
    </row>
    <row r="827">
      <c r="AP827" s="34"/>
    </row>
    <row r="828">
      <c r="AP828" s="34"/>
    </row>
    <row r="829">
      <c r="AP829" s="34"/>
    </row>
    <row r="830">
      <c r="AP830" s="34"/>
    </row>
    <row r="831">
      <c r="AP831" s="34"/>
    </row>
    <row r="832">
      <c r="AP832" s="34"/>
    </row>
    <row r="833">
      <c r="AP833" s="34"/>
    </row>
    <row r="834">
      <c r="AP834" s="34"/>
    </row>
    <row r="835">
      <c r="AP835" s="34"/>
    </row>
    <row r="836">
      <c r="AP836" s="34"/>
    </row>
    <row r="837">
      <c r="AP837" s="34"/>
    </row>
    <row r="838">
      <c r="AP838" s="34"/>
    </row>
    <row r="839">
      <c r="AP839" s="34"/>
    </row>
    <row r="840">
      <c r="AP840" s="34"/>
    </row>
    <row r="841">
      <c r="AP841" s="34"/>
    </row>
    <row r="842">
      <c r="AP842" s="34"/>
    </row>
    <row r="843">
      <c r="AP843" s="34"/>
    </row>
    <row r="844">
      <c r="AP844" s="34"/>
    </row>
    <row r="845">
      <c r="AP845" s="34"/>
    </row>
    <row r="846">
      <c r="AP846" s="34"/>
    </row>
    <row r="847">
      <c r="AP847" s="34"/>
    </row>
    <row r="848">
      <c r="AP848" s="34"/>
    </row>
    <row r="849">
      <c r="AP849" s="34"/>
    </row>
    <row r="850">
      <c r="AP850" s="34"/>
    </row>
    <row r="851">
      <c r="AP851" s="34"/>
    </row>
    <row r="852">
      <c r="AP852" s="34"/>
    </row>
    <row r="853">
      <c r="AP853" s="34"/>
    </row>
    <row r="854">
      <c r="AP854" s="34"/>
    </row>
    <row r="855">
      <c r="AP855" s="34"/>
    </row>
    <row r="856">
      <c r="AP856" s="34"/>
    </row>
    <row r="857">
      <c r="AP857" s="34"/>
    </row>
    <row r="858">
      <c r="AP858" s="34"/>
    </row>
    <row r="859">
      <c r="AP859" s="34"/>
    </row>
    <row r="860">
      <c r="AP860" s="34"/>
    </row>
    <row r="861">
      <c r="AP861" s="34"/>
    </row>
    <row r="862">
      <c r="AP862" s="34"/>
    </row>
    <row r="863">
      <c r="AP863" s="34"/>
    </row>
    <row r="864">
      <c r="AP864" s="34"/>
    </row>
    <row r="865">
      <c r="AP865" s="34"/>
    </row>
    <row r="866">
      <c r="AP866" s="34"/>
    </row>
    <row r="867">
      <c r="AP867" s="34"/>
    </row>
    <row r="868">
      <c r="AP868" s="34"/>
    </row>
    <row r="869">
      <c r="AP869" s="34"/>
    </row>
    <row r="870">
      <c r="AP870" s="34"/>
    </row>
    <row r="871">
      <c r="AP871" s="34"/>
    </row>
    <row r="872">
      <c r="AP872" s="34"/>
    </row>
    <row r="873">
      <c r="AP873" s="34"/>
    </row>
    <row r="874">
      <c r="AP874" s="34"/>
    </row>
    <row r="875">
      <c r="AP875" s="34"/>
    </row>
    <row r="876">
      <c r="AP876" s="34"/>
    </row>
    <row r="877">
      <c r="AP877" s="34"/>
    </row>
    <row r="878">
      <c r="AP878" s="34"/>
    </row>
    <row r="879">
      <c r="AP879" s="34"/>
    </row>
    <row r="880">
      <c r="AP880" s="34"/>
    </row>
    <row r="881">
      <c r="AP881" s="34"/>
    </row>
    <row r="882">
      <c r="AP882" s="34"/>
    </row>
    <row r="883">
      <c r="AP883" s="34"/>
    </row>
    <row r="884">
      <c r="AP884" s="34"/>
    </row>
    <row r="885">
      <c r="AP885" s="34"/>
    </row>
    <row r="886">
      <c r="AP886" s="34"/>
    </row>
    <row r="887">
      <c r="AP887" s="34"/>
    </row>
    <row r="888">
      <c r="AP888" s="34"/>
    </row>
    <row r="889">
      <c r="AP889" s="34"/>
    </row>
    <row r="890">
      <c r="AP890" s="34"/>
    </row>
    <row r="891">
      <c r="AP891" s="34"/>
    </row>
    <row r="892">
      <c r="AP892" s="34"/>
    </row>
    <row r="893">
      <c r="AP893" s="34"/>
    </row>
    <row r="894">
      <c r="AP894" s="34"/>
    </row>
    <row r="895">
      <c r="AP895" s="34"/>
    </row>
    <row r="896">
      <c r="AP896" s="34"/>
    </row>
    <row r="897">
      <c r="AP897" s="34"/>
    </row>
    <row r="898">
      <c r="AP898" s="34"/>
    </row>
    <row r="899">
      <c r="AP899" s="34"/>
    </row>
    <row r="900">
      <c r="AP900" s="34"/>
    </row>
    <row r="901">
      <c r="AP901" s="34"/>
    </row>
    <row r="902">
      <c r="AP902" s="34"/>
    </row>
    <row r="903">
      <c r="AP903" s="34"/>
    </row>
    <row r="904">
      <c r="AP904" s="34"/>
    </row>
    <row r="905">
      <c r="AP905" s="34"/>
    </row>
    <row r="906">
      <c r="AP906" s="34"/>
    </row>
    <row r="907">
      <c r="AP907" s="34"/>
    </row>
    <row r="908">
      <c r="AP908" s="34"/>
    </row>
    <row r="909">
      <c r="AP909" s="34"/>
    </row>
    <row r="910">
      <c r="AP910" s="34"/>
    </row>
    <row r="911">
      <c r="AP911" s="34"/>
    </row>
    <row r="912">
      <c r="AP912" s="34"/>
    </row>
    <row r="913">
      <c r="AP913" s="34"/>
    </row>
    <row r="914">
      <c r="AP914" s="34"/>
    </row>
    <row r="915">
      <c r="AP915" s="34"/>
    </row>
    <row r="916">
      <c r="AP916" s="34"/>
    </row>
    <row r="917">
      <c r="AP917" s="34"/>
    </row>
    <row r="918">
      <c r="AP918" s="34"/>
    </row>
    <row r="919">
      <c r="AP919" s="34"/>
    </row>
    <row r="920">
      <c r="AP920" s="34"/>
    </row>
    <row r="921">
      <c r="AP921" s="34"/>
    </row>
    <row r="922">
      <c r="AP922" s="34"/>
    </row>
    <row r="923">
      <c r="AP923" s="34"/>
    </row>
    <row r="924">
      <c r="AP924" s="34"/>
    </row>
    <row r="925">
      <c r="AP925" s="34"/>
    </row>
    <row r="926">
      <c r="AP926" s="34"/>
    </row>
    <row r="927">
      <c r="AP927" s="34"/>
    </row>
    <row r="928">
      <c r="AP928" s="34"/>
    </row>
    <row r="929">
      <c r="AP929" s="34"/>
    </row>
    <row r="930">
      <c r="AP930" s="34"/>
    </row>
    <row r="931">
      <c r="AP931" s="34"/>
    </row>
    <row r="932">
      <c r="AP932" s="34"/>
    </row>
    <row r="933">
      <c r="AP933" s="34"/>
    </row>
    <row r="934">
      <c r="AP934" s="34"/>
    </row>
    <row r="935">
      <c r="AP935" s="34"/>
    </row>
    <row r="936">
      <c r="AP936" s="34"/>
    </row>
    <row r="937">
      <c r="AP937" s="34"/>
    </row>
    <row r="938">
      <c r="AP938" s="34"/>
    </row>
    <row r="939">
      <c r="AP939" s="34"/>
    </row>
    <row r="940">
      <c r="AP940" s="34"/>
    </row>
    <row r="941">
      <c r="AP941" s="34"/>
    </row>
    <row r="942">
      <c r="AP942" s="34"/>
    </row>
    <row r="943">
      <c r="AP943" s="34"/>
    </row>
    <row r="944">
      <c r="AP944" s="34"/>
    </row>
    <row r="945">
      <c r="AP945" s="34"/>
    </row>
    <row r="946">
      <c r="AP946" s="34"/>
    </row>
    <row r="947">
      <c r="AP947" s="34"/>
    </row>
    <row r="948">
      <c r="AP948" s="34"/>
    </row>
    <row r="949">
      <c r="AP949" s="34"/>
    </row>
    <row r="950">
      <c r="AP950" s="34"/>
    </row>
    <row r="951">
      <c r="AP951" s="34"/>
    </row>
    <row r="952">
      <c r="AP952" s="34"/>
    </row>
    <row r="953">
      <c r="AP953" s="34"/>
    </row>
    <row r="954">
      <c r="AP954" s="34"/>
    </row>
    <row r="955">
      <c r="AP955" s="34"/>
    </row>
    <row r="956">
      <c r="AP956" s="34"/>
    </row>
    <row r="957">
      <c r="AP957" s="34"/>
    </row>
    <row r="958">
      <c r="AP958" s="34"/>
    </row>
    <row r="959">
      <c r="AP959" s="34"/>
    </row>
    <row r="960">
      <c r="AP960" s="34"/>
    </row>
    <row r="961">
      <c r="AP961" s="34"/>
    </row>
    <row r="962">
      <c r="AP962" s="34"/>
    </row>
    <row r="963">
      <c r="AP963" s="34"/>
    </row>
    <row r="964">
      <c r="AP964" s="34"/>
    </row>
    <row r="965">
      <c r="AP965" s="34"/>
    </row>
    <row r="966">
      <c r="AP966" s="34"/>
    </row>
    <row r="967">
      <c r="AP967" s="34"/>
    </row>
    <row r="968">
      <c r="AP968" s="34"/>
    </row>
    <row r="969">
      <c r="AP969" s="34"/>
    </row>
    <row r="970">
      <c r="AP970" s="34"/>
    </row>
    <row r="971">
      <c r="AP971" s="34"/>
    </row>
    <row r="972">
      <c r="AP972" s="34"/>
    </row>
    <row r="973">
      <c r="AP973" s="34"/>
    </row>
    <row r="974">
      <c r="AP974" s="34"/>
    </row>
    <row r="975">
      <c r="AP975" s="34"/>
    </row>
    <row r="976">
      <c r="AP976" s="34"/>
    </row>
    <row r="977">
      <c r="AP977" s="34"/>
    </row>
    <row r="978">
      <c r="AP978" s="34"/>
    </row>
    <row r="979">
      <c r="AP979" s="34"/>
    </row>
    <row r="980">
      <c r="AP980" s="34"/>
    </row>
    <row r="981">
      <c r="AP981" s="34"/>
    </row>
    <row r="982">
      <c r="AP982" s="34"/>
    </row>
    <row r="983">
      <c r="AP983" s="34"/>
    </row>
    <row r="984">
      <c r="AP984" s="34"/>
    </row>
    <row r="985">
      <c r="AP985" s="34"/>
    </row>
    <row r="986">
      <c r="AP986" s="34"/>
    </row>
    <row r="987">
      <c r="AP987" s="34"/>
    </row>
    <row r="988">
      <c r="AP988" s="34"/>
    </row>
    <row r="989">
      <c r="AP989" s="34"/>
    </row>
    <row r="990">
      <c r="AP990" s="34"/>
    </row>
    <row r="991">
      <c r="AP991" s="34"/>
    </row>
    <row r="992">
      <c r="AP992" s="34"/>
    </row>
    <row r="993">
      <c r="AP993" s="34"/>
    </row>
    <row r="994">
      <c r="AP994" s="34"/>
    </row>
    <row r="995">
      <c r="AP995" s="34"/>
    </row>
    <row r="996">
      <c r="AP996" s="34"/>
    </row>
    <row r="997">
      <c r="AP997" s="34"/>
    </row>
    <row r="998">
      <c r="AP998" s="34"/>
    </row>
    <row r="999">
      <c r="AP999" s="34"/>
    </row>
    <row r="1000">
      <c r="AP1000" s="34"/>
    </row>
  </sheetData>
  <mergeCells count="58">
    <mergeCell ref="K8:K9"/>
    <mergeCell ref="K6:K7"/>
    <mergeCell ref="B3:B4"/>
    <mergeCell ref="R2:AG2"/>
    <mergeCell ref="R41:T41"/>
    <mergeCell ref="K10:K11"/>
    <mergeCell ref="K14:K15"/>
    <mergeCell ref="Q5:Q21"/>
    <mergeCell ref="K20:K21"/>
    <mergeCell ref="K17:K18"/>
    <mergeCell ref="K12:K13"/>
    <mergeCell ref="AC40:AE40"/>
    <mergeCell ref="U43:X43"/>
    <mergeCell ref="Y43:AA43"/>
    <mergeCell ref="U46:X46"/>
    <mergeCell ref="S46:T46"/>
    <mergeCell ref="U45:X45"/>
    <mergeCell ref="S45:T45"/>
    <mergeCell ref="AD44:AE44"/>
    <mergeCell ref="AD43:AE43"/>
    <mergeCell ref="AD45:AE45"/>
    <mergeCell ref="S42:T42"/>
    <mergeCell ref="R40:AA40"/>
    <mergeCell ref="AD41:AE41"/>
    <mergeCell ref="Y41:AA41"/>
    <mergeCell ref="U41:X41"/>
    <mergeCell ref="U42:X42"/>
    <mergeCell ref="AD42:AE42"/>
    <mergeCell ref="Y42:AA42"/>
    <mergeCell ref="Y49:AA49"/>
    <mergeCell ref="S49:T49"/>
    <mergeCell ref="S50:T50"/>
    <mergeCell ref="S48:T48"/>
    <mergeCell ref="S47:T47"/>
    <mergeCell ref="S51:T51"/>
    <mergeCell ref="U49:X49"/>
    <mergeCell ref="U48:X48"/>
    <mergeCell ref="Y48:AA48"/>
    <mergeCell ref="U50:X50"/>
    <mergeCell ref="Y50:AA50"/>
    <mergeCell ref="U51:X51"/>
    <mergeCell ref="Y51:AA51"/>
    <mergeCell ref="U47:X47"/>
    <mergeCell ref="Y47:AA47"/>
    <mergeCell ref="U44:X44"/>
    <mergeCell ref="Y44:AA44"/>
    <mergeCell ref="S44:T44"/>
    <mergeCell ref="S43:T43"/>
    <mergeCell ref="AD46:AE46"/>
    <mergeCell ref="AD47:AE47"/>
    <mergeCell ref="AC52:AC56"/>
    <mergeCell ref="AD52:AE56"/>
    <mergeCell ref="AD50:AE50"/>
    <mergeCell ref="AD51:AE51"/>
    <mergeCell ref="AD49:AE49"/>
    <mergeCell ref="AD48:AE48"/>
    <mergeCell ref="Y46:AA46"/>
    <mergeCell ref="Y45:AA45"/>
  </mergeCells>
  <conditionalFormatting sqref="S5:AG21">
    <cfRule type="cellIs" dxfId="0" priority="1" operator="greaterThan">
      <formula>$K$6</formula>
    </cfRule>
  </conditionalFormatting>
  <conditionalFormatting sqref="S5:AG21">
    <cfRule type="cellIs" dxfId="1" priority="2" operator="lessThan">
      <formula>$K$6</formula>
    </cfRule>
  </conditionalFormatting>
  <conditionalFormatting sqref="K39">
    <cfRule type="cellIs" dxfId="3" priority="3" operator="between">
      <formula>"1%"</formula>
      <formula>"100%"</formula>
    </cfRule>
  </conditionalFormatting>
  <conditionalFormatting sqref="K39">
    <cfRule type="cellIs" dxfId="4" priority="4" operator="greaterThan">
      <formula>"101%"</formula>
    </cfRule>
  </conditionalFormatting>
  <conditionalFormatting sqref="K39">
    <cfRule type="cellIs" dxfId="5" priority="5" operator="lessThan">
      <formula>"0.90%"</formula>
    </cfRule>
  </conditionalFormatting>
  <hyperlinks>
    <hyperlink r:id="rId1" ref="B56"/>
  </hyperlinks>
  <drawing r:id="rId2"/>
</worksheet>
</file>