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tch\Documents\WashU Data Bootcamp\Final_Project\Final_Project\"/>
    </mc:Choice>
  </mc:AlternateContent>
  <xr:revisionPtr revIDLastSave="0" documentId="13_ncr:1_{F84CAFD7-3D18-456A-9A80-DB7C4143F210}" xr6:coauthVersionLast="45" xr6:coauthVersionMax="45" xr10:uidLastSave="{00000000-0000-0000-0000-000000000000}"/>
  <bookViews>
    <workbookView xWindow="-108" yWindow="-108" windowWidth="23256" windowHeight="12576" activeTab="1" xr2:uid="{C2D5E119-BDBE-4D0E-8A25-BB7BC0F355EF}"/>
  </bookViews>
  <sheets>
    <sheet name="Data" sheetId="1" r:id="rId1"/>
    <sheet name="Chart" sheetId="2" r:id="rId2"/>
  </sheets>
  <definedNames>
    <definedName name="_xlnm._FilterDatabase" localSheetId="0" hidden="1">Data!$A$12:$H$372</definedName>
    <definedName name="Data_Project_3">Data!$A$12:$K$1048576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7" i="1" l="1"/>
  <c r="J316" i="1"/>
  <c r="J315" i="1"/>
  <c r="J314" i="1"/>
  <c r="J313" i="1"/>
  <c r="J257" i="1"/>
  <c r="J256" i="1"/>
  <c r="J255" i="1"/>
  <c r="J254" i="1"/>
  <c r="J253" i="1"/>
  <c r="J197" i="1"/>
  <c r="J196" i="1"/>
  <c r="J195" i="1"/>
  <c r="J194" i="1"/>
  <c r="J137" i="1"/>
  <c r="J136" i="1"/>
  <c r="J135" i="1"/>
  <c r="J134" i="1"/>
  <c r="J133" i="1"/>
  <c r="J77" i="1"/>
  <c r="J76" i="1"/>
  <c r="J75" i="1"/>
  <c r="J74" i="1"/>
  <c r="J73" i="1"/>
  <c r="J17" i="1"/>
  <c r="J16" i="1"/>
  <c r="J15" i="1"/>
  <c r="J14" i="1"/>
  <c r="J13" i="1"/>
  <c r="J19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" i="1"/>
  <c r="H18" i="1"/>
  <c r="J18" i="1" s="1"/>
  <c r="H22" i="1"/>
  <c r="J22" i="1" s="1"/>
  <c r="H21" i="1"/>
  <c r="J21" i="1" s="1"/>
  <c r="H20" i="1"/>
  <c r="J20" i="1" s="1"/>
  <c r="H19" i="1"/>
  <c r="J19" i="1" s="1"/>
  <c r="H140" i="1" l="1"/>
  <c r="H260" i="1" s="1"/>
  <c r="H139" i="1"/>
  <c r="H141" i="1"/>
  <c r="H142" i="1"/>
  <c r="H138" i="1"/>
  <c r="J140" i="1" l="1"/>
  <c r="J260" i="1"/>
  <c r="H80" i="1"/>
  <c r="J141" i="1"/>
  <c r="H261" i="1"/>
  <c r="J139" i="1"/>
  <c r="H259" i="1"/>
  <c r="J138" i="1"/>
  <c r="H258" i="1"/>
  <c r="J142" i="1"/>
  <c r="H262" i="1"/>
  <c r="J261" i="1" l="1"/>
  <c r="H81" i="1"/>
  <c r="H78" i="1"/>
  <c r="J258" i="1"/>
  <c r="J80" i="1"/>
  <c r="H200" i="1"/>
  <c r="J262" i="1"/>
  <c r="H82" i="1"/>
  <c r="J259" i="1"/>
  <c r="H79" i="1"/>
  <c r="H199" i="1" l="1"/>
  <c r="J79" i="1"/>
  <c r="J200" i="1"/>
  <c r="H320" i="1"/>
  <c r="J82" i="1"/>
  <c r="H202" i="1"/>
  <c r="H198" i="1"/>
  <c r="J78" i="1"/>
  <c r="J81" i="1"/>
  <c r="H201" i="1"/>
  <c r="J199" i="1" l="1"/>
  <c r="H319" i="1"/>
  <c r="J320" i="1"/>
  <c r="H25" i="1"/>
  <c r="J201" i="1"/>
  <c r="H321" i="1"/>
  <c r="H318" i="1"/>
  <c r="J198" i="1"/>
  <c r="J202" i="1"/>
  <c r="H322" i="1"/>
  <c r="J25" i="1" l="1"/>
  <c r="H145" i="1"/>
  <c r="J318" i="1"/>
  <c r="H23" i="1"/>
  <c r="J319" i="1"/>
  <c r="H24" i="1"/>
  <c r="J322" i="1"/>
  <c r="H27" i="1"/>
  <c r="J321" i="1"/>
  <c r="H26" i="1"/>
  <c r="J23" i="1" l="1"/>
  <c r="H143" i="1"/>
  <c r="J27" i="1"/>
  <c r="H147" i="1"/>
  <c r="J24" i="1"/>
  <c r="H144" i="1"/>
  <c r="J145" i="1"/>
  <c r="H265" i="1"/>
  <c r="H146" i="1"/>
  <c r="J26" i="1"/>
  <c r="J146" i="1" l="1"/>
  <c r="H266" i="1"/>
  <c r="J143" i="1"/>
  <c r="H263" i="1"/>
  <c r="J265" i="1"/>
  <c r="H85" i="1"/>
  <c r="J144" i="1"/>
  <c r="H264" i="1"/>
  <c r="H267" i="1"/>
  <c r="J147" i="1"/>
  <c r="J263" i="1" l="1"/>
  <c r="H83" i="1"/>
  <c r="J266" i="1"/>
  <c r="H86" i="1"/>
  <c r="J85" i="1"/>
  <c r="H205" i="1"/>
  <c r="J267" i="1"/>
  <c r="H87" i="1"/>
  <c r="J264" i="1"/>
  <c r="H84" i="1"/>
  <c r="J87" i="1" l="1"/>
  <c r="H207" i="1"/>
  <c r="J86" i="1"/>
  <c r="H206" i="1"/>
  <c r="J83" i="1"/>
  <c r="H203" i="1"/>
  <c r="J205" i="1"/>
  <c r="H325" i="1"/>
  <c r="H204" i="1"/>
  <c r="J84" i="1"/>
  <c r="J325" i="1" l="1"/>
  <c r="H30" i="1"/>
  <c r="J206" i="1"/>
  <c r="H326" i="1"/>
  <c r="J207" i="1"/>
  <c r="H327" i="1"/>
  <c r="J203" i="1"/>
  <c r="H323" i="1"/>
  <c r="J204" i="1"/>
  <c r="H324" i="1"/>
  <c r="J323" i="1" l="1"/>
  <c r="H28" i="1"/>
  <c r="J324" i="1"/>
  <c r="H29" i="1"/>
  <c r="J30" i="1"/>
  <c r="H150" i="1"/>
  <c r="J327" i="1"/>
  <c r="H32" i="1"/>
  <c r="J326" i="1"/>
  <c r="H31" i="1"/>
  <c r="J150" i="1" l="1"/>
  <c r="H270" i="1"/>
  <c r="J29" i="1"/>
  <c r="H149" i="1"/>
  <c r="J31" i="1"/>
  <c r="H151" i="1"/>
  <c r="J28" i="1"/>
  <c r="H148" i="1"/>
  <c r="H152" i="1"/>
  <c r="J32" i="1"/>
  <c r="J148" i="1" l="1"/>
  <c r="H268" i="1"/>
  <c r="J151" i="1"/>
  <c r="H271" i="1"/>
  <c r="H269" i="1"/>
  <c r="J149" i="1"/>
  <c r="J270" i="1"/>
  <c r="H90" i="1"/>
  <c r="J152" i="1"/>
  <c r="H272" i="1"/>
  <c r="J90" i="1" l="1"/>
  <c r="H210" i="1"/>
  <c r="J268" i="1"/>
  <c r="H88" i="1"/>
  <c r="J271" i="1"/>
  <c r="H91" i="1"/>
  <c r="J269" i="1"/>
  <c r="H89" i="1"/>
  <c r="J272" i="1"/>
  <c r="H92" i="1"/>
  <c r="J91" i="1" l="1"/>
  <c r="H211" i="1"/>
  <c r="J92" i="1"/>
  <c r="H212" i="1"/>
  <c r="J210" i="1"/>
  <c r="H330" i="1"/>
  <c r="J89" i="1"/>
  <c r="H209" i="1"/>
  <c r="J88" i="1"/>
  <c r="H208" i="1"/>
  <c r="J208" i="1" l="1"/>
  <c r="H328" i="1"/>
  <c r="J211" i="1"/>
  <c r="H331" i="1"/>
  <c r="J330" i="1"/>
  <c r="H35" i="1"/>
  <c r="J212" i="1"/>
  <c r="H332" i="1"/>
  <c r="J209" i="1"/>
  <c r="H329" i="1"/>
  <c r="J35" i="1" l="1"/>
  <c r="H155" i="1"/>
  <c r="J329" i="1"/>
  <c r="H34" i="1"/>
  <c r="J328" i="1"/>
  <c r="H33" i="1"/>
  <c r="J332" i="1"/>
  <c r="H37" i="1"/>
  <c r="J331" i="1"/>
  <c r="H36" i="1"/>
  <c r="J33" i="1" l="1"/>
  <c r="H153" i="1"/>
  <c r="J37" i="1"/>
  <c r="H157" i="1"/>
  <c r="J34" i="1"/>
  <c r="H154" i="1"/>
  <c r="J155" i="1"/>
  <c r="H275" i="1"/>
  <c r="J36" i="1"/>
  <c r="H156" i="1"/>
  <c r="J154" i="1" l="1"/>
  <c r="H274" i="1"/>
  <c r="J156" i="1"/>
  <c r="H276" i="1"/>
  <c r="J275" i="1"/>
  <c r="H95" i="1"/>
  <c r="J157" i="1"/>
  <c r="H277" i="1"/>
  <c r="J153" i="1"/>
  <c r="H273" i="1"/>
  <c r="J274" i="1" l="1"/>
  <c r="H94" i="1"/>
  <c r="J276" i="1"/>
  <c r="H96" i="1"/>
  <c r="J277" i="1"/>
  <c r="H97" i="1"/>
  <c r="J95" i="1"/>
  <c r="H215" i="1"/>
  <c r="J273" i="1"/>
  <c r="H93" i="1"/>
  <c r="J93" i="1" l="1"/>
  <c r="H213" i="1"/>
  <c r="J94" i="1"/>
  <c r="H214" i="1"/>
  <c r="J97" i="1"/>
  <c r="H217" i="1"/>
  <c r="J96" i="1"/>
  <c r="H216" i="1"/>
  <c r="J215" i="1"/>
  <c r="H335" i="1"/>
  <c r="J335" i="1" l="1"/>
  <c r="H40" i="1"/>
  <c r="J213" i="1"/>
  <c r="H333" i="1"/>
  <c r="J217" i="1"/>
  <c r="H337" i="1"/>
  <c r="J216" i="1"/>
  <c r="H336" i="1"/>
  <c r="J214" i="1"/>
  <c r="H334" i="1"/>
  <c r="J40" i="1" l="1"/>
  <c r="H160" i="1"/>
  <c r="J336" i="1"/>
  <c r="H41" i="1"/>
  <c r="J337" i="1"/>
  <c r="H42" i="1"/>
  <c r="J333" i="1"/>
  <c r="H38" i="1"/>
  <c r="J334" i="1"/>
  <c r="H39" i="1"/>
  <c r="J38" i="1" l="1"/>
  <c r="H158" i="1"/>
  <c r="J42" i="1"/>
  <c r="H162" i="1"/>
  <c r="J160" i="1"/>
  <c r="H280" i="1"/>
  <c r="J41" i="1"/>
  <c r="H161" i="1"/>
  <c r="J39" i="1"/>
  <c r="H159" i="1"/>
  <c r="J158" i="1" l="1"/>
  <c r="H278" i="1"/>
  <c r="J161" i="1"/>
  <c r="H281" i="1"/>
  <c r="J280" i="1"/>
  <c r="H100" i="1"/>
  <c r="J162" i="1"/>
  <c r="H282" i="1"/>
  <c r="J159" i="1"/>
  <c r="H279" i="1"/>
  <c r="J100" i="1" l="1"/>
  <c r="H220" i="1"/>
  <c r="J282" i="1"/>
  <c r="H102" i="1"/>
  <c r="J281" i="1"/>
  <c r="H101" i="1"/>
  <c r="J278" i="1"/>
  <c r="H98" i="1"/>
  <c r="J279" i="1"/>
  <c r="H99" i="1"/>
  <c r="J99" i="1" l="1"/>
  <c r="H219" i="1"/>
  <c r="J220" i="1"/>
  <c r="H340" i="1"/>
  <c r="J98" i="1"/>
  <c r="H218" i="1"/>
  <c r="J101" i="1"/>
  <c r="H221" i="1"/>
  <c r="J102" i="1"/>
  <c r="H222" i="1"/>
  <c r="J218" i="1" l="1"/>
  <c r="H338" i="1"/>
  <c r="J219" i="1"/>
  <c r="H339" i="1"/>
  <c r="J221" i="1"/>
  <c r="H341" i="1"/>
  <c r="J340" i="1"/>
  <c r="H45" i="1"/>
  <c r="J222" i="1"/>
  <c r="H342" i="1"/>
  <c r="J341" i="1" l="1"/>
  <c r="H46" i="1"/>
  <c r="J342" i="1"/>
  <c r="H47" i="1"/>
  <c r="J338" i="1"/>
  <c r="H43" i="1"/>
  <c r="J45" i="1"/>
  <c r="H165" i="1"/>
  <c r="J339" i="1"/>
  <c r="H44" i="1"/>
  <c r="J43" i="1" l="1"/>
  <c r="H163" i="1"/>
  <c r="J46" i="1"/>
  <c r="H166" i="1"/>
  <c r="J165" i="1"/>
  <c r="H285" i="1"/>
  <c r="J47" i="1"/>
  <c r="H167" i="1"/>
  <c r="J44" i="1"/>
  <c r="H164" i="1"/>
  <c r="J163" i="1" l="1"/>
  <c r="H283" i="1"/>
  <c r="J166" i="1"/>
  <c r="H286" i="1"/>
  <c r="J167" i="1"/>
  <c r="H287" i="1"/>
  <c r="J285" i="1"/>
  <c r="H105" i="1"/>
  <c r="J164" i="1"/>
  <c r="H284" i="1"/>
  <c r="J283" i="1" l="1"/>
  <c r="H103" i="1"/>
  <c r="J286" i="1"/>
  <c r="H106" i="1"/>
  <c r="J105" i="1"/>
  <c r="H225" i="1"/>
  <c r="J287" i="1"/>
  <c r="H107" i="1"/>
  <c r="J284" i="1"/>
  <c r="H104" i="1"/>
  <c r="J225" i="1" l="1"/>
  <c r="H345" i="1"/>
  <c r="J104" i="1"/>
  <c r="H224" i="1"/>
  <c r="J103" i="1"/>
  <c r="H223" i="1"/>
  <c r="J107" i="1"/>
  <c r="H227" i="1"/>
  <c r="J106" i="1"/>
  <c r="H226" i="1"/>
  <c r="J345" i="1" l="1"/>
  <c r="H50" i="1"/>
  <c r="J223" i="1"/>
  <c r="H343" i="1"/>
  <c r="J227" i="1"/>
  <c r="H347" i="1"/>
  <c r="J224" i="1"/>
  <c r="H344" i="1"/>
  <c r="J226" i="1"/>
  <c r="H346" i="1"/>
  <c r="J346" i="1" l="1"/>
  <c r="H51" i="1"/>
  <c r="J50" i="1"/>
  <c r="H170" i="1"/>
  <c r="J347" i="1"/>
  <c r="H52" i="1"/>
  <c r="J343" i="1"/>
  <c r="H48" i="1"/>
  <c r="J344" i="1"/>
  <c r="H49" i="1"/>
  <c r="J52" i="1" l="1"/>
  <c r="H172" i="1"/>
  <c r="J49" i="1"/>
  <c r="H169" i="1"/>
  <c r="J51" i="1"/>
  <c r="H171" i="1"/>
  <c r="J48" i="1"/>
  <c r="H168" i="1"/>
  <c r="J170" i="1"/>
  <c r="H290" i="1"/>
  <c r="J168" i="1" l="1"/>
  <c r="H288" i="1"/>
  <c r="J171" i="1"/>
  <c r="H291" i="1"/>
  <c r="J172" i="1"/>
  <c r="H292" i="1"/>
  <c r="J169" i="1"/>
  <c r="H289" i="1"/>
  <c r="J290" i="1"/>
  <c r="H110" i="1"/>
  <c r="J289" i="1" l="1"/>
  <c r="H109" i="1"/>
  <c r="J291" i="1"/>
  <c r="H111" i="1"/>
  <c r="J288" i="1"/>
  <c r="H108" i="1"/>
  <c r="J292" i="1"/>
  <c r="H112" i="1"/>
  <c r="J110" i="1"/>
  <c r="H230" i="1"/>
  <c r="J108" i="1" l="1"/>
  <c r="H228" i="1"/>
  <c r="J109" i="1"/>
  <c r="H229" i="1"/>
  <c r="J112" i="1"/>
  <c r="H232" i="1"/>
  <c r="J111" i="1"/>
  <c r="H231" i="1"/>
  <c r="J230" i="1"/>
  <c r="H350" i="1"/>
  <c r="J232" i="1" l="1"/>
  <c r="H352" i="1"/>
  <c r="J229" i="1"/>
  <c r="H349" i="1"/>
  <c r="J350" i="1"/>
  <c r="H55" i="1"/>
  <c r="J228" i="1"/>
  <c r="H348" i="1"/>
  <c r="J231" i="1"/>
  <c r="H351" i="1"/>
  <c r="J351" i="1" l="1"/>
  <c r="H56" i="1"/>
  <c r="J352" i="1"/>
  <c r="H57" i="1"/>
  <c r="J55" i="1"/>
  <c r="H175" i="1"/>
  <c r="J349" i="1"/>
  <c r="H54" i="1"/>
  <c r="J348" i="1"/>
  <c r="H53" i="1"/>
  <c r="J54" i="1" l="1"/>
  <c r="H174" i="1"/>
  <c r="J53" i="1"/>
  <c r="H173" i="1"/>
  <c r="J56" i="1"/>
  <c r="H176" i="1"/>
  <c r="J175" i="1"/>
  <c r="H295" i="1"/>
  <c r="J57" i="1"/>
  <c r="H177" i="1"/>
  <c r="J295" i="1" l="1"/>
  <c r="H115" i="1"/>
  <c r="J174" i="1"/>
  <c r="H294" i="1"/>
  <c r="J176" i="1"/>
  <c r="H296" i="1"/>
  <c r="J173" i="1"/>
  <c r="H293" i="1"/>
  <c r="J177" i="1"/>
  <c r="H297" i="1"/>
  <c r="J294" i="1" l="1"/>
  <c r="H114" i="1"/>
  <c r="J115" i="1"/>
  <c r="H235" i="1"/>
  <c r="J293" i="1"/>
  <c r="H113" i="1"/>
  <c r="J296" i="1"/>
  <c r="H116" i="1"/>
  <c r="J297" i="1"/>
  <c r="H117" i="1"/>
  <c r="J117" i="1" l="1"/>
  <c r="H237" i="1"/>
  <c r="J114" i="1"/>
  <c r="H234" i="1"/>
  <c r="J116" i="1"/>
  <c r="H236" i="1"/>
  <c r="J113" i="1"/>
  <c r="H233" i="1"/>
  <c r="J235" i="1"/>
  <c r="H355" i="1"/>
  <c r="J233" i="1" l="1"/>
  <c r="H353" i="1"/>
  <c r="J237" i="1"/>
  <c r="H357" i="1"/>
  <c r="J236" i="1"/>
  <c r="H356" i="1"/>
  <c r="J234" i="1"/>
  <c r="H354" i="1"/>
  <c r="J355" i="1"/>
  <c r="H60" i="1"/>
  <c r="J354" i="1" l="1"/>
  <c r="H59" i="1"/>
  <c r="J356" i="1"/>
  <c r="H61" i="1"/>
  <c r="J357" i="1"/>
  <c r="H62" i="1"/>
  <c r="J60" i="1"/>
  <c r="H180" i="1"/>
  <c r="J353" i="1"/>
  <c r="H58" i="1"/>
  <c r="J58" i="1" l="1"/>
  <c r="H178" i="1"/>
  <c r="J59" i="1"/>
  <c r="H179" i="1"/>
  <c r="J62" i="1"/>
  <c r="H182" i="1"/>
  <c r="J61" i="1"/>
  <c r="H181" i="1"/>
  <c r="J180" i="1"/>
  <c r="H300" i="1"/>
  <c r="J179" i="1" l="1"/>
  <c r="H299" i="1"/>
  <c r="J178" i="1"/>
  <c r="H298" i="1"/>
  <c r="J181" i="1"/>
  <c r="H301" i="1"/>
  <c r="J182" i="1"/>
  <c r="H302" i="1"/>
  <c r="J300" i="1"/>
  <c r="H120" i="1"/>
  <c r="J120" i="1" l="1"/>
  <c r="H240" i="1"/>
  <c r="J299" i="1"/>
  <c r="H119" i="1"/>
  <c r="J302" i="1"/>
  <c r="H122" i="1"/>
  <c r="J301" i="1"/>
  <c r="H121" i="1"/>
  <c r="J298" i="1"/>
  <c r="H118" i="1"/>
  <c r="J119" i="1" l="1"/>
  <c r="H239" i="1"/>
  <c r="J118" i="1"/>
  <c r="H238" i="1"/>
  <c r="J240" i="1"/>
  <c r="H360" i="1"/>
  <c r="J121" i="1"/>
  <c r="H241" i="1"/>
  <c r="J122" i="1"/>
  <c r="H242" i="1"/>
  <c r="J239" i="1" l="1"/>
  <c r="H359" i="1"/>
  <c r="J241" i="1"/>
  <c r="H361" i="1"/>
  <c r="J238" i="1"/>
  <c r="H358" i="1"/>
  <c r="J360" i="1"/>
  <c r="H65" i="1"/>
  <c r="J242" i="1"/>
  <c r="H362" i="1"/>
  <c r="J361" i="1" l="1"/>
  <c r="H66" i="1"/>
  <c r="J362" i="1"/>
  <c r="H67" i="1"/>
  <c r="J359" i="1"/>
  <c r="H64" i="1"/>
  <c r="J358" i="1"/>
  <c r="H63" i="1"/>
  <c r="J65" i="1"/>
  <c r="H185" i="1"/>
  <c r="J64" i="1" l="1"/>
  <c r="H184" i="1"/>
  <c r="J67" i="1"/>
  <c r="H187" i="1"/>
  <c r="J66" i="1"/>
  <c r="H186" i="1"/>
  <c r="J63" i="1"/>
  <c r="H183" i="1"/>
  <c r="J185" i="1"/>
  <c r="H305" i="1"/>
  <c r="J186" i="1" l="1"/>
  <c r="H306" i="1"/>
  <c r="J187" i="1"/>
  <c r="H307" i="1"/>
  <c r="J184" i="1"/>
  <c r="H304" i="1"/>
  <c r="J183" i="1"/>
  <c r="H303" i="1"/>
  <c r="J305" i="1"/>
  <c r="H125" i="1"/>
  <c r="J304" i="1" l="1"/>
  <c r="H124" i="1"/>
  <c r="J306" i="1"/>
  <c r="H126" i="1"/>
  <c r="J303" i="1"/>
  <c r="H123" i="1"/>
  <c r="J125" i="1"/>
  <c r="H245" i="1"/>
  <c r="J307" i="1"/>
  <c r="H127" i="1"/>
  <c r="J124" i="1" l="1"/>
  <c r="H244" i="1"/>
  <c r="J245" i="1"/>
  <c r="H365" i="1"/>
  <c r="J123" i="1"/>
  <c r="H243" i="1"/>
  <c r="J126" i="1"/>
  <c r="H246" i="1"/>
  <c r="J127" i="1"/>
  <c r="H247" i="1"/>
  <c r="J365" i="1" l="1"/>
  <c r="H70" i="1"/>
  <c r="J247" i="1"/>
  <c r="H367" i="1"/>
  <c r="J244" i="1"/>
  <c r="H364" i="1"/>
  <c r="J243" i="1"/>
  <c r="H363" i="1"/>
  <c r="J246" i="1"/>
  <c r="H366" i="1"/>
  <c r="J366" i="1" l="1"/>
  <c r="H71" i="1"/>
  <c r="J70" i="1"/>
  <c r="H190" i="1"/>
  <c r="J363" i="1"/>
  <c r="H68" i="1"/>
  <c r="J364" i="1"/>
  <c r="H69" i="1"/>
  <c r="J367" i="1"/>
  <c r="H72" i="1"/>
  <c r="J68" i="1" l="1"/>
  <c r="H188" i="1"/>
  <c r="J71" i="1"/>
  <c r="H191" i="1"/>
  <c r="J69" i="1"/>
  <c r="H189" i="1"/>
  <c r="J190" i="1"/>
  <c r="H310" i="1"/>
  <c r="J72" i="1"/>
  <c r="H192" i="1"/>
  <c r="J191" i="1" l="1"/>
  <c r="H311" i="1"/>
  <c r="J188" i="1"/>
  <c r="H308" i="1"/>
  <c r="J192" i="1"/>
  <c r="H312" i="1"/>
  <c r="J310" i="1"/>
  <c r="H130" i="1"/>
  <c r="J189" i="1"/>
  <c r="H309" i="1"/>
  <c r="J130" i="1" l="1"/>
  <c r="H250" i="1"/>
  <c r="J309" i="1"/>
  <c r="H129" i="1"/>
  <c r="J308" i="1"/>
  <c r="H128" i="1"/>
  <c r="J311" i="1"/>
  <c r="H131" i="1"/>
  <c r="J312" i="1"/>
  <c r="H132" i="1"/>
  <c r="J132" i="1" l="1"/>
  <c r="H252" i="1"/>
  <c r="J131" i="1"/>
  <c r="H251" i="1"/>
  <c r="J128" i="1"/>
  <c r="H248" i="1"/>
  <c r="J250" i="1"/>
  <c r="H370" i="1"/>
  <c r="J370" i="1" s="1"/>
  <c r="J129" i="1"/>
  <c r="H249" i="1"/>
  <c r="J248" i="1" l="1"/>
  <c r="H368" i="1"/>
  <c r="J368" i="1" s="1"/>
  <c r="J252" i="1"/>
  <c r="H372" i="1"/>
  <c r="J372" i="1" s="1"/>
  <c r="J249" i="1"/>
  <c r="H369" i="1"/>
  <c r="J369" i="1" s="1"/>
  <c r="J251" i="1"/>
  <c r="H371" i="1"/>
  <c r="J371" i="1" s="1"/>
</calcChain>
</file>

<file path=xl/sharedStrings.xml><?xml version="1.0" encoding="utf-8"?>
<sst xmlns="http://schemas.openxmlformats.org/spreadsheetml/2006/main" count="1488" uniqueCount="51">
  <si>
    <t>Project 3</t>
  </si>
  <si>
    <t>When to book my flight?</t>
  </si>
  <si>
    <t>Restrictions for pilot:</t>
  </si>
  <si>
    <t>Daily Snapshot</t>
  </si>
  <si>
    <t>All oneway flights from ATL &gt; 5 Destinations</t>
  </si>
  <si>
    <t>Snapshot Day</t>
  </si>
  <si>
    <t>AMS</t>
  </si>
  <si>
    <t>DUS</t>
  </si>
  <si>
    <t>Airline</t>
  </si>
  <si>
    <t>DELTA</t>
  </si>
  <si>
    <t>BRU</t>
  </si>
  <si>
    <t>One Airline</t>
  </si>
  <si>
    <t>MUC</t>
  </si>
  <si>
    <t>Amsterdam (AMS), Dusseldorf (DUS), Brussels (BRU), Cologne (CGN), Munich (MUC)</t>
  </si>
  <si>
    <t>CGN</t>
  </si>
  <si>
    <t>Row Labels</t>
  </si>
  <si>
    <t>Grand Total</t>
  </si>
  <si>
    <t>Column Labels</t>
  </si>
  <si>
    <t>Change_1</t>
  </si>
  <si>
    <t>Change_2</t>
  </si>
  <si>
    <t>Change_3</t>
  </si>
  <si>
    <t>Change_4</t>
  </si>
  <si>
    <t>From</t>
  </si>
  <si>
    <t>To</t>
  </si>
  <si>
    <t>ATL</t>
  </si>
  <si>
    <t>Original Sequence</t>
  </si>
  <si>
    <t>Price_Formulas</t>
  </si>
  <si>
    <t>Date</t>
  </si>
  <si>
    <t>One way only</t>
  </si>
  <si>
    <t>Determine price from 2 individual prices &gt; LEO</t>
  </si>
  <si>
    <t>Route</t>
  </si>
  <si>
    <t>Change as your booking closer to the flight date</t>
  </si>
  <si>
    <t xml:space="preserve">Difference between flight days </t>
  </si>
  <si>
    <t>Sat (base)</t>
  </si>
  <si>
    <t>Sun</t>
  </si>
  <si>
    <t>Mon/Fri</t>
  </si>
  <si>
    <t>Tue/Thu</t>
  </si>
  <si>
    <t>Saturday</t>
  </si>
  <si>
    <t>Wednesday</t>
  </si>
  <si>
    <t>Sunday</t>
  </si>
  <si>
    <t>Thursday</t>
  </si>
  <si>
    <t>Monday</t>
  </si>
  <si>
    <t>Friday</t>
  </si>
  <si>
    <t>(All)</t>
  </si>
  <si>
    <t>Day</t>
  </si>
  <si>
    <t>(Multiple Items)</t>
  </si>
  <si>
    <t>Price_New</t>
  </si>
  <si>
    <t>Price_Final</t>
  </si>
  <si>
    <t>Sum of Price_Final</t>
  </si>
  <si>
    <t>ATL -&gt; BRU</t>
  </si>
  <si>
    <t>CGN -&gt; 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</si>
</sst>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dd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2" applyFont="1"/>
    <xf numFmtId="164" fontId="0" fillId="0" borderId="0" xfId="0" applyNumberFormat="1"/>
    <xf numFmtId="0" fontId="0" fillId="0" borderId="0" xfId="2" applyNumberFormat="1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44" fontId="0" fillId="2" borderId="0" xfId="1" applyFont="1" applyFill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Chart!$B$6:$B$7</c:f>
              <c:strCache>
                <c:ptCount val="1"/>
                <c:pt idx="0">
                  <c:v>ATL -&gt; BRU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Chart!$A$8:$A$20</c:f>
              <c:strCache>
                <c:ptCount val="12"/>
                <c:pt idx="0">
                  <c:v>1/5/2020</c:v>
                </c:pt>
                <c:pt idx="1">
                  <c:v>1/6/2020</c:v>
                </c:pt>
                <c:pt idx="2">
                  <c:v>1/7/2020</c:v>
                </c:pt>
                <c:pt idx="3">
                  <c:v>1/8/2020</c:v>
                </c:pt>
                <c:pt idx="4">
                  <c:v>1/9/2020</c:v>
                </c:pt>
                <c:pt idx="5">
                  <c:v>1/10/2020</c:v>
                </c:pt>
                <c:pt idx="6">
                  <c:v>1/11/2020</c:v>
                </c:pt>
                <c:pt idx="7">
                  <c:v>1/12/2020</c:v>
                </c:pt>
                <c:pt idx="8">
                  <c:v>1/13/2020</c:v>
                </c:pt>
                <c:pt idx="9">
                  <c:v>1/14/2020</c:v>
                </c:pt>
                <c:pt idx="10">
                  <c:v>1/15/2020</c:v>
                </c:pt>
                <c:pt idx="11">
                  <c:v>1/16/2020</c:v>
                </c:pt>
              </c:strCache>
            </c:strRef>
          </c:cat>
          <c:val>
            <c:numRef>
              <c:f>Chart!$B$8:$B$20</c:f>
              <c:numCache>
                <c:formatCode>"$"#,##0</c:formatCode>
                <c:ptCount val="12"/>
                <c:pt idx="0">
                  <c:v>1271.2</c:v>
                </c:pt>
                <c:pt idx="1">
                  <c:v>1194.9279999999999</c:v>
                </c:pt>
                <c:pt idx="2">
                  <c:v>1123.2323199999998</c:v>
                </c:pt>
                <c:pt idx="3">
                  <c:v>1055.8383807999999</c:v>
                </c:pt>
                <c:pt idx="4">
                  <c:v>950.2545427199999</c:v>
                </c:pt>
                <c:pt idx="5">
                  <c:v>855.22908844799986</c:v>
                </c:pt>
                <c:pt idx="6">
                  <c:v>769.70617960319987</c:v>
                </c:pt>
                <c:pt idx="7">
                  <c:v>792.79736499129592</c:v>
                </c:pt>
                <c:pt idx="8">
                  <c:v>816.58128594103482</c:v>
                </c:pt>
                <c:pt idx="9">
                  <c:v>824.74709880044509</c:v>
                </c:pt>
                <c:pt idx="10">
                  <c:v>832.99456978844955</c:v>
                </c:pt>
                <c:pt idx="11">
                  <c:v>841.32451548633401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4-40D4-BA12-F04F85294D1B}"/>
            </c:ext>
          </c:extLst>
        </c:ser>
        <c:ser>
          <c:idx val="1"/>
          <c:order val="1"/>
          <c:tx>
            <c:strRef>
              <c:f>Chart!$C$6:$C$7</c:f>
              <c:strCache>
                <c:ptCount val="1"/>
                <c:pt idx="0">
                  <c:v>CGN -&gt; ATL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Chart!$A$8:$A$20</c:f>
              <c:strCache>
                <c:ptCount val="12"/>
                <c:pt idx="0">
                  <c:v>1/5/2020</c:v>
                </c:pt>
                <c:pt idx="1">
                  <c:v>1/6/2020</c:v>
                </c:pt>
                <c:pt idx="2">
                  <c:v>1/7/2020</c:v>
                </c:pt>
                <c:pt idx="3">
                  <c:v>1/8/2020</c:v>
                </c:pt>
                <c:pt idx="4">
                  <c:v>1/9/2020</c:v>
                </c:pt>
                <c:pt idx="5">
                  <c:v>1/10/2020</c:v>
                </c:pt>
                <c:pt idx="6">
                  <c:v>1/11/2020</c:v>
                </c:pt>
                <c:pt idx="7">
                  <c:v>1/12/2020</c:v>
                </c:pt>
                <c:pt idx="8">
                  <c:v>1/13/2020</c:v>
                </c:pt>
                <c:pt idx="9">
                  <c:v>1/14/2020</c:v>
                </c:pt>
                <c:pt idx="10">
                  <c:v>1/15/2020</c:v>
                </c:pt>
                <c:pt idx="11">
                  <c:v>1/16/2020</c:v>
                </c:pt>
              </c:strCache>
            </c:strRef>
          </c:cat>
          <c:val>
            <c:numRef>
              <c:f>Chart!$C$8:$C$20</c:f>
              <c:numCache>
                <c:formatCode>"$"#,##0</c:formatCode>
                <c:ptCount val="12"/>
                <c:pt idx="0">
                  <c:v>1172.3999999999999</c:v>
                </c:pt>
                <c:pt idx="1">
                  <c:v>1289.6400000000001</c:v>
                </c:pt>
                <c:pt idx="2">
                  <c:v>1418.604</c:v>
                </c:pt>
                <c:pt idx="3">
                  <c:v>1560.4644000000001</c:v>
                </c:pt>
                <c:pt idx="4">
                  <c:v>1404.41796</c:v>
                </c:pt>
                <c:pt idx="5">
                  <c:v>1263.9761639999999</c:v>
                </c:pt>
                <c:pt idx="6">
                  <c:v>1137.5785476000001</c:v>
                </c:pt>
                <c:pt idx="7">
                  <c:v>1023.82069284</c:v>
                </c:pt>
                <c:pt idx="8">
                  <c:v>921.43862355600004</c:v>
                </c:pt>
                <c:pt idx="9">
                  <c:v>967.51055473380006</c:v>
                </c:pt>
                <c:pt idx="10">
                  <c:v>1015.88608247049</c:v>
                </c:pt>
                <c:pt idx="11">
                  <c:v>1066.6803865940146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8-4A36-A1D6-17478804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79520"/>
        <c:axId val="305466864"/>
      </c:lineChart>
      <c:catAx>
        <c:axId val="1347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66864"/>
        <c:crosses val="autoZero"/>
        <c:auto val="1"/>
        <c:lblAlgn val="ctr"/>
        <c:lblOffset val="100"/>
        <c:noMultiLvlLbl val="0"/>
      </c:catAx>
      <c:valAx>
        <c:axId val="3054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76200</xdr:rowOff>
    </xdr:from>
    <xdr:to>
      <xdr:col>13</xdr:col>
      <xdr:colOff>22860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E9FA7-5D07-42C3-811F-EE172291C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tch" refreshedDate="43843.569520370373" createdVersion="6" refreshedVersion="6" minRefreshableVersion="3" recordCount="362" xr:uid="{F4492A61-8B6B-4978-ADA7-D3A7B6F96BD7}">
  <cacheSource type="worksheet">
    <worksheetSource name="Data_Project_3"/>
  </cacheSource>
  <cacheFields count="11">
    <cacheField name="Airline" numFmtId="0">
      <sharedItems containsBlank="1"/>
    </cacheField>
    <cacheField name="From" numFmtId="0">
      <sharedItems containsBlank="1" count="7">
        <s v="ATL"/>
        <s v="AMS"/>
        <s v="DUS"/>
        <s v="BRU"/>
        <s v="MUC"/>
        <s v="CGN"/>
        <m/>
      </sharedItems>
    </cacheField>
    <cacheField name="To" numFmtId="0">
      <sharedItems containsBlank="1" count="7">
        <s v="AMS"/>
        <s v="DUS"/>
        <s v="BRU"/>
        <s v="MUC"/>
        <s v="CGN"/>
        <s v="ATL"/>
        <m/>
      </sharedItems>
    </cacheField>
    <cacheField name="Route" numFmtId="0">
      <sharedItems containsBlank="1" count="11">
        <s v="ATL -&gt; AMS"/>
        <s v="ATL -&gt; DUS"/>
        <s v="ATL -&gt; BRU"/>
        <s v="ATL -&gt; MUC"/>
        <s v="ATL -&gt; CGN"/>
        <s v="AMS -&gt; ATL"/>
        <s v="DUS -&gt; ATL"/>
        <s v="BRU -&gt; ATL"/>
        <s v="MUC -&gt; ATL"/>
        <s v="CGN -&gt; ATL"/>
        <m/>
      </sharedItems>
    </cacheField>
    <cacheField name="Snapshot Day" numFmtId="0">
      <sharedItems containsNonDate="0" containsDate="1" containsString="0" containsBlank="1" minDate="2020-01-05T00:00:00" maxDate="2020-01-17T00:00:00" count="13"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m/>
      </sharedItems>
    </cacheField>
    <cacheField name="Date" numFmtId="0">
      <sharedItems containsNonDate="0" containsDate="1" containsString="0" containsBlank="1" minDate="2020-06-27T00:00:00" maxDate="2020-07-04T00:00:00" count="7">
        <d v="2020-06-27T00:00:00"/>
        <d v="2020-07-01T00:00:00"/>
        <d v="2020-06-28T00:00:00"/>
        <d v="2020-07-02T00:00:00"/>
        <d v="2020-06-29T00:00:00"/>
        <d v="2020-07-03T00:00:00"/>
        <m/>
      </sharedItems>
    </cacheField>
    <cacheField name="Day" numFmtId="0">
      <sharedItems containsBlank="1"/>
    </cacheField>
    <cacheField name="Price_Formulas" numFmtId="0">
      <sharedItems containsString="0" containsBlank="1" containsNumber="1" minValue="428.39076372479997" maxValue="1589"/>
    </cacheField>
    <cacheField name="Original Sequence" numFmtId="0">
      <sharedItems containsString="0" containsBlank="1" containsNumber="1" containsInteger="1" minValue="1" maxValue="360"/>
    </cacheField>
    <cacheField name="Price_New" numFmtId="0">
      <sharedItems containsString="0" containsBlank="1" containsNumber="1" minValue="342.71261097984001" maxValue="1906.8"/>
    </cacheField>
    <cacheField name="Price_Final" numFmtId="0">
      <sharedItems containsString="0" containsBlank="1" containsNumber="1" minValue="342.71261097984001" maxValue="1906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DELTA"/>
    <x v="0"/>
    <x v="0"/>
    <x v="0"/>
    <x v="0"/>
    <x v="0"/>
    <s v="Saturday"/>
    <n v="820"/>
    <n v="1"/>
    <n v="820"/>
    <n v="820"/>
  </r>
  <r>
    <s v="DELTA"/>
    <x v="0"/>
    <x v="1"/>
    <x v="1"/>
    <x v="0"/>
    <x v="0"/>
    <s v="Saturday"/>
    <n v="1045"/>
    <n v="2"/>
    <n v="1045"/>
    <n v="1045"/>
  </r>
  <r>
    <s v="DELTA"/>
    <x v="0"/>
    <x v="2"/>
    <x v="2"/>
    <x v="0"/>
    <x v="0"/>
    <s v="Saturday"/>
    <n v="1589"/>
    <n v="3"/>
    <n v="1589"/>
    <n v="1589"/>
  </r>
  <r>
    <s v="DELTA"/>
    <x v="0"/>
    <x v="3"/>
    <x v="3"/>
    <x v="0"/>
    <x v="0"/>
    <s v="Saturday"/>
    <n v="660"/>
    <n v="4"/>
    <n v="660"/>
    <n v="660"/>
  </r>
  <r>
    <s v="DELTA"/>
    <x v="0"/>
    <x v="4"/>
    <x v="4"/>
    <x v="0"/>
    <x v="0"/>
    <s v="Saturday"/>
    <n v="977"/>
    <n v="5"/>
    <n v="977"/>
    <n v="977"/>
  </r>
  <r>
    <s v="DELTA"/>
    <x v="0"/>
    <x v="0"/>
    <x v="0"/>
    <x v="1"/>
    <x v="0"/>
    <s v="Saturday"/>
    <n v="787.19999999999993"/>
    <n v="6"/>
    <n v="787.19999999999993"/>
    <n v="787.19999999999993"/>
  </r>
  <r>
    <s v="DELTA"/>
    <x v="0"/>
    <x v="1"/>
    <x v="1"/>
    <x v="1"/>
    <x v="0"/>
    <s v="Saturday"/>
    <n v="1076.3500000000001"/>
    <n v="7"/>
    <n v="1076.3500000000001"/>
    <n v="1076.3500000000001"/>
  </r>
  <r>
    <s v="DELTA"/>
    <x v="0"/>
    <x v="2"/>
    <x v="2"/>
    <x v="1"/>
    <x v="0"/>
    <s v="Saturday"/>
    <n v="1493.6599999999999"/>
    <n v="8"/>
    <n v="1493.6599999999999"/>
    <n v="1493.6599999999999"/>
  </r>
  <r>
    <s v="DELTA"/>
    <x v="0"/>
    <x v="3"/>
    <x v="3"/>
    <x v="1"/>
    <x v="0"/>
    <s v="Saturday"/>
    <n v="693"/>
    <n v="9"/>
    <n v="693"/>
    <n v="693"/>
  </r>
  <r>
    <s v="DELTA"/>
    <x v="0"/>
    <x v="4"/>
    <x v="4"/>
    <x v="1"/>
    <x v="0"/>
    <s v="Saturday"/>
    <n v="1074.7"/>
    <n v="10"/>
    <n v="1074.7"/>
    <n v="1074.7"/>
  </r>
  <r>
    <s v="DELTA"/>
    <x v="0"/>
    <x v="0"/>
    <x v="0"/>
    <x v="2"/>
    <x v="0"/>
    <s v="Saturday"/>
    <n v="755.71199999999988"/>
    <n v="11"/>
    <n v="755.71199999999988"/>
    <n v="755.71199999999988"/>
  </r>
  <r>
    <s v="DELTA"/>
    <x v="0"/>
    <x v="1"/>
    <x v="1"/>
    <x v="2"/>
    <x v="0"/>
    <s v="Saturday"/>
    <n v="1108.6405000000002"/>
    <n v="12"/>
    <n v="1108.6405000000002"/>
    <n v="1108.6405000000002"/>
  </r>
  <r>
    <s v="DELTA"/>
    <x v="0"/>
    <x v="2"/>
    <x v="2"/>
    <x v="2"/>
    <x v="0"/>
    <s v="Saturday"/>
    <n v="1404.0403999999999"/>
    <n v="13"/>
    <n v="1404.0403999999999"/>
    <n v="1404.0403999999999"/>
  </r>
  <r>
    <s v="DELTA"/>
    <x v="0"/>
    <x v="3"/>
    <x v="3"/>
    <x v="2"/>
    <x v="0"/>
    <s v="Saturday"/>
    <n v="727.65"/>
    <n v="14"/>
    <n v="727.65"/>
    <n v="727.65"/>
  </r>
  <r>
    <s v="DELTA"/>
    <x v="0"/>
    <x v="4"/>
    <x v="4"/>
    <x v="2"/>
    <x v="0"/>
    <s v="Saturday"/>
    <n v="1182.17"/>
    <n v="15"/>
    <n v="1182.17"/>
    <n v="1182.17"/>
  </r>
  <r>
    <s v="DELTA"/>
    <x v="0"/>
    <x v="0"/>
    <x v="0"/>
    <x v="3"/>
    <x v="0"/>
    <s v="Saturday"/>
    <n v="725.48351999999988"/>
    <n v="16"/>
    <n v="725.48351999999988"/>
    <n v="725.48351999999988"/>
  </r>
  <r>
    <s v="DELTA"/>
    <x v="0"/>
    <x v="1"/>
    <x v="1"/>
    <x v="3"/>
    <x v="0"/>
    <s v="Saturday"/>
    <n v="1141.8997150000002"/>
    <n v="17"/>
    <n v="1141.8997150000002"/>
    <n v="1141.8997150000002"/>
  </r>
  <r>
    <s v="DELTA"/>
    <x v="0"/>
    <x v="2"/>
    <x v="2"/>
    <x v="3"/>
    <x v="0"/>
    <s v="Saturday"/>
    <n v="1319.7979759999998"/>
    <n v="18"/>
    <n v="1319.7979759999998"/>
    <n v="1319.7979759999998"/>
  </r>
  <r>
    <s v="DELTA"/>
    <x v="0"/>
    <x v="3"/>
    <x v="3"/>
    <x v="3"/>
    <x v="0"/>
    <s v="Saturday"/>
    <n v="764.03250000000003"/>
    <n v="19"/>
    <n v="764.03250000000003"/>
    <n v="764.03250000000003"/>
  </r>
  <r>
    <s v="DELTA"/>
    <x v="0"/>
    <x v="4"/>
    <x v="4"/>
    <x v="3"/>
    <x v="0"/>
    <s v="Saturday"/>
    <n v="1300.3870000000002"/>
    <n v="20"/>
    <n v="1300.3870000000002"/>
    <n v="1300.3870000000002"/>
  </r>
  <r>
    <s v="DELTA"/>
    <x v="0"/>
    <x v="0"/>
    <x v="0"/>
    <x v="4"/>
    <x v="0"/>
    <s v="Saturday"/>
    <n v="652.93516799999986"/>
    <n v="21"/>
    <n v="652.93516799999986"/>
    <n v="652.93516799999986"/>
  </r>
  <r>
    <s v="DELTA"/>
    <x v="0"/>
    <x v="1"/>
    <x v="1"/>
    <x v="4"/>
    <x v="0"/>
    <s v="Saturday"/>
    <n v="1210.4136979000002"/>
    <n v="22"/>
    <n v="1210.4136979000002"/>
    <n v="1210.4136979000002"/>
  </r>
  <r>
    <s v="DELTA"/>
    <x v="0"/>
    <x v="2"/>
    <x v="2"/>
    <x v="4"/>
    <x v="0"/>
    <s v="Saturday"/>
    <n v="1187.8181783999999"/>
    <n v="23"/>
    <n v="1187.8181783999999"/>
    <n v="1187.8181783999999"/>
  </r>
  <r>
    <s v="DELTA"/>
    <x v="0"/>
    <x v="3"/>
    <x v="3"/>
    <x v="4"/>
    <x v="0"/>
    <s v="Saturday"/>
    <n v="748.75184999999999"/>
    <n v="24"/>
    <n v="748.75184999999999"/>
    <n v="748.75184999999999"/>
  </r>
  <r>
    <s v="DELTA"/>
    <x v="0"/>
    <x v="4"/>
    <x v="4"/>
    <x v="4"/>
    <x v="0"/>
    <s v="Saturday"/>
    <n v="1170.3483000000001"/>
    <n v="25"/>
    <n v="1170.3483000000001"/>
    <n v="1170.3483000000001"/>
  </r>
  <r>
    <s v="DELTA"/>
    <x v="0"/>
    <x v="0"/>
    <x v="0"/>
    <x v="5"/>
    <x v="0"/>
    <s v="Saturday"/>
    <n v="587.64165119999984"/>
    <n v="26"/>
    <n v="587.64165119999984"/>
    <n v="587.64165119999984"/>
  </r>
  <r>
    <s v="DELTA"/>
    <x v="0"/>
    <x v="1"/>
    <x v="1"/>
    <x v="5"/>
    <x v="0"/>
    <s v="Saturday"/>
    <n v="1283.0385197740004"/>
    <n v="27"/>
    <n v="1283.0385197740004"/>
    <n v="1283.0385197740004"/>
  </r>
  <r>
    <s v="DELTA"/>
    <x v="0"/>
    <x v="2"/>
    <x v="2"/>
    <x v="5"/>
    <x v="0"/>
    <s v="Saturday"/>
    <n v="1069.0363605599998"/>
    <n v="28"/>
    <n v="1069.0363605599998"/>
    <n v="1069.0363605599998"/>
  </r>
  <r>
    <s v="DELTA"/>
    <x v="0"/>
    <x v="3"/>
    <x v="3"/>
    <x v="5"/>
    <x v="0"/>
    <s v="Saturday"/>
    <n v="733.77681299999995"/>
    <n v="29"/>
    <n v="733.77681299999995"/>
    <n v="733.77681299999995"/>
  </r>
  <r>
    <s v="DELTA"/>
    <x v="0"/>
    <x v="4"/>
    <x v="4"/>
    <x v="5"/>
    <x v="0"/>
    <s v="Saturday"/>
    <n v="1053.3134700000001"/>
    <n v="30"/>
    <n v="1053.3134700000001"/>
    <n v="1053.3134700000001"/>
  </r>
  <r>
    <s v="DELTA"/>
    <x v="0"/>
    <x v="0"/>
    <x v="0"/>
    <x v="6"/>
    <x v="0"/>
    <s v="Saturday"/>
    <n v="528.87748607999993"/>
    <n v="31"/>
    <n v="528.87748607999993"/>
    <n v="528.87748607999993"/>
  </r>
  <r>
    <s v="DELTA"/>
    <x v="0"/>
    <x v="1"/>
    <x v="1"/>
    <x v="6"/>
    <x v="0"/>
    <s v="Saturday"/>
    <n v="1360.0208309604404"/>
    <n v="32"/>
    <n v="1360.0208309604404"/>
    <n v="1360.0208309604404"/>
  </r>
  <r>
    <s v="DELTA"/>
    <x v="0"/>
    <x v="2"/>
    <x v="2"/>
    <x v="6"/>
    <x v="0"/>
    <s v="Saturday"/>
    <n v="962.13272450399984"/>
    <n v="33"/>
    <n v="962.13272450399984"/>
    <n v="962.13272450399984"/>
  </r>
  <r>
    <s v="DELTA"/>
    <x v="0"/>
    <x v="3"/>
    <x v="3"/>
    <x v="6"/>
    <x v="0"/>
    <s v="Saturday"/>
    <n v="719.10127673999989"/>
    <n v="34"/>
    <n v="719.10127673999989"/>
    <n v="719.10127673999989"/>
  </r>
  <r>
    <s v="DELTA"/>
    <x v="0"/>
    <x v="4"/>
    <x v="4"/>
    <x v="6"/>
    <x v="0"/>
    <s v="Saturday"/>
    <n v="947.98212300000012"/>
    <n v="35"/>
    <n v="947.98212300000012"/>
    <n v="947.98212300000012"/>
  </r>
  <r>
    <s v="DELTA"/>
    <x v="0"/>
    <x v="0"/>
    <x v="0"/>
    <x v="7"/>
    <x v="0"/>
    <s v="Saturday"/>
    <n v="475.98973747199994"/>
    <n v="36"/>
    <n v="475.98973747199994"/>
    <n v="475.98973747199994"/>
  </r>
  <r>
    <s v="DELTA"/>
    <x v="0"/>
    <x v="1"/>
    <x v="1"/>
    <x v="7"/>
    <x v="0"/>
    <s v="Saturday"/>
    <n v="1387.2212475796493"/>
    <n v="37"/>
    <n v="1387.2212475796493"/>
    <n v="1387.2212475796493"/>
  </r>
  <r>
    <s v="DELTA"/>
    <x v="0"/>
    <x v="2"/>
    <x v="2"/>
    <x v="7"/>
    <x v="0"/>
    <s v="Saturday"/>
    <n v="990.99670623911982"/>
    <n v="38"/>
    <n v="990.99670623911982"/>
    <n v="990.99670623911982"/>
  </r>
  <r>
    <s v="DELTA"/>
    <x v="0"/>
    <x v="3"/>
    <x v="3"/>
    <x v="7"/>
    <x v="0"/>
    <s v="Saturday"/>
    <n v="733.48330227479994"/>
    <n v="39"/>
    <n v="733.48330227479994"/>
    <n v="733.48330227479994"/>
  </r>
  <r>
    <s v="DELTA"/>
    <x v="0"/>
    <x v="4"/>
    <x v="4"/>
    <x v="7"/>
    <x v="0"/>
    <s v="Saturday"/>
    <n v="853.18391070000007"/>
    <n v="40"/>
    <n v="853.18391070000007"/>
    <n v="853.18391070000007"/>
  </r>
  <r>
    <s v="DELTA"/>
    <x v="0"/>
    <x v="0"/>
    <x v="0"/>
    <x v="8"/>
    <x v="0"/>
    <s v="Saturday"/>
    <n v="428.39076372479997"/>
    <n v="41"/>
    <n v="428.39076372479997"/>
    <n v="428.39076372479997"/>
  </r>
  <r>
    <s v="DELTA"/>
    <x v="0"/>
    <x v="1"/>
    <x v="1"/>
    <x v="8"/>
    <x v="0"/>
    <s v="Saturday"/>
    <n v="1414.9656725312423"/>
    <n v="42"/>
    <n v="1414.9656725312423"/>
    <n v="1414.9656725312423"/>
  </r>
  <r>
    <s v="DELTA"/>
    <x v="0"/>
    <x v="2"/>
    <x v="2"/>
    <x v="8"/>
    <x v="0"/>
    <s v="Saturday"/>
    <n v="1020.7266074262934"/>
    <n v="43"/>
    <n v="1020.7266074262934"/>
    <n v="1020.7266074262934"/>
  </r>
  <r>
    <s v="DELTA"/>
    <x v="0"/>
    <x v="3"/>
    <x v="3"/>
    <x v="8"/>
    <x v="0"/>
    <s v="Saturday"/>
    <n v="748.15296832029594"/>
    <n v="44"/>
    <n v="748.15296832029594"/>
    <n v="748.15296832029594"/>
  </r>
  <r>
    <s v="DELTA"/>
    <x v="0"/>
    <x v="4"/>
    <x v="4"/>
    <x v="8"/>
    <x v="0"/>
    <s v="Saturday"/>
    <n v="767.86551963000011"/>
    <n v="45"/>
    <n v="767.86551963000011"/>
    <n v="767.86551963000011"/>
  </r>
  <r>
    <s v="DELTA"/>
    <x v="0"/>
    <x v="0"/>
    <x v="0"/>
    <x v="9"/>
    <x v="0"/>
    <s v="Saturday"/>
    <n v="514.06891646975998"/>
    <n v="46"/>
    <n v="514.06891646975998"/>
    <n v="514.06891646975998"/>
  </r>
  <r>
    <s v="DELTA"/>
    <x v="0"/>
    <x v="1"/>
    <x v="1"/>
    <x v="9"/>
    <x v="0"/>
    <s v="Saturday"/>
    <n v="1386.6663590806174"/>
    <n v="47"/>
    <n v="1386.6663590806174"/>
    <n v="1386.6663590806174"/>
  </r>
  <r>
    <s v="DELTA"/>
    <x v="0"/>
    <x v="2"/>
    <x v="2"/>
    <x v="9"/>
    <x v="0"/>
    <s v="Saturday"/>
    <n v="1030.9338735005563"/>
    <n v="48"/>
    <n v="1030.9338735005563"/>
    <n v="1030.9338735005563"/>
  </r>
  <r>
    <s v="DELTA"/>
    <x v="0"/>
    <x v="3"/>
    <x v="3"/>
    <x v="9"/>
    <x v="0"/>
    <s v="Saturday"/>
    <n v="710.74531990428113"/>
    <n v="49"/>
    <n v="710.74531990428113"/>
    <n v="710.74531990428113"/>
  </r>
  <r>
    <s v="DELTA"/>
    <x v="0"/>
    <x v="4"/>
    <x v="4"/>
    <x v="9"/>
    <x v="0"/>
    <s v="Saturday"/>
    <n v="806.25879561150009"/>
    <n v="50"/>
    <n v="806.25879561150009"/>
    <n v="806.25879561150009"/>
  </r>
  <r>
    <s v="DELTA"/>
    <x v="0"/>
    <x v="0"/>
    <x v="0"/>
    <x v="10"/>
    <x v="0"/>
    <s v="Saturday"/>
    <n v="616.88269976371191"/>
    <n v="51"/>
    <n v="616.88269976371191"/>
    <n v="616.88269976371191"/>
  </r>
  <r>
    <s v="DELTA"/>
    <x v="0"/>
    <x v="1"/>
    <x v="1"/>
    <x v="10"/>
    <x v="0"/>
    <s v="Saturday"/>
    <n v="1358.9330318990051"/>
    <n v="52"/>
    <n v="1358.9330318990051"/>
    <n v="1358.9330318990051"/>
  </r>
  <r>
    <s v="DELTA"/>
    <x v="0"/>
    <x v="2"/>
    <x v="2"/>
    <x v="10"/>
    <x v="0"/>
    <s v="Saturday"/>
    <n v="1041.2432122355619"/>
    <n v="53"/>
    <n v="1041.2432122355619"/>
    <n v="1041.2432122355619"/>
  </r>
  <r>
    <s v="DELTA"/>
    <x v="0"/>
    <x v="3"/>
    <x v="3"/>
    <x v="10"/>
    <x v="0"/>
    <s v="Saturday"/>
    <n v="675.20805390906708"/>
    <n v="54"/>
    <n v="675.20805390906708"/>
    <n v="675.20805390906708"/>
  </r>
  <r>
    <s v="DELTA"/>
    <x v="0"/>
    <x v="4"/>
    <x v="4"/>
    <x v="10"/>
    <x v="0"/>
    <s v="Saturday"/>
    <n v="846.57173539207508"/>
    <n v="55"/>
    <n v="846.57173539207508"/>
    <n v="846.57173539207508"/>
  </r>
  <r>
    <s v="DELTA"/>
    <x v="0"/>
    <x v="0"/>
    <x v="0"/>
    <x v="11"/>
    <x v="0"/>
    <s v="Saturday"/>
    <n v="740.25923971645432"/>
    <n v="56"/>
    <n v="740.25923971645432"/>
    <n v="740.25923971645432"/>
  </r>
  <r>
    <s v="DELTA"/>
    <x v="0"/>
    <x v="1"/>
    <x v="1"/>
    <x v="11"/>
    <x v="0"/>
    <s v="Saturday"/>
    <n v="1331.754371261025"/>
    <n v="57"/>
    <n v="1331.754371261025"/>
    <n v="1331.754371261025"/>
  </r>
  <r>
    <s v="DELTA"/>
    <x v="0"/>
    <x v="2"/>
    <x v="2"/>
    <x v="11"/>
    <x v="0"/>
    <s v="Saturday"/>
    <n v="1051.6556443579175"/>
    <n v="58"/>
    <n v="1051.6556443579175"/>
    <n v="1051.6556443579175"/>
  </r>
  <r>
    <s v="DELTA"/>
    <x v="0"/>
    <x v="3"/>
    <x v="3"/>
    <x v="11"/>
    <x v="0"/>
    <s v="Saturday"/>
    <n v="641.44765121361365"/>
    <n v="59"/>
    <n v="641.44765121361365"/>
    <n v="641.44765121361365"/>
  </r>
  <r>
    <s v="DELTA"/>
    <x v="0"/>
    <x v="4"/>
    <x v="4"/>
    <x v="11"/>
    <x v="0"/>
    <s v="Saturday"/>
    <n v="888.9003221616789"/>
    <n v="60"/>
    <n v="888.9003221616789"/>
    <n v="888.9003221616789"/>
  </r>
  <r>
    <s v="DELTA"/>
    <x v="1"/>
    <x v="5"/>
    <x v="5"/>
    <x v="0"/>
    <x v="1"/>
    <s v="Wednesday"/>
    <n v="820"/>
    <n v="61"/>
    <n v="902.00000000000011"/>
    <n v="902.00000000000011"/>
  </r>
  <r>
    <s v="DELTA"/>
    <x v="2"/>
    <x v="5"/>
    <x v="6"/>
    <x v="0"/>
    <x v="1"/>
    <s v="Wednesday"/>
    <n v="1045"/>
    <n v="62"/>
    <n v="1149.5"/>
    <n v="1149.5"/>
  </r>
  <r>
    <s v="DELTA"/>
    <x v="3"/>
    <x v="5"/>
    <x v="7"/>
    <x v="0"/>
    <x v="1"/>
    <s v="Wednesday"/>
    <n v="1589"/>
    <n v="63"/>
    <n v="1747.9"/>
    <n v="1747.9"/>
  </r>
  <r>
    <s v="DELTA"/>
    <x v="4"/>
    <x v="5"/>
    <x v="8"/>
    <x v="0"/>
    <x v="1"/>
    <s v="Wednesday"/>
    <n v="660"/>
    <n v="64"/>
    <n v="726.00000000000011"/>
    <n v="726.00000000000011"/>
  </r>
  <r>
    <s v="DELTA"/>
    <x v="5"/>
    <x v="5"/>
    <x v="9"/>
    <x v="0"/>
    <x v="1"/>
    <s v="Wednesday"/>
    <n v="977"/>
    <n v="65"/>
    <n v="1074.7"/>
    <n v="1074.7"/>
  </r>
  <r>
    <s v="DELTA"/>
    <x v="1"/>
    <x v="5"/>
    <x v="5"/>
    <x v="1"/>
    <x v="1"/>
    <s v="Wednesday"/>
    <n v="787.19999999999993"/>
    <n v="66"/>
    <n v="865.92"/>
    <n v="865.92"/>
  </r>
  <r>
    <s v="DELTA"/>
    <x v="2"/>
    <x v="5"/>
    <x v="6"/>
    <x v="1"/>
    <x v="1"/>
    <s v="Wednesday"/>
    <n v="1076.3500000000001"/>
    <n v="67"/>
    <n v="1183.9850000000004"/>
    <n v="1183.9850000000004"/>
  </r>
  <r>
    <s v="DELTA"/>
    <x v="3"/>
    <x v="5"/>
    <x v="7"/>
    <x v="1"/>
    <x v="1"/>
    <s v="Wednesday"/>
    <n v="1493.6599999999999"/>
    <n v="68"/>
    <n v="1643.0260000000001"/>
    <n v="1643.0260000000001"/>
  </r>
  <r>
    <s v="DELTA"/>
    <x v="4"/>
    <x v="5"/>
    <x v="8"/>
    <x v="1"/>
    <x v="1"/>
    <s v="Wednesday"/>
    <n v="693"/>
    <n v="69"/>
    <n v="762.30000000000007"/>
    <n v="762.30000000000007"/>
  </r>
  <r>
    <s v="DELTA"/>
    <x v="5"/>
    <x v="5"/>
    <x v="9"/>
    <x v="1"/>
    <x v="1"/>
    <s v="Wednesday"/>
    <n v="1074.7"/>
    <n v="70"/>
    <n v="1182.17"/>
    <n v="1182.17"/>
  </r>
  <r>
    <s v="DELTA"/>
    <x v="1"/>
    <x v="5"/>
    <x v="5"/>
    <x v="2"/>
    <x v="1"/>
    <s v="Wednesday"/>
    <n v="755.71199999999988"/>
    <n v="71"/>
    <n v="831.28319999999997"/>
    <n v="831.28319999999997"/>
  </r>
  <r>
    <s v="DELTA"/>
    <x v="2"/>
    <x v="5"/>
    <x v="6"/>
    <x v="2"/>
    <x v="1"/>
    <s v="Wednesday"/>
    <n v="1108.6405000000002"/>
    <n v="72"/>
    <n v="1219.5045500000003"/>
    <n v="1219.5045500000003"/>
  </r>
  <r>
    <s v="DELTA"/>
    <x v="3"/>
    <x v="5"/>
    <x v="7"/>
    <x v="2"/>
    <x v="1"/>
    <s v="Wednesday"/>
    <n v="1404.0403999999999"/>
    <n v="73"/>
    <n v="1544.44444"/>
    <n v="1544.44444"/>
  </r>
  <r>
    <s v="DELTA"/>
    <x v="4"/>
    <x v="5"/>
    <x v="8"/>
    <x v="2"/>
    <x v="1"/>
    <s v="Wednesday"/>
    <n v="727.65"/>
    <n v="74"/>
    <n v="800.41500000000008"/>
    <n v="800.41500000000008"/>
  </r>
  <r>
    <s v="DELTA"/>
    <x v="5"/>
    <x v="5"/>
    <x v="9"/>
    <x v="2"/>
    <x v="1"/>
    <s v="Wednesday"/>
    <n v="1182.17"/>
    <n v="75"/>
    <n v="1300.3870000000002"/>
    <n v="1300.3870000000002"/>
  </r>
  <r>
    <s v="DELTA"/>
    <x v="1"/>
    <x v="5"/>
    <x v="5"/>
    <x v="3"/>
    <x v="1"/>
    <s v="Wednesday"/>
    <n v="725.48351999999988"/>
    <n v="76"/>
    <n v="798.03187199999991"/>
    <n v="798.03187199999991"/>
  </r>
  <r>
    <s v="DELTA"/>
    <x v="2"/>
    <x v="5"/>
    <x v="6"/>
    <x v="3"/>
    <x v="1"/>
    <s v="Wednesday"/>
    <n v="1141.8997150000002"/>
    <n v="77"/>
    <n v="1256.0896865000004"/>
    <n v="1256.0896865000004"/>
  </r>
  <r>
    <s v="DELTA"/>
    <x v="3"/>
    <x v="5"/>
    <x v="7"/>
    <x v="3"/>
    <x v="1"/>
    <s v="Wednesday"/>
    <n v="1319.7979759999998"/>
    <n v="78"/>
    <n v="1451.7777736"/>
    <n v="1451.7777736"/>
  </r>
  <r>
    <s v="DELTA"/>
    <x v="4"/>
    <x v="5"/>
    <x v="8"/>
    <x v="3"/>
    <x v="1"/>
    <s v="Wednesday"/>
    <n v="764.03250000000003"/>
    <n v="79"/>
    <n v="840.4357500000001"/>
    <n v="840.4357500000001"/>
  </r>
  <r>
    <s v="DELTA"/>
    <x v="5"/>
    <x v="5"/>
    <x v="9"/>
    <x v="3"/>
    <x v="1"/>
    <s v="Wednesday"/>
    <n v="1300.3870000000002"/>
    <n v="80"/>
    <n v="1430.4257000000002"/>
    <n v="1430.4257000000002"/>
  </r>
  <r>
    <s v="DELTA"/>
    <x v="1"/>
    <x v="5"/>
    <x v="5"/>
    <x v="4"/>
    <x v="1"/>
    <s v="Wednesday"/>
    <n v="652.93516799999986"/>
    <n v="81"/>
    <n v="718.22868479999988"/>
    <n v="718.22868479999988"/>
  </r>
  <r>
    <s v="DELTA"/>
    <x v="2"/>
    <x v="5"/>
    <x v="6"/>
    <x v="4"/>
    <x v="1"/>
    <s v="Wednesday"/>
    <n v="1210.4136979000002"/>
    <n v="82"/>
    <n v="1331.4550676900003"/>
    <n v="1331.4550676900003"/>
  </r>
  <r>
    <s v="DELTA"/>
    <x v="3"/>
    <x v="5"/>
    <x v="7"/>
    <x v="4"/>
    <x v="1"/>
    <s v="Wednesday"/>
    <n v="1187.8181783999999"/>
    <n v="83"/>
    <n v="1306.5999962399999"/>
    <n v="1306.5999962399999"/>
  </r>
  <r>
    <s v="DELTA"/>
    <x v="4"/>
    <x v="5"/>
    <x v="8"/>
    <x v="4"/>
    <x v="1"/>
    <s v="Wednesday"/>
    <n v="748.75184999999999"/>
    <n v="84"/>
    <n v="823.62703500000009"/>
    <n v="823.62703500000009"/>
  </r>
  <r>
    <s v="DELTA"/>
    <x v="5"/>
    <x v="5"/>
    <x v="9"/>
    <x v="4"/>
    <x v="1"/>
    <s v="Wednesday"/>
    <n v="1170.3483000000001"/>
    <n v="85"/>
    <n v="1287.3831300000002"/>
    <n v="1287.3831300000002"/>
  </r>
  <r>
    <s v="DELTA"/>
    <x v="1"/>
    <x v="5"/>
    <x v="5"/>
    <x v="5"/>
    <x v="1"/>
    <s v="Wednesday"/>
    <n v="587.64165119999984"/>
    <n v="86"/>
    <n v="646.40581631999987"/>
    <n v="646.40581631999987"/>
  </r>
  <r>
    <s v="DELTA"/>
    <x v="2"/>
    <x v="5"/>
    <x v="6"/>
    <x v="5"/>
    <x v="1"/>
    <s v="Wednesday"/>
    <n v="1283.0385197740004"/>
    <n v="87"/>
    <n v="1411.3423717514006"/>
    <n v="1411.3423717514006"/>
  </r>
  <r>
    <s v="DELTA"/>
    <x v="3"/>
    <x v="5"/>
    <x v="7"/>
    <x v="5"/>
    <x v="1"/>
    <s v="Wednesday"/>
    <n v="1069.0363605599998"/>
    <n v="88"/>
    <n v="1175.9399966159999"/>
    <n v="1175.9399966159999"/>
  </r>
  <r>
    <s v="DELTA"/>
    <x v="4"/>
    <x v="5"/>
    <x v="8"/>
    <x v="5"/>
    <x v="1"/>
    <s v="Wednesday"/>
    <n v="733.77681299999995"/>
    <n v="89"/>
    <n v="807.15449430000001"/>
    <n v="807.15449430000001"/>
  </r>
  <r>
    <s v="DELTA"/>
    <x v="5"/>
    <x v="5"/>
    <x v="9"/>
    <x v="5"/>
    <x v="1"/>
    <s v="Wednesday"/>
    <n v="1053.3134700000001"/>
    <n v="90"/>
    <n v="1158.6448170000001"/>
    <n v="1158.6448170000001"/>
  </r>
  <r>
    <s v="DELTA"/>
    <x v="1"/>
    <x v="5"/>
    <x v="5"/>
    <x v="6"/>
    <x v="1"/>
    <s v="Wednesday"/>
    <n v="528.87748607999993"/>
    <n v="91"/>
    <n v="581.76523468799996"/>
    <n v="581.76523468799996"/>
  </r>
  <r>
    <s v="DELTA"/>
    <x v="2"/>
    <x v="5"/>
    <x v="6"/>
    <x v="6"/>
    <x v="1"/>
    <s v="Wednesday"/>
    <n v="1360.0208309604404"/>
    <n v="92"/>
    <n v="1496.0229140564845"/>
    <n v="1496.0229140564845"/>
  </r>
  <r>
    <s v="DELTA"/>
    <x v="3"/>
    <x v="5"/>
    <x v="7"/>
    <x v="6"/>
    <x v="1"/>
    <s v="Wednesday"/>
    <n v="962.13272450399984"/>
    <n v="93"/>
    <n v="1058.3459969543999"/>
    <n v="1058.3459969543999"/>
  </r>
  <r>
    <s v="DELTA"/>
    <x v="4"/>
    <x v="5"/>
    <x v="8"/>
    <x v="6"/>
    <x v="1"/>
    <s v="Wednesday"/>
    <n v="719.10127673999989"/>
    <n v="94"/>
    <n v="791.01140441399991"/>
    <n v="791.01140441399991"/>
  </r>
  <r>
    <s v="DELTA"/>
    <x v="5"/>
    <x v="5"/>
    <x v="9"/>
    <x v="6"/>
    <x v="1"/>
    <s v="Wednesday"/>
    <n v="947.98212300000012"/>
    <n v="95"/>
    <n v="1042.7803353000002"/>
    <n v="1042.7803353000002"/>
  </r>
  <r>
    <s v="DELTA"/>
    <x v="1"/>
    <x v="5"/>
    <x v="5"/>
    <x v="7"/>
    <x v="1"/>
    <s v="Wednesday"/>
    <n v="475.98973747199994"/>
    <n v="96"/>
    <n v="523.58871121920004"/>
    <n v="523.58871121920004"/>
  </r>
  <r>
    <s v="DELTA"/>
    <x v="2"/>
    <x v="5"/>
    <x v="6"/>
    <x v="7"/>
    <x v="1"/>
    <s v="Wednesday"/>
    <n v="1387.2212475796493"/>
    <n v="97"/>
    <n v="1525.9433723376144"/>
    <n v="1525.9433723376144"/>
  </r>
  <r>
    <s v="DELTA"/>
    <x v="3"/>
    <x v="5"/>
    <x v="7"/>
    <x v="7"/>
    <x v="1"/>
    <s v="Wednesday"/>
    <n v="990.99670623911982"/>
    <n v="98"/>
    <n v="1090.096376863032"/>
    <n v="1090.096376863032"/>
  </r>
  <r>
    <s v="DELTA"/>
    <x v="4"/>
    <x v="5"/>
    <x v="8"/>
    <x v="7"/>
    <x v="1"/>
    <s v="Wednesday"/>
    <n v="733.48330227479994"/>
    <n v="99"/>
    <n v="806.83163250227994"/>
    <n v="806.83163250227994"/>
  </r>
  <r>
    <s v="DELTA"/>
    <x v="5"/>
    <x v="5"/>
    <x v="9"/>
    <x v="7"/>
    <x v="1"/>
    <s v="Wednesday"/>
    <n v="853.18391070000007"/>
    <n v="100"/>
    <n v="938.50230177000014"/>
    <n v="938.50230177000014"/>
  </r>
  <r>
    <s v="DELTA"/>
    <x v="1"/>
    <x v="5"/>
    <x v="5"/>
    <x v="8"/>
    <x v="1"/>
    <s v="Wednesday"/>
    <n v="428.39076372479997"/>
    <n v="101"/>
    <n v="471.22984009727998"/>
    <n v="471.22984009727998"/>
  </r>
  <r>
    <s v="DELTA"/>
    <x v="2"/>
    <x v="5"/>
    <x v="6"/>
    <x v="8"/>
    <x v="1"/>
    <s v="Wednesday"/>
    <n v="1414.9656725312423"/>
    <n v="102"/>
    <n v="1556.4622397843666"/>
    <n v="1556.4622397843666"/>
  </r>
  <r>
    <s v="DELTA"/>
    <x v="3"/>
    <x v="5"/>
    <x v="7"/>
    <x v="8"/>
    <x v="1"/>
    <s v="Wednesday"/>
    <n v="1020.7266074262934"/>
    <n v="103"/>
    <n v="1122.7992681689229"/>
    <n v="1122.7992681689229"/>
  </r>
  <r>
    <s v="DELTA"/>
    <x v="4"/>
    <x v="5"/>
    <x v="8"/>
    <x v="8"/>
    <x v="1"/>
    <s v="Wednesday"/>
    <n v="748.15296832029594"/>
    <n v="104"/>
    <n v="822.96826515232556"/>
    <n v="822.96826515232556"/>
  </r>
  <r>
    <s v="DELTA"/>
    <x v="5"/>
    <x v="5"/>
    <x v="9"/>
    <x v="8"/>
    <x v="1"/>
    <s v="Wednesday"/>
    <n v="767.86551963000011"/>
    <n v="105"/>
    <n v="844.65207159300019"/>
    <n v="844.65207159300019"/>
  </r>
  <r>
    <s v="DELTA"/>
    <x v="1"/>
    <x v="5"/>
    <x v="5"/>
    <x v="9"/>
    <x v="1"/>
    <s v="Wednesday"/>
    <n v="514.06891646975998"/>
    <n v="106"/>
    <n v="565.47580811673606"/>
    <n v="565.47580811673606"/>
  </r>
  <r>
    <s v="DELTA"/>
    <x v="2"/>
    <x v="5"/>
    <x v="6"/>
    <x v="9"/>
    <x v="1"/>
    <s v="Wednesday"/>
    <n v="1386.6663590806174"/>
    <n v="107"/>
    <n v="1525.3329949886793"/>
    <n v="1525.3329949886793"/>
  </r>
  <r>
    <s v="DELTA"/>
    <x v="3"/>
    <x v="5"/>
    <x v="7"/>
    <x v="9"/>
    <x v="1"/>
    <s v="Wednesday"/>
    <n v="1030.9338735005563"/>
    <n v="108"/>
    <n v="1134.027260850612"/>
    <n v="1134.027260850612"/>
  </r>
  <r>
    <s v="DELTA"/>
    <x v="4"/>
    <x v="5"/>
    <x v="8"/>
    <x v="9"/>
    <x v="1"/>
    <s v="Wednesday"/>
    <n v="710.74531990428113"/>
    <n v="109"/>
    <n v="781.81985189470936"/>
    <n v="781.81985189470936"/>
  </r>
  <r>
    <s v="DELTA"/>
    <x v="5"/>
    <x v="5"/>
    <x v="9"/>
    <x v="9"/>
    <x v="1"/>
    <s v="Wednesday"/>
    <n v="806.25879561150009"/>
    <n v="110"/>
    <n v="886.88467517265019"/>
    <n v="886.88467517265019"/>
  </r>
  <r>
    <s v="DELTA"/>
    <x v="1"/>
    <x v="5"/>
    <x v="5"/>
    <x v="10"/>
    <x v="1"/>
    <s v="Wednesday"/>
    <n v="616.88269976371191"/>
    <n v="111"/>
    <n v="678.57096974008311"/>
    <n v="678.57096974008311"/>
  </r>
  <r>
    <s v="DELTA"/>
    <x v="2"/>
    <x v="5"/>
    <x v="6"/>
    <x v="10"/>
    <x v="1"/>
    <s v="Wednesday"/>
    <n v="1358.9330318990051"/>
    <n v="112"/>
    <n v="1494.8263350889058"/>
    <n v="1494.8263350889058"/>
  </r>
  <r>
    <s v="DELTA"/>
    <x v="3"/>
    <x v="5"/>
    <x v="7"/>
    <x v="10"/>
    <x v="1"/>
    <s v="Wednesday"/>
    <n v="1041.2432122355619"/>
    <n v="113"/>
    <n v="1145.3675334591182"/>
    <n v="1145.3675334591182"/>
  </r>
  <r>
    <s v="DELTA"/>
    <x v="4"/>
    <x v="5"/>
    <x v="8"/>
    <x v="10"/>
    <x v="1"/>
    <s v="Wednesday"/>
    <n v="675.20805390906708"/>
    <n v="114"/>
    <n v="742.72885929997381"/>
    <n v="742.72885929997381"/>
  </r>
  <r>
    <s v="DELTA"/>
    <x v="5"/>
    <x v="5"/>
    <x v="9"/>
    <x v="10"/>
    <x v="1"/>
    <s v="Wednesday"/>
    <n v="846.57173539207508"/>
    <n v="115"/>
    <n v="931.22890893128272"/>
    <n v="931.22890893128272"/>
  </r>
  <r>
    <s v="DELTA"/>
    <x v="1"/>
    <x v="5"/>
    <x v="5"/>
    <x v="11"/>
    <x v="1"/>
    <s v="Wednesday"/>
    <n v="740.25923971645432"/>
    <n v="116"/>
    <n v="814.28516368809983"/>
    <n v="814.28516368809983"/>
  </r>
  <r>
    <s v="DELTA"/>
    <x v="2"/>
    <x v="5"/>
    <x v="6"/>
    <x v="11"/>
    <x v="1"/>
    <s v="Wednesday"/>
    <n v="1331.754371261025"/>
    <n v="117"/>
    <n v="1464.9298083871277"/>
    <n v="1464.9298083871277"/>
  </r>
  <r>
    <s v="DELTA"/>
    <x v="3"/>
    <x v="5"/>
    <x v="7"/>
    <x v="11"/>
    <x v="1"/>
    <s v="Wednesday"/>
    <n v="1051.6556443579175"/>
    <n v="118"/>
    <n v="1156.8212087937093"/>
    <n v="1156.8212087937093"/>
  </r>
  <r>
    <s v="DELTA"/>
    <x v="4"/>
    <x v="5"/>
    <x v="8"/>
    <x v="11"/>
    <x v="1"/>
    <s v="Wednesday"/>
    <n v="641.44765121361365"/>
    <n v="119"/>
    <n v="705.59241633497504"/>
    <n v="705.59241633497504"/>
  </r>
  <r>
    <s v="DELTA"/>
    <x v="5"/>
    <x v="5"/>
    <x v="9"/>
    <x v="11"/>
    <x v="1"/>
    <s v="Wednesday"/>
    <n v="888.9003221616789"/>
    <n v="120"/>
    <n v="977.79035437784682"/>
    <n v="977.79035437784682"/>
  </r>
  <r>
    <s v="DELTA"/>
    <x v="0"/>
    <x v="0"/>
    <x v="0"/>
    <x v="0"/>
    <x v="2"/>
    <s v="Sunday"/>
    <n v="820"/>
    <n v="121"/>
    <n v="656"/>
    <n v="656"/>
  </r>
  <r>
    <s v="DELTA"/>
    <x v="0"/>
    <x v="1"/>
    <x v="1"/>
    <x v="0"/>
    <x v="2"/>
    <s v="Sunday"/>
    <n v="1045"/>
    <n v="122"/>
    <n v="836"/>
    <n v="836"/>
  </r>
  <r>
    <s v="DELTA"/>
    <x v="0"/>
    <x v="2"/>
    <x v="2"/>
    <x v="0"/>
    <x v="2"/>
    <s v="Sunday"/>
    <n v="1589"/>
    <n v="123"/>
    <n v="1271.2"/>
    <n v="1271.2"/>
  </r>
  <r>
    <s v="DELTA"/>
    <x v="0"/>
    <x v="3"/>
    <x v="3"/>
    <x v="0"/>
    <x v="2"/>
    <s v="Sunday"/>
    <n v="660"/>
    <n v="124"/>
    <n v="528"/>
    <n v="528"/>
  </r>
  <r>
    <s v="DELTA"/>
    <x v="0"/>
    <x v="4"/>
    <x v="4"/>
    <x v="0"/>
    <x v="2"/>
    <s v="Sunday"/>
    <n v="977"/>
    <n v="125"/>
    <n v="781.6"/>
    <n v="781.6"/>
  </r>
  <r>
    <s v="DELTA"/>
    <x v="0"/>
    <x v="0"/>
    <x v="0"/>
    <x v="1"/>
    <x v="2"/>
    <s v="Sunday"/>
    <n v="787.19999999999993"/>
    <n v="126"/>
    <n v="629.76"/>
    <n v="629.76"/>
  </r>
  <r>
    <s v="DELTA"/>
    <x v="0"/>
    <x v="1"/>
    <x v="1"/>
    <x v="1"/>
    <x v="2"/>
    <s v="Sunday"/>
    <n v="1076.3500000000001"/>
    <n v="127"/>
    <n v="861.08000000000015"/>
    <n v="861.08000000000015"/>
  </r>
  <r>
    <s v="DELTA"/>
    <x v="0"/>
    <x v="2"/>
    <x v="2"/>
    <x v="1"/>
    <x v="2"/>
    <s v="Sunday"/>
    <n v="1493.6599999999999"/>
    <n v="128"/>
    <n v="1194.9279999999999"/>
    <n v="1194.9279999999999"/>
  </r>
  <r>
    <s v="DELTA"/>
    <x v="0"/>
    <x v="3"/>
    <x v="3"/>
    <x v="1"/>
    <x v="2"/>
    <s v="Sunday"/>
    <n v="693"/>
    <n v="129"/>
    <n v="554.4"/>
    <n v="554.4"/>
  </r>
  <r>
    <s v="DELTA"/>
    <x v="0"/>
    <x v="4"/>
    <x v="4"/>
    <x v="1"/>
    <x v="2"/>
    <s v="Sunday"/>
    <n v="1074.7"/>
    <n v="130"/>
    <n v="859.7600000000001"/>
    <n v="859.7600000000001"/>
  </r>
  <r>
    <s v="DELTA"/>
    <x v="0"/>
    <x v="0"/>
    <x v="0"/>
    <x v="2"/>
    <x v="2"/>
    <s v="Sunday"/>
    <n v="755.71199999999988"/>
    <n v="131"/>
    <n v="604.56959999999992"/>
    <n v="604.56959999999992"/>
  </r>
  <r>
    <s v="DELTA"/>
    <x v="0"/>
    <x v="1"/>
    <x v="1"/>
    <x v="2"/>
    <x v="2"/>
    <s v="Sunday"/>
    <n v="1108.6405000000002"/>
    <n v="132"/>
    <n v="886.91240000000016"/>
    <n v="886.91240000000016"/>
  </r>
  <r>
    <s v="DELTA"/>
    <x v="0"/>
    <x v="2"/>
    <x v="2"/>
    <x v="2"/>
    <x v="2"/>
    <s v="Sunday"/>
    <n v="1404.0403999999999"/>
    <n v="133"/>
    <n v="1123.2323199999998"/>
    <n v="1123.2323199999998"/>
  </r>
  <r>
    <s v="DELTA"/>
    <x v="0"/>
    <x v="3"/>
    <x v="3"/>
    <x v="2"/>
    <x v="2"/>
    <s v="Sunday"/>
    <n v="727.65"/>
    <n v="134"/>
    <n v="582.12"/>
    <n v="582.12"/>
  </r>
  <r>
    <s v="DELTA"/>
    <x v="0"/>
    <x v="4"/>
    <x v="4"/>
    <x v="2"/>
    <x v="2"/>
    <s v="Sunday"/>
    <n v="1182.17"/>
    <n v="135"/>
    <n v="945.7360000000001"/>
    <n v="945.7360000000001"/>
  </r>
  <r>
    <s v="DELTA"/>
    <x v="0"/>
    <x v="0"/>
    <x v="0"/>
    <x v="3"/>
    <x v="2"/>
    <s v="Sunday"/>
    <n v="725.48351999999988"/>
    <n v="136"/>
    <n v="580.38681599999995"/>
    <n v="580.38681599999995"/>
  </r>
  <r>
    <s v="DELTA"/>
    <x v="0"/>
    <x v="1"/>
    <x v="1"/>
    <x v="3"/>
    <x v="2"/>
    <s v="Sunday"/>
    <n v="1141.8997150000002"/>
    <n v="137"/>
    <n v="913.51977200000022"/>
    <n v="913.51977200000022"/>
  </r>
  <r>
    <s v="DELTA"/>
    <x v="0"/>
    <x v="2"/>
    <x v="2"/>
    <x v="3"/>
    <x v="2"/>
    <s v="Sunday"/>
    <n v="1319.7979759999998"/>
    <n v="138"/>
    <n v="1055.8383807999999"/>
    <n v="1055.8383807999999"/>
  </r>
  <r>
    <s v="DELTA"/>
    <x v="0"/>
    <x v="3"/>
    <x v="3"/>
    <x v="3"/>
    <x v="2"/>
    <s v="Sunday"/>
    <n v="764.03250000000003"/>
    <n v="139"/>
    <n v="611.226"/>
    <n v="611.226"/>
  </r>
  <r>
    <s v="DELTA"/>
    <x v="0"/>
    <x v="4"/>
    <x v="4"/>
    <x v="3"/>
    <x v="2"/>
    <s v="Sunday"/>
    <n v="1300.3870000000002"/>
    <n v="140"/>
    <n v="1040.3096000000003"/>
    <n v="1040.3096000000003"/>
  </r>
  <r>
    <s v="DELTA"/>
    <x v="0"/>
    <x v="0"/>
    <x v="0"/>
    <x v="4"/>
    <x v="2"/>
    <s v="Sunday"/>
    <n v="652.93516799999986"/>
    <n v="141"/>
    <n v="522.34813439999994"/>
    <n v="522.34813439999994"/>
  </r>
  <r>
    <s v="DELTA"/>
    <x v="0"/>
    <x v="1"/>
    <x v="1"/>
    <x v="4"/>
    <x v="2"/>
    <s v="Sunday"/>
    <n v="1210.4136979000002"/>
    <n v="142"/>
    <n v="968.33095832000026"/>
    <n v="968.33095832000026"/>
  </r>
  <r>
    <s v="DELTA"/>
    <x v="0"/>
    <x v="2"/>
    <x v="2"/>
    <x v="4"/>
    <x v="2"/>
    <s v="Sunday"/>
    <n v="1187.8181783999999"/>
    <n v="143"/>
    <n v="950.2545427199999"/>
    <n v="950.2545427199999"/>
  </r>
  <r>
    <s v="DELTA"/>
    <x v="0"/>
    <x v="3"/>
    <x v="3"/>
    <x v="4"/>
    <x v="2"/>
    <s v="Sunday"/>
    <n v="748.75184999999999"/>
    <n v="144"/>
    <n v="599.00148000000002"/>
    <n v="599.00148000000002"/>
  </r>
  <r>
    <s v="DELTA"/>
    <x v="0"/>
    <x v="4"/>
    <x v="4"/>
    <x v="4"/>
    <x v="2"/>
    <s v="Sunday"/>
    <n v="1170.3483000000001"/>
    <n v="145"/>
    <n v="936.27864000000011"/>
    <n v="936.27864000000011"/>
  </r>
  <r>
    <s v="DELTA"/>
    <x v="0"/>
    <x v="0"/>
    <x v="0"/>
    <x v="5"/>
    <x v="2"/>
    <s v="Sunday"/>
    <n v="587.64165119999984"/>
    <n v="146"/>
    <n v="470.1133209599999"/>
    <n v="470.1133209599999"/>
  </r>
  <r>
    <s v="DELTA"/>
    <x v="0"/>
    <x v="1"/>
    <x v="1"/>
    <x v="5"/>
    <x v="2"/>
    <s v="Sunday"/>
    <n v="1283.0385197740004"/>
    <n v="147"/>
    <n v="1026.4308158192005"/>
    <n v="1026.4308158192005"/>
  </r>
  <r>
    <s v="DELTA"/>
    <x v="0"/>
    <x v="2"/>
    <x v="2"/>
    <x v="5"/>
    <x v="2"/>
    <s v="Sunday"/>
    <n v="1069.0363605599998"/>
    <n v="148"/>
    <n v="855.22908844799986"/>
    <n v="855.22908844799986"/>
  </r>
  <r>
    <s v="DELTA"/>
    <x v="0"/>
    <x v="3"/>
    <x v="3"/>
    <x v="5"/>
    <x v="2"/>
    <s v="Sunday"/>
    <n v="733.77681299999995"/>
    <n v="149"/>
    <n v="587.02145039999994"/>
    <n v="587.02145039999994"/>
  </r>
  <r>
    <s v="DELTA"/>
    <x v="0"/>
    <x v="4"/>
    <x v="4"/>
    <x v="5"/>
    <x v="2"/>
    <s v="Sunday"/>
    <n v="1053.3134700000001"/>
    <n v="150"/>
    <n v="842.65077600000006"/>
    <n v="842.65077600000006"/>
  </r>
  <r>
    <s v="DELTA"/>
    <x v="0"/>
    <x v="0"/>
    <x v="0"/>
    <x v="6"/>
    <x v="2"/>
    <s v="Sunday"/>
    <n v="528.87748607999993"/>
    <n v="151"/>
    <n v="423.10198886399996"/>
    <n v="423.10198886399996"/>
  </r>
  <r>
    <s v="DELTA"/>
    <x v="0"/>
    <x v="1"/>
    <x v="1"/>
    <x v="6"/>
    <x v="2"/>
    <s v="Sunday"/>
    <n v="1360.0208309604404"/>
    <n v="152"/>
    <n v="1088.0166647683525"/>
    <n v="1088.0166647683525"/>
  </r>
  <r>
    <s v="DELTA"/>
    <x v="0"/>
    <x v="2"/>
    <x v="2"/>
    <x v="6"/>
    <x v="2"/>
    <s v="Sunday"/>
    <n v="962.13272450399984"/>
    <n v="153"/>
    <n v="769.70617960319987"/>
    <n v="769.70617960319987"/>
  </r>
  <r>
    <s v="DELTA"/>
    <x v="0"/>
    <x v="3"/>
    <x v="3"/>
    <x v="6"/>
    <x v="2"/>
    <s v="Sunday"/>
    <n v="719.10127673999989"/>
    <n v="154"/>
    <n v="575.28102139199996"/>
    <n v="575.28102139199996"/>
  </r>
  <r>
    <s v="DELTA"/>
    <x v="0"/>
    <x v="4"/>
    <x v="4"/>
    <x v="6"/>
    <x v="2"/>
    <s v="Sunday"/>
    <n v="947.98212300000012"/>
    <n v="155"/>
    <n v="758.38569840000014"/>
    <n v="758.38569840000014"/>
  </r>
  <r>
    <s v="DELTA"/>
    <x v="0"/>
    <x v="0"/>
    <x v="0"/>
    <x v="7"/>
    <x v="2"/>
    <s v="Sunday"/>
    <n v="475.98973747199994"/>
    <n v="156"/>
    <n v="380.79178997759999"/>
    <n v="380.79178997759999"/>
  </r>
  <r>
    <s v="DELTA"/>
    <x v="0"/>
    <x v="1"/>
    <x v="1"/>
    <x v="7"/>
    <x v="2"/>
    <s v="Sunday"/>
    <n v="1387.2212475796493"/>
    <n v="157"/>
    <n v="1109.7769980637195"/>
    <n v="1109.7769980637195"/>
  </r>
  <r>
    <s v="DELTA"/>
    <x v="0"/>
    <x v="2"/>
    <x v="2"/>
    <x v="7"/>
    <x v="2"/>
    <s v="Sunday"/>
    <n v="990.99670623911982"/>
    <n v="158"/>
    <n v="792.79736499129592"/>
    <n v="792.79736499129592"/>
  </r>
  <r>
    <s v="DELTA"/>
    <x v="0"/>
    <x v="3"/>
    <x v="3"/>
    <x v="7"/>
    <x v="2"/>
    <s v="Sunday"/>
    <n v="733.48330227479994"/>
    <n v="159"/>
    <n v="586.78664181983993"/>
    <n v="586.78664181983993"/>
  </r>
  <r>
    <s v="DELTA"/>
    <x v="0"/>
    <x v="4"/>
    <x v="4"/>
    <x v="7"/>
    <x v="2"/>
    <s v="Sunday"/>
    <n v="853.18391070000007"/>
    <n v="160"/>
    <n v="682.54712856000015"/>
    <n v="682.54712856000015"/>
  </r>
  <r>
    <s v="DELTA"/>
    <x v="0"/>
    <x v="0"/>
    <x v="0"/>
    <x v="8"/>
    <x v="2"/>
    <s v="Sunday"/>
    <n v="428.39076372479997"/>
    <n v="161"/>
    <n v="342.71261097984001"/>
    <n v="342.71261097984001"/>
  </r>
  <r>
    <s v="DELTA"/>
    <x v="0"/>
    <x v="1"/>
    <x v="1"/>
    <x v="8"/>
    <x v="2"/>
    <s v="Sunday"/>
    <n v="1414.9656725312423"/>
    <n v="162"/>
    <n v="1131.9725380249938"/>
    <n v="1131.9725380249938"/>
  </r>
  <r>
    <s v="DELTA"/>
    <x v="0"/>
    <x v="2"/>
    <x v="2"/>
    <x v="8"/>
    <x v="2"/>
    <s v="Sunday"/>
    <n v="1020.7266074262934"/>
    <n v="163"/>
    <n v="816.58128594103482"/>
    <n v="816.58128594103482"/>
  </r>
  <r>
    <s v="DELTA"/>
    <x v="0"/>
    <x v="3"/>
    <x v="3"/>
    <x v="8"/>
    <x v="2"/>
    <s v="Sunday"/>
    <n v="748.15296832029594"/>
    <n v="164"/>
    <n v="598.52237465623682"/>
    <n v="598.52237465623682"/>
  </r>
  <r>
    <s v="DELTA"/>
    <x v="0"/>
    <x v="4"/>
    <x v="4"/>
    <x v="8"/>
    <x v="2"/>
    <s v="Sunday"/>
    <n v="767.86551963000011"/>
    <n v="165"/>
    <n v="614.29241570400018"/>
    <n v="614.29241570400018"/>
  </r>
  <r>
    <s v="DELTA"/>
    <x v="0"/>
    <x v="0"/>
    <x v="0"/>
    <x v="9"/>
    <x v="2"/>
    <s v="Sunday"/>
    <n v="514.06891646975998"/>
    <n v="166"/>
    <n v="411.255133175808"/>
    <n v="411.255133175808"/>
  </r>
  <r>
    <s v="DELTA"/>
    <x v="0"/>
    <x v="1"/>
    <x v="1"/>
    <x v="9"/>
    <x v="2"/>
    <s v="Sunday"/>
    <n v="1386.6663590806174"/>
    <n v="167"/>
    <n v="1109.333087264494"/>
    <n v="1109.333087264494"/>
  </r>
  <r>
    <s v="DELTA"/>
    <x v="0"/>
    <x v="2"/>
    <x v="2"/>
    <x v="9"/>
    <x v="2"/>
    <s v="Sunday"/>
    <n v="1030.9338735005563"/>
    <n v="168"/>
    <n v="824.74709880044509"/>
    <n v="824.74709880044509"/>
  </r>
  <r>
    <s v="DELTA"/>
    <x v="0"/>
    <x v="3"/>
    <x v="3"/>
    <x v="9"/>
    <x v="2"/>
    <s v="Sunday"/>
    <n v="710.74531990428113"/>
    <n v="169"/>
    <n v="568.59625592342491"/>
    <n v="568.59625592342491"/>
  </r>
  <r>
    <s v="DELTA"/>
    <x v="0"/>
    <x v="4"/>
    <x v="4"/>
    <x v="9"/>
    <x v="2"/>
    <s v="Sunday"/>
    <n v="806.25879561150009"/>
    <n v="170"/>
    <n v="645.00703648920012"/>
    <n v="645.00703648920012"/>
  </r>
  <r>
    <s v="DELTA"/>
    <x v="0"/>
    <x v="0"/>
    <x v="0"/>
    <x v="10"/>
    <x v="2"/>
    <s v="Sunday"/>
    <n v="616.88269976371191"/>
    <n v="171"/>
    <n v="493.50615981096956"/>
    <n v="493.50615981096956"/>
  </r>
  <r>
    <s v="DELTA"/>
    <x v="0"/>
    <x v="1"/>
    <x v="1"/>
    <x v="10"/>
    <x v="2"/>
    <s v="Sunday"/>
    <n v="1358.9330318990051"/>
    <n v="172"/>
    <n v="1087.1464255192041"/>
    <n v="1087.1464255192041"/>
  </r>
  <r>
    <s v="DELTA"/>
    <x v="0"/>
    <x v="2"/>
    <x v="2"/>
    <x v="10"/>
    <x v="2"/>
    <s v="Sunday"/>
    <n v="1041.2432122355619"/>
    <n v="173"/>
    <n v="832.99456978844955"/>
    <n v="832.99456978844955"/>
  </r>
  <r>
    <s v="DELTA"/>
    <x v="0"/>
    <x v="3"/>
    <x v="3"/>
    <x v="10"/>
    <x v="2"/>
    <s v="Sunday"/>
    <n v="675.20805390906708"/>
    <n v="174"/>
    <n v="540.16644312725373"/>
    <n v="540.16644312725373"/>
  </r>
  <r>
    <s v="DELTA"/>
    <x v="0"/>
    <x v="4"/>
    <x v="4"/>
    <x v="10"/>
    <x v="2"/>
    <s v="Sunday"/>
    <n v="846.57173539207508"/>
    <n v="175"/>
    <n v="677.25738831366016"/>
    <n v="677.25738831366016"/>
  </r>
  <r>
    <s v="DELTA"/>
    <x v="0"/>
    <x v="0"/>
    <x v="0"/>
    <x v="11"/>
    <x v="2"/>
    <s v="Sunday"/>
    <n v="740.25923971645432"/>
    <n v="176"/>
    <n v="592.20739177316352"/>
    <n v="592.20739177316352"/>
  </r>
  <r>
    <s v="DELTA"/>
    <x v="0"/>
    <x v="1"/>
    <x v="1"/>
    <x v="11"/>
    <x v="2"/>
    <s v="Sunday"/>
    <n v="1331.754371261025"/>
    <n v="177"/>
    <n v="1065.4034970088201"/>
    <n v="1065.4034970088201"/>
  </r>
  <r>
    <s v="DELTA"/>
    <x v="0"/>
    <x v="2"/>
    <x v="2"/>
    <x v="11"/>
    <x v="2"/>
    <s v="Sunday"/>
    <n v="1051.6556443579175"/>
    <n v="178"/>
    <n v="841.32451548633401"/>
    <n v="841.32451548633401"/>
  </r>
  <r>
    <s v="DELTA"/>
    <x v="0"/>
    <x v="3"/>
    <x v="3"/>
    <x v="11"/>
    <x v="2"/>
    <s v="Sunday"/>
    <n v="641.44765121361365"/>
    <n v="179"/>
    <n v="513.15812097089099"/>
    <n v="513.15812097089099"/>
  </r>
  <r>
    <s v="DELTA"/>
    <x v="0"/>
    <x v="4"/>
    <x v="4"/>
    <x v="11"/>
    <x v="2"/>
    <s v="Sunday"/>
    <n v="888.9003221616789"/>
    <n v="180"/>
    <n v="711.12025772934317"/>
    <n v="711.12025772934317"/>
  </r>
  <r>
    <s v="DELTA"/>
    <x v="1"/>
    <x v="5"/>
    <x v="5"/>
    <x v="0"/>
    <x v="3"/>
    <s v="Thursday"/>
    <n v="820"/>
    <n v="181"/>
    <n v="902.00000000000011"/>
    <n v="902.00000000000011"/>
  </r>
  <r>
    <s v="DELTA"/>
    <x v="2"/>
    <x v="5"/>
    <x v="6"/>
    <x v="0"/>
    <x v="3"/>
    <s v="Thursday"/>
    <n v="1045"/>
    <n v="182"/>
    <n v="1149.5"/>
    <n v="1149.5"/>
  </r>
  <r>
    <s v="DELTA"/>
    <x v="3"/>
    <x v="5"/>
    <x v="7"/>
    <x v="0"/>
    <x v="3"/>
    <s v="Thursday"/>
    <n v="1589"/>
    <n v="183"/>
    <n v="1747.9"/>
    <n v="1747.9"/>
  </r>
  <r>
    <s v="DELTA"/>
    <x v="4"/>
    <x v="5"/>
    <x v="8"/>
    <x v="0"/>
    <x v="3"/>
    <s v="Thursday"/>
    <n v="660"/>
    <n v="184"/>
    <n v="726.00000000000011"/>
    <n v="726.00000000000011"/>
  </r>
  <r>
    <s v="DELTA"/>
    <x v="5"/>
    <x v="5"/>
    <x v="9"/>
    <x v="0"/>
    <x v="3"/>
    <s v="Thursday"/>
    <n v="977"/>
    <n v="185"/>
    <n v="1074.7"/>
    <n v="1074.7"/>
  </r>
  <r>
    <s v="DELTA"/>
    <x v="1"/>
    <x v="5"/>
    <x v="5"/>
    <x v="1"/>
    <x v="3"/>
    <s v="Thursday"/>
    <n v="787.19999999999993"/>
    <n v="186"/>
    <n v="865.92"/>
    <n v="865.92"/>
  </r>
  <r>
    <s v="DELTA"/>
    <x v="2"/>
    <x v="5"/>
    <x v="6"/>
    <x v="1"/>
    <x v="3"/>
    <s v="Thursday"/>
    <n v="1076.3500000000001"/>
    <n v="187"/>
    <n v="1183.9850000000004"/>
    <n v="1183.9850000000004"/>
  </r>
  <r>
    <s v="DELTA"/>
    <x v="3"/>
    <x v="5"/>
    <x v="7"/>
    <x v="1"/>
    <x v="3"/>
    <s v="Thursday"/>
    <n v="1493.6599999999999"/>
    <n v="188"/>
    <n v="1643.0260000000001"/>
    <n v="1643.0260000000001"/>
  </r>
  <r>
    <s v="DELTA"/>
    <x v="4"/>
    <x v="5"/>
    <x v="8"/>
    <x v="1"/>
    <x v="3"/>
    <s v="Thursday"/>
    <n v="693"/>
    <n v="189"/>
    <n v="762.30000000000007"/>
    <n v="762.30000000000007"/>
  </r>
  <r>
    <s v="DELTA"/>
    <x v="5"/>
    <x v="5"/>
    <x v="9"/>
    <x v="1"/>
    <x v="3"/>
    <s v="Thursday"/>
    <n v="1074.7"/>
    <n v="190"/>
    <n v="1182.17"/>
    <n v="1182.17"/>
  </r>
  <r>
    <s v="DELTA"/>
    <x v="1"/>
    <x v="5"/>
    <x v="5"/>
    <x v="2"/>
    <x v="3"/>
    <s v="Thursday"/>
    <n v="755.71199999999988"/>
    <n v="191"/>
    <n v="831.28319999999997"/>
    <n v="831.28319999999997"/>
  </r>
  <r>
    <s v="DELTA"/>
    <x v="2"/>
    <x v="5"/>
    <x v="6"/>
    <x v="2"/>
    <x v="3"/>
    <s v="Thursday"/>
    <n v="1108.6405000000002"/>
    <n v="192"/>
    <n v="1219.5045500000003"/>
    <n v="1219.5045500000003"/>
  </r>
  <r>
    <s v="DELTA"/>
    <x v="3"/>
    <x v="5"/>
    <x v="7"/>
    <x v="2"/>
    <x v="3"/>
    <s v="Thursday"/>
    <n v="1404.0403999999999"/>
    <n v="193"/>
    <n v="1544.44444"/>
    <n v="1544.44444"/>
  </r>
  <r>
    <s v="DELTA"/>
    <x v="4"/>
    <x v="5"/>
    <x v="8"/>
    <x v="2"/>
    <x v="3"/>
    <s v="Thursday"/>
    <n v="727.65"/>
    <n v="194"/>
    <n v="800.41500000000008"/>
    <n v="800.41500000000008"/>
  </r>
  <r>
    <s v="DELTA"/>
    <x v="5"/>
    <x v="5"/>
    <x v="9"/>
    <x v="2"/>
    <x v="3"/>
    <s v="Thursday"/>
    <n v="1182.17"/>
    <n v="195"/>
    <n v="1300.3870000000002"/>
    <n v="1300.3870000000002"/>
  </r>
  <r>
    <s v="DELTA"/>
    <x v="1"/>
    <x v="5"/>
    <x v="5"/>
    <x v="3"/>
    <x v="3"/>
    <s v="Thursday"/>
    <n v="725.48351999999988"/>
    <n v="196"/>
    <n v="798.03187199999991"/>
    <n v="798.03187199999991"/>
  </r>
  <r>
    <s v="DELTA"/>
    <x v="2"/>
    <x v="5"/>
    <x v="6"/>
    <x v="3"/>
    <x v="3"/>
    <s v="Thursday"/>
    <n v="1141.8997150000002"/>
    <n v="197"/>
    <n v="1256.0896865000004"/>
    <n v="1256.0896865000004"/>
  </r>
  <r>
    <s v="DELTA"/>
    <x v="3"/>
    <x v="5"/>
    <x v="7"/>
    <x v="3"/>
    <x v="3"/>
    <s v="Thursday"/>
    <n v="1319.7979759999998"/>
    <n v="198"/>
    <n v="1451.7777736"/>
    <n v="1451.7777736"/>
  </r>
  <r>
    <s v="DELTA"/>
    <x v="4"/>
    <x v="5"/>
    <x v="8"/>
    <x v="3"/>
    <x v="3"/>
    <s v="Thursday"/>
    <n v="764.03250000000003"/>
    <n v="199"/>
    <n v="840.4357500000001"/>
    <n v="840.4357500000001"/>
  </r>
  <r>
    <s v="DELTA"/>
    <x v="5"/>
    <x v="5"/>
    <x v="9"/>
    <x v="3"/>
    <x v="3"/>
    <s v="Thursday"/>
    <n v="1300.3870000000002"/>
    <n v="200"/>
    <n v="1430.4257000000002"/>
    <n v="1430.4257000000002"/>
  </r>
  <r>
    <s v="DELTA"/>
    <x v="1"/>
    <x v="5"/>
    <x v="5"/>
    <x v="4"/>
    <x v="3"/>
    <s v="Thursday"/>
    <n v="652.93516799999986"/>
    <n v="201"/>
    <n v="718.22868479999988"/>
    <n v="718.22868479999988"/>
  </r>
  <r>
    <s v="DELTA"/>
    <x v="2"/>
    <x v="5"/>
    <x v="6"/>
    <x v="4"/>
    <x v="3"/>
    <s v="Thursday"/>
    <n v="1210.4136979000002"/>
    <n v="202"/>
    <n v="1331.4550676900003"/>
    <n v="1331.4550676900003"/>
  </r>
  <r>
    <s v="DELTA"/>
    <x v="3"/>
    <x v="5"/>
    <x v="7"/>
    <x v="4"/>
    <x v="3"/>
    <s v="Thursday"/>
    <n v="1187.8181783999999"/>
    <n v="203"/>
    <n v="1306.5999962399999"/>
    <n v="1306.5999962399999"/>
  </r>
  <r>
    <s v="DELTA"/>
    <x v="4"/>
    <x v="5"/>
    <x v="8"/>
    <x v="4"/>
    <x v="3"/>
    <s v="Thursday"/>
    <n v="748.75184999999999"/>
    <n v="204"/>
    <n v="823.62703500000009"/>
    <n v="823.62703500000009"/>
  </r>
  <r>
    <s v="DELTA"/>
    <x v="5"/>
    <x v="5"/>
    <x v="9"/>
    <x v="4"/>
    <x v="3"/>
    <s v="Thursday"/>
    <n v="1170.3483000000001"/>
    <n v="205"/>
    <n v="1287.3831300000002"/>
    <n v="1287.3831300000002"/>
  </r>
  <r>
    <s v="DELTA"/>
    <x v="1"/>
    <x v="5"/>
    <x v="5"/>
    <x v="5"/>
    <x v="3"/>
    <s v="Thursday"/>
    <n v="587.64165119999984"/>
    <n v="206"/>
    <n v="646.40581631999987"/>
    <n v="646.40581631999987"/>
  </r>
  <r>
    <s v="DELTA"/>
    <x v="2"/>
    <x v="5"/>
    <x v="6"/>
    <x v="5"/>
    <x v="3"/>
    <s v="Thursday"/>
    <n v="1283.0385197740004"/>
    <n v="207"/>
    <n v="1411.3423717514006"/>
    <n v="1411.3423717514006"/>
  </r>
  <r>
    <s v="DELTA"/>
    <x v="3"/>
    <x v="5"/>
    <x v="7"/>
    <x v="5"/>
    <x v="3"/>
    <s v="Thursday"/>
    <n v="1069.0363605599998"/>
    <n v="208"/>
    <n v="1175.9399966159999"/>
    <n v="1175.9399966159999"/>
  </r>
  <r>
    <s v="DELTA"/>
    <x v="4"/>
    <x v="5"/>
    <x v="8"/>
    <x v="5"/>
    <x v="3"/>
    <s v="Thursday"/>
    <n v="733.77681299999995"/>
    <n v="209"/>
    <n v="807.15449430000001"/>
    <n v="807.15449430000001"/>
  </r>
  <r>
    <s v="DELTA"/>
    <x v="5"/>
    <x v="5"/>
    <x v="9"/>
    <x v="5"/>
    <x v="3"/>
    <s v="Thursday"/>
    <n v="1053.3134700000001"/>
    <n v="210"/>
    <n v="1158.6448170000001"/>
    <n v="1158.6448170000001"/>
  </r>
  <r>
    <s v="DELTA"/>
    <x v="1"/>
    <x v="5"/>
    <x v="5"/>
    <x v="6"/>
    <x v="3"/>
    <s v="Thursday"/>
    <n v="528.87748607999993"/>
    <n v="211"/>
    <n v="581.76523468799996"/>
    <n v="581.76523468799996"/>
  </r>
  <r>
    <s v="DELTA"/>
    <x v="2"/>
    <x v="5"/>
    <x v="6"/>
    <x v="6"/>
    <x v="3"/>
    <s v="Thursday"/>
    <n v="1360.0208309604404"/>
    <n v="212"/>
    <n v="1496.0229140564845"/>
    <n v="1496.0229140564845"/>
  </r>
  <r>
    <s v="DELTA"/>
    <x v="3"/>
    <x v="5"/>
    <x v="7"/>
    <x v="6"/>
    <x v="3"/>
    <s v="Thursday"/>
    <n v="962.13272450399984"/>
    <n v="213"/>
    <n v="1058.3459969543999"/>
    <n v="1058.3459969543999"/>
  </r>
  <r>
    <s v="DELTA"/>
    <x v="4"/>
    <x v="5"/>
    <x v="8"/>
    <x v="6"/>
    <x v="3"/>
    <s v="Thursday"/>
    <n v="719.10127673999989"/>
    <n v="214"/>
    <n v="791.01140441399991"/>
    <n v="791.01140441399991"/>
  </r>
  <r>
    <s v="DELTA"/>
    <x v="5"/>
    <x v="5"/>
    <x v="9"/>
    <x v="6"/>
    <x v="3"/>
    <s v="Thursday"/>
    <n v="947.98212300000012"/>
    <n v="215"/>
    <n v="1042.7803353000002"/>
    <n v="1042.7803353000002"/>
  </r>
  <r>
    <s v="DELTA"/>
    <x v="1"/>
    <x v="5"/>
    <x v="5"/>
    <x v="7"/>
    <x v="3"/>
    <s v="Thursday"/>
    <n v="475.98973747199994"/>
    <n v="216"/>
    <n v="523.58871121920004"/>
    <n v="523.58871121920004"/>
  </r>
  <r>
    <s v="DELTA"/>
    <x v="2"/>
    <x v="5"/>
    <x v="6"/>
    <x v="7"/>
    <x v="3"/>
    <s v="Thursday"/>
    <n v="1387.2212475796493"/>
    <n v="217"/>
    <n v="1525.9433723376144"/>
    <n v="1525.9433723376144"/>
  </r>
  <r>
    <s v="DELTA"/>
    <x v="3"/>
    <x v="5"/>
    <x v="7"/>
    <x v="7"/>
    <x v="3"/>
    <s v="Thursday"/>
    <n v="990.99670623911982"/>
    <n v="218"/>
    <n v="1090.096376863032"/>
    <n v="1090.096376863032"/>
  </r>
  <r>
    <s v="DELTA"/>
    <x v="4"/>
    <x v="5"/>
    <x v="8"/>
    <x v="7"/>
    <x v="3"/>
    <s v="Thursday"/>
    <n v="733.48330227479994"/>
    <n v="219"/>
    <n v="806.83163250227994"/>
    <n v="806.83163250227994"/>
  </r>
  <r>
    <s v="DELTA"/>
    <x v="5"/>
    <x v="5"/>
    <x v="9"/>
    <x v="7"/>
    <x v="3"/>
    <s v="Thursday"/>
    <n v="853.18391070000007"/>
    <n v="220"/>
    <n v="938.50230177000014"/>
    <n v="938.50230177000014"/>
  </r>
  <r>
    <s v="DELTA"/>
    <x v="1"/>
    <x v="5"/>
    <x v="5"/>
    <x v="8"/>
    <x v="3"/>
    <s v="Thursday"/>
    <n v="428.39076372479997"/>
    <n v="221"/>
    <n v="471.22984009727998"/>
    <n v="471.22984009727998"/>
  </r>
  <r>
    <s v="DELTA"/>
    <x v="2"/>
    <x v="5"/>
    <x v="6"/>
    <x v="8"/>
    <x v="3"/>
    <s v="Thursday"/>
    <n v="1414.9656725312423"/>
    <n v="222"/>
    <n v="1556.4622397843666"/>
    <n v="1556.4622397843666"/>
  </r>
  <r>
    <s v="DELTA"/>
    <x v="3"/>
    <x v="5"/>
    <x v="7"/>
    <x v="8"/>
    <x v="3"/>
    <s v="Thursday"/>
    <n v="1020.7266074262934"/>
    <n v="223"/>
    <n v="1122.7992681689229"/>
    <n v="1122.7992681689229"/>
  </r>
  <r>
    <s v="DELTA"/>
    <x v="4"/>
    <x v="5"/>
    <x v="8"/>
    <x v="8"/>
    <x v="3"/>
    <s v="Thursday"/>
    <n v="748.15296832029594"/>
    <n v="224"/>
    <n v="822.96826515232556"/>
    <n v="822.96826515232556"/>
  </r>
  <r>
    <s v="DELTA"/>
    <x v="5"/>
    <x v="5"/>
    <x v="9"/>
    <x v="8"/>
    <x v="3"/>
    <s v="Thursday"/>
    <n v="767.86551963000011"/>
    <n v="225"/>
    <n v="844.65207159300019"/>
    <n v="844.65207159300019"/>
  </r>
  <r>
    <s v="DELTA"/>
    <x v="1"/>
    <x v="5"/>
    <x v="5"/>
    <x v="9"/>
    <x v="3"/>
    <s v="Thursday"/>
    <n v="514.06891646975998"/>
    <n v="226"/>
    <n v="565.47580811673606"/>
    <n v="565.47580811673606"/>
  </r>
  <r>
    <s v="DELTA"/>
    <x v="2"/>
    <x v="5"/>
    <x v="6"/>
    <x v="9"/>
    <x v="3"/>
    <s v="Thursday"/>
    <n v="1386.6663590806174"/>
    <n v="227"/>
    <n v="1525.3329949886793"/>
    <n v="1525.3329949886793"/>
  </r>
  <r>
    <s v="DELTA"/>
    <x v="3"/>
    <x v="5"/>
    <x v="7"/>
    <x v="9"/>
    <x v="3"/>
    <s v="Thursday"/>
    <n v="1030.9338735005563"/>
    <n v="228"/>
    <n v="1134.027260850612"/>
    <n v="1134.027260850612"/>
  </r>
  <r>
    <s v="DELTA"/>
    <x v="4"/>
    <x v="5"/>
    <x v="8"/>
    <x v="9"/>
    <x v="3"/>
    <s v="Thursday"/>
    <n v="710.74531990428113"/>
    <n v="229"/>
    <n v="781.81985189470936"/>
    <n v="781.81985189470936"/>
  </r>
  <r>
    <s v="DELTA"/>
    <x v="5"/>
    <x v="5"/>
    <x v="9"/>
    <x v="9"/>
    <x v="3"/>
    <s v="Thursday"/>
    <n v="806.25879561150009"/>
    <n v="230"/>
    <n v="886.88467517265019"/>
    <n v="886.88467517265019"/>
  </r>
  <r>
    <s v="DELTA"/>
    <x v="1"/>
    <x v="5"/>
    <x v="5"/>
    <x v="10"/>
    <x v="3"/>
    <s v="Thursday"/>
    <n v="616.88269976371191"/>
    <n v="231"/>
    <n v="678.57096974008311"/>
    <n v="678.57096974008311"/>
  </r>
  <r>
    <s v="DELTA"/>
    <x v="2"/>
    <x v="5"/>
    <x v="6"/>
    <x v="10"/>
    <x v="3"/>
    <s v="Thursday"/>
    <n v="1358.9330318990051"/>
    <n v="232"/>
    <n v="1494.8263350889058"/>
    <n v="1494.8263350889058"/>
  </r>
  <r>
    <s v="DELTA"/>
    <x v="3"/>
    <x v="5"/>
    <x v="7"/>
    <x v="10"/>
    <x v="3"/>
    <s v="Thursday"/>
    <n v="1041.2432122355619"/>
    <n v="233"/>
    <n v="1145.3675334591182"/>
    <n v="1145.3675334591182"/>
  </r>
  <r>
    <s v="DELTA"/>
    <x v="4"/>
    <x v="5"/>
    <x v="8"/>
    <x v="10"/>
    <x v="3"/>
    <s v="Thursday"/>
    <n v="675.20805390906708"/>
    <n v="234"/>
    <n v="742.72885929997381"/>
    <n v="742.72885929997381"/>
  </r>
  <r>
    <s v="DELTA"/>
    <x v="5"/>
    <x v="5"/>
    <x v="9"/>
    <x v="10"/>
    <x v="3"/>
    <s v="Thursday"/>
    <n v="846.57173539207508"/>
    <n v="235"/>
    <n v="931.22890893128272"/>
    <n v="931.22890893128272"/>
  </r>
  <r>
    <s v="DELTA"/>
    <x v="1"/>
    <x v="5"/>
    <x v="5"/>
    <x v="11"/>
    <x v="3"/>
    <s v="Thursday"/>
    <n v="740.25923971645432"/>
    <n v="236"/>
    <n v="814.28516368809983"/>
    <n v="814.28516368809983"/>
  </r>
  <r>
    <s v="DELTA"/>
    <x v="2"/>
    <x v="5"/>
    <x v="6"/>
    <x v="11"/>
    <x v="3"/>
    <s v="Thursday"/>
    <n v="1331.754371261025"/>
    <n v="237"/>
    <n v="1464.9298083871277"/>
    <n v="1464.9298083871277"/>
  </r>
  <r>
    <s v="DELTA"/>
    <x v="3"/>
    <x v="5"/>
    <x v="7"/>
    <x v="11"/>
    <x v="3"/>
    <s v="Thursday"/>
    <n v="1051.6556443579175"/>
    <n v="238"/>
    <n v="1156.8212087937093"/>
    <n v="1156.8212087937093"/>
  </r>
  <r>
    <s v="DELTA"/>
    <x v="4"/>
    <x v="5"/>
    <x v="8"/>
    <x v="11"/>
    <x v="3"/>
    <s v="Thursday"/>
    <n v="641.44765121361365"/>
    <n v="239"/>
    <n v="705.59241633497504"/>
    <n v="705.59241633497504"/>
  </r>
  <r>
    <s v="DELTA"/>
    <x v="5"/>
    <x v="5"/>
    <x v="9"/>
    <x v="11"/>
    <x v="3"/>
    <s v="Thursday"/>
    <n v="888.9003221616789"/>
    <n v="240"/>
    <n v="977.79035437784682"/>
    <n v="977.79035437784682"/>
  </r>
  <r>
    <s v="DELTA"/>
    <x v="0"/>
    <x v="0"/>
    <x v="0"/>
    <x v="0"/>
    <x v="4"/>
    <s v="Monday"/>
    <n v="820"/>
    <n v="241"/>
    <n v="984"/>
    <n v="984"/>
  </r>
  <r>
    <s v="DELTA"/>
    <x v="0"/>
    <x v="1"/>
    <x v="1"/>
    <x v="0"/>
    <x v="4"/>
    <s v="Monday"/>
    <n v="1045"/>
    <n v="242"/>
    <n v="1254"/>
    <n v="1254"/>
  </r>
  <r>
    <s v="DELTA"/>
    <x v="0"/>
    <x v="2"/>
    <x v="2"/>
    <x v="0"/>
    <x v="4"/>
    <s v="Monday"/>
    <n v="1589"/>
    <n v="243"/>
    <n v="1906.8"/>
    <n v="1906.8"/>
  </r>
  <r>
    <s v="DELTA"/>
    <x v="0"/>
    <x v="3"/>
    <x v="3"/>
    <x v="0"/>
    <x v="4"/>
    <s v="Monday"/>
    <n v="660"/>
    <n v="244"/>
    <n v="792"/>
    <n v="792"/>
  </r>
  <r>
    <s v="DELTA"/>
    <x v="0"/>
    <x v="4"/>
    <x v="4"/>
    <x v="0"/>
    <x v="4"/>
    <s v="Monday"/>
    <n v="977"/>
    <n v="245"/>
    <n v="1172.3999999999999"/>
    <n v="1172.3999999999999"/>
  </r>
  <r>
    <s v="DELTA"/>
    <x v="0"/>
    <x v="0"/>
    <x v="0"/>
    <x v="1"/>
    <x v="4"/>
    <s v="Monday"/>
    <n v="787.19999999999993"/>
    <n v="246"/>
    <n v="944.63999999999987"/>
    <n v="944.63999999999987"/>
  </r>
  <r>
    <s v="DELTA"/>
    <x v="0"/>
    <x v="1"/>
    <x v="1"/>
    <x v="1"/>
    <x v="4"/>
    <s v="Monday"/>
    <n v="1076.3500000000001"/>
    <n v="247"/>
    <n v="1291.6200000000001"/>
    <n v="1291.6200000000001"/>
  </r>
  <r>
    <s v="DELTA"/>
    <x v="0"/>
    <x v="2"/>
    <x v="2"/>
    <x v="1"/>
    <x v="4"/>
    <s v="Monday"/>
    <n v="1493.6599999999999"/>
    <n v="248"/>
    <n v="1792.3919999999998"/>
    <n v="1792.3919999999998"/>
  </r>
  <r>
    <s v="DELTA"/>
    <x v="0"/>
    <x v="3"/>
    <x v="3"/>
    <x v="1"/>
    <x v="4"/>
    <s v="Monday"/>
    <n v="693"/>
    <n v="249"/>
    <n v="831.6"/>
    <n v="831.6"/>
  </r>
  <r>
    <s v="DELTA"/>
    <x v="0"/>
    <x v="4"/>
    <x v="4"/>
    <x v="1"/>
    <x v="4"/>
    <s v="Monday"/>
    <n v="1074.7"/>
    <n v="250"/>
    <n v="1289.6400000000001"/>
    <n v="1289.6400000000001"/>
  </r>
  <r>
    <s v="DELTA"/>
    <x v="0"/>
    <x v="0"/>
    <x v="0"/>
    <x v="2"/>
    <x v="4"/>
    <s v="Monday"/>
    <n v="755.71199999999988"/>
    <n v="251"/>
    <n v="906.85439999999983"/>
    <n v="906.85439999999983"/>
  </r>
  <r>
    <s v="DELTA"/>
    <x v="0"/>
    <x v="1"/>
    <x v="1"/>
    <x v="2"/>
    <x v="4"/>
    <s v="Monday"/>
    <n v="1108.6405000000002"/>
    <n v="252"/>
    <n v="1330.3686000000002"/>
    <n v="1330.3686000000002"/>
  </r>
  <r>
    <s v="DELTA"/>
    <x v="0"/>
    <x v="2"/>
    <x v="2"/>
    <x v="2"/>
    <x v="4"/>
    <s v="Monday"/>
    <n v="1404.0403999999999"/>
    <n v="253"/>
    <n v="1684.8484799999999"/>
    <n v="1684.8484799999999"/>
  </r>
  <r>
    <s v="DELTA"/>
    <x v="0"/>
    <x v="3"/>
    <x v="3"/>
    <x v="2"/>
    <x v="4"/>
    <s v="Monday"/>
    <n v="727.65"/>
    <n v="254"/>
    <n v="873.18"/>
    <n v="873.18"/>
  </r>
  <r>
    <s v="DELTA"/>
    <x v="0"/>
    <x v="4"/>
    <x v="4"/>
    <x v="2"/>
    <x v="4"/>
    <s v="Monday"/>
    <n v="1182.17"/>
    <n v="255"/>
    <n v="1418.604"/>
    <n v="1418.604"/>
  </r>
  <r>
    <s v="DELTA"/>
    <x v="0"/>
    <x v="0"/>
    <x v="0"/>
    <x v="3"/>
    <x v="4"/>
    <s v="Monday"/>
    <n v="725.48351999999988"/>
    <n v="256"/>
    <n v="870.58022399999982"/>
    <n v="870.58022399999982"/>
  </r>
  <r>
    <s v="DELTA"/>
    <x v="0"/>
    <x v="1"/>
    <x v="1"/>
    <x v="3"/>
    <x v="4"/>
    <s v="Monday"/>
    <n v="1141.8997150000002"/>
    <n v="257"/>
    <n v="1370.2796580000002"/>
    <n v="1370.2796580000002"/>
  </r>
  <r>
    <s v="DELTA"/>
    <x v="0"/>
    <x v="2"/>
    <x v="2"/>
    <x v="3"/>
    <x v="4"/>
    <s v="Monday"/>
    <n v="1319.7979759999998"/>
    <n v="258"/>
    <n v="1583.7575711999998"/>
    <n v="1583.7575711999998"/>
  </r>
  <r>
    <s v="DELTA"/>
    <x v="0"/>
    <x v="3"/>
    <x v="3"/>
    <x v="3"/>
    <x v="4"/>
    <s v="Monday"/>
    <n v="764.03250000000003"/>
    <n v="259"/>
    <n v="916.83900000000006"/>
    <n v="916.83900000000006"/>
  </r>
  <r>
    <s v="DELTA"/>
    <x v="0"/>
    <x v="4"/>
    <x v="4"/>
    <x v="3"/>
    <x v="4"/>
    <s v="Monday"/>
    <n v="1300.3870000000002"/>
    <n v="260"/>
    <n v="1560.4644000000001"/>
    <n v="1560.4644000000001"/>
  </r>
  <r>
    <s v="DELTA"/>
    <x v="0"/>
    <x v="0"/>
    <x v="0"/>
    <x v="4"/>
    <x v="4"/>
    <s v="Monday"/>
    <n v="652.93516799999986"/>
    <n v="261"/>
    <n v="783.52220159999979"/>
    <n v="783.52220159999979"/>
  </r>
  <r>
    <s v="DELTA"/>
    <x v="0"/>
    <x v="1"/>
    <x v="1"/>
    <x v="4"/>
    <x v="4"/>
    <s v="Monday"/>
    <n v="1210.4136979000002"/>
    <n v="262"/>
    <n v="1452.4964374800002"/>
    <n v="1452.4964374800002"/>
  </r>
  <r>
    <s v="DELTA"/>
    <x v="0"/>
    <x v="2"/>
    <x v="2"/>
    <x v="4"/>
    <x v="4"/>
    <s v="Monday"/>
    <n v="1187.8181783999999"/>
    <n v="263"/>
    <n v="1425.3818140799997"/>
    <n v="1425.3818140799997"/>
  </r>
  <r>
    <s v="DELTA"/>
    <x v="0"/>
    <x v="3"/>
    <x v="3"/>
    <x v="4"/>
    <x v="4"/>
    <s v="Monday"/>
    <n v="748.75184999999999"/>
    <n v="264"/>
    <n v="898.50221999999997"/>
    <n v="898.50221999999997"/>
  </r>
  <r>
    <s v="DELTA"/>
    <x v="0"/>
    <x v="4"/>
    <x v="4"/>
    <x v="4"/>
    <x v="4"/>
    <s v="Monday"/>
    <n v="1170.3483000000001"/>
    <n v="265"/>
    <n v="1404.41796"/>
    <n v="1404.41796"/>
  </r>
  <r>
    <s v="DELTA"/>
    <x v="0"/>
    <x v="0"/>
    <x v="0"/>
    <x v="5"/>
    <x v="4"/>
    <s v="Monday"/>
    <n v="587.64165119999984"/>
    <n v="266"/>
    <n v="705.16998143999979"/>
    <n v="705.16998143999979"/>
  </r>
  <r>
    <s v="DELTA"/>
    <x v="0"/>
    <x v="1"/>
    <x v="1"/>
    <x v="5"/>
    <x v="4"/>
    <s v="Monday"/>
    <n v="1283.0385197740004"/>
    <n v="267"/>
    <n v="1539.6462237288004"/>
    <n v="1539.6462237288004"/>
  </r>
  <r>
    <s v="DELTA"/>
    <x v="0"/>
    <x v="2"/>
    <x v="2"/>
    <x v="5"/>
    <x v="4"/>
    <s v="Monday"/>
    <n v="1069.0363605599998"/>
    <n v="268"/>
    <n v="1282.8436326719998"/>
    <n v="1282.8436326719998"/>
  </r>
  <r>
    <s v="DELTA"/>
    <x v="0"/>
    <x v="3"/>
    <x v="3"/>
    <x v="5"/>
    <x v="4"/>
    <s v="Monday"/>
    <n v="733.77681299999995"/>
    <n v="269"/>
    <n v="880.53217559999996"/>
    <n v="880.53217559999996"/>
  </r>
  <r>
    <s v="DELTA"/>
    <x v="0"/>
    <x v="4"/>
    <x v="4"/>
    <x v="5"/>
    <x v="4"/>
    <s v="Monday"/>
    <n v="1053.3134700000001"/>
    <n v="270"/>
    <n v="1263.9761639999999"/>
    <n v="1263.9761639999999"/>
  </r>
  <r>
    <s v="DELTA"/>
    <x v="0"/>
    <x v="0"/>
    <x v="0"/>
    <x v="6"/>
    <x v="4"/>
    <s v="Monday"/>
    <n v="528.87748607999993"/>
    <n v="271"/>
    <n v="634.65298329599989"/>
    <n v="634.65298329599989"/>
  </r>
  <r>
    <s v="DELTA"/>
    <x v="0"/>
    <x v="1"/>
    <x v="1"/>
    <x v="6"/>
    <x v="4"/>
    <s v="Monday"/>
    <n v="1360.0208309604404"/>
    <n v="272"/>
    <n v="1632.0249971525284"/>
    <n v="1632.0249971525284"/>
  </r>
  <r>
    <s v="DELTA"/>
    <x v="0"/>
    <x v="2"/>
    <x v="2"/>
    <x v="6"/>
    <x v="4"/>
    <s v="Monday"/>
    <n v="962.13272450399984"/>
    <n v="273"/>
    <n v="1154.5592694047998"/>
    <n v="1154.5592694047998"/>
  </r>
  <r>
    <s v="DELTA"/>
    <x v="0"/>
    <x v="3"/>
    <x v="3"/>
    <x v="6"/>
    <x v="4"/>
    <s v="Monday"/>
    <n v="719.10127673999989"/>
    <n v="274"/>
    <n v="862.92153208799982"/>
    <n v="862.92153208799982"/>
  </r>
  <r>
    <s v="DELTA"/>
    <x v="0"/>
    <x v="4"/>
    <x v="4"/>
    <x v="6"/>
    <x v="4"/>
    <s v="Monday"/>
    <n v="947.98212300000012"/>
    <n v="275"/>
    <n v="1137.5785476000001"/>
    <n v="1137.5785476000001"/>
  </r>
  <r>
    <s v="DELTA"/>
    <x v="0"/>
    <x v="0"/>
    <x v="0"/>
    <x v="7"/>
    <x v="4"/>
    <s v="Monday"/>
    <n v="475.98973747199994"/>
    <n v="276"/>
    <n v="571.18768496639996"/>
    <n v="571.18768496639996"/>
  </r>
  <r>
    <s v="DELTA"/>
    <x v="0"/>
    <x v="1"/>
    <x v="1"/>
    <x v="7"/>
    <x v="4"/>
    <s v="Monday"/>
    <n v="1387.2212475796493"/>
    <n v="277"/>
    <n v="1664.6654970955792"/>
    <n v="1664.6654970955792"/>
  </r>
  <r>
    <s v="DELTA"/>
    <x v="0"/>
    <x v="2"/>
    <x v="2"/>
    <x v="7"/>
    <x v="4"/>
    <s v="Monday"/>
    <n v="990.99670623911982"/>
    <n v="278"/>
    <n v="1189.1960474869438"/>
    <n v="1189.1960474869438"/>
  </r>
  <r>
    <s v="DELTA"/>
    <x v="0"/>
    <x v="3"/>
    <x v="3"/>
    <x v="7"/>
    <x v="4"/>
    <s v="Monday"/>
    <n v="733.48330227479994"/>
    <n v="279"/>
    <n v="880.17996272975995"/>
    <n v="880.17996272975995"/>
  </r>
  <r>
    <s v="DELTA"/>
    <x v="0"/>
    <x v="4"/>
    <x v="4"/>
    <x v="7"/>
    <x v="4"/>
    <s v="Monday"/>
    <n v="853.18391070000007"/>
    <n v="280"/>
    <n v="1023.82069284"/>
    <n v="1023.82069284"/>
  </r>
  <r>
    <s v="DELTA"/>
    <x v="0"/>
    <x v="0"/>
    <x v="0"/>
    <x v="8"/>
    <x v="4"/>
    <s v="Monday"/>
    <n v="428.39076372479997"/>
    <n v="281"/>
    <n v="514.06891646975998"/>
    <n v="514.06891646975998"/>
  </r>
  <r>
    <s v="DELTA"/>
    <x v="0"/>
    <x v="1"/>
    <x v="1"/>
    <x v="8"/>
    <x v="4"/>
    <s v="Monday"/>
    <n v="1414.9656725312423"/>
    <n v="282"/>
    <n v="1697.9588070374907"/>
    <n v="1697.9588070374907"/>
  </r>
  <r>
    <s v="DELTA"/>
    <x v="0"/>
    <x v="2"/>
    <x v="2"/>
    <x v="8"/>
    <x v="4"/>
    <s v="Monday"/>
    <n v="1020.7266074262934"/>
    <n v="283"/>
    <n v="1224.871928911552"/>
    <n v="1224.871928911552"/>
  </r>
  <r>
    <s v="DELTA"/>
    <x v="0"/>
    <x v="3"/>
    <x v="3"/>
    <x v="8"/>
    <x v="4"/>
    <s v="Monday"/>
    <n v="748.15296832029594"/>
    <n v="284"/>
    <n v="897.78356198435506"/>
    <n v="897.78356198435506"/>
  </r>
  <r>
    <s v="DELTA"/>
    <x v="0"/>
    <x v="4"/>
    <x v="4"/>
    <x v="8"/>
    <x v="4"/>
    <s v="Monday"/>
    <n v="767.86551963000011"/>
    <n v="285"/>
    <n v="921.43862355600004"/>
    <n v="921.43862355600004"/>
  </r>
  <r>
    <s v="DELTA"/>
    <x v="0"/>
    <x v="0"/>
    <x v="0"/>
    <x v="9"/>
    <x v="4"/>
    <s v="Monday"/>
    <n v="514.06891646975998"/>
    <n v="286"/>
    <n v="616.88269976371191"/>
    <n v="616.88269976371191"/>
  </r>
  <r>
    <s v="DELTA"/>
    <x v="0"/>
    <x v="1"/>
    <x v="1"/>
    <x v="9"/>
    <x v="4"/>
    <s v="Monday"/>
    <n v="1386.6663590806174"/>
    <n v="287"/>
    <n v="1663.9996308967409"/>
    <n v="1663.9996308967409"/>
  </r>
  <r>
    <s v="DELTA"/>
    <x v="0"/>
    <x v="2"/>
    <x v="2"/>
    <x v="9"/>
    <x v="4"/>
    <s v="Monday"/>
    <n v="1030.9338735005563"/>
    <n v="288"/>
    <n v="1237.1206482006676"/>
    <n v="1237.1206482006676"/>
  </r>
  <r>
    <s v="DELTA"/>
    <x v="0"/>
    <x v="3"/>
    <x v="3"/>
    <x v="9"/>
    <x v="4"/>
    <s v="Monday"/>
    <n v="710.74531990428113"/>
    <n v="289"/>
    <n v="852.89438388513736"/>
    <n v="852.89438388513736"/>
  </r>
  <r>
    <s v="DELTA"/>
    <x v="0"/>
    <x v="4"/>
    <x v="4"/>
    <x v="9"/>
    <x v="4"/>
    <s v="Monday"/>
    <n v="806.25879561150009"/>
    <n v="290"/>
    <n v="967.51055473380006"/>
    <n v="967.51055473380006"/>
  </r>
  <r>
    <s v="DELTA"/>
    <x v="0"/>
    <x v="0"/>
    <x v="0"/>
    <x v="10"/>
    <x v="4"/>
    <s v="Monday"/>
    <n v="616.88269976371191"/>
    <n v="291"/>
    <n v="740.25923971645432"/>
    <n v="740.25923971645432"/>
  </r>
  <r>
    <s v="DELTA"/>
    <x v="0"/>
    <x v="1"/>
    <x v="1"/>
    <x v="10"/>
    <x v="4"/>
    <s v="Monday"/>
    <n v="1358.9330318990051"/>
    <n v="292"/>
    <n v="1630.7196382788061"/>
    <n v="1630.7196382788061"/>
  </r>
  <r>
    <s v="DELTA"/>
    <x v="0"/>
    <x v="2"/>
    <x v="2"/>
    <x v="10"/>
    <x v="4"/>
    <s v="Monday"/>
    <n v="1041.2432122355619"/>
    <n v="293"/>
    <n v="1249.4918546826743"/>
    <n v="1249.4918546826743"/>
  </r>
  <r>
    <s v="DELTA"/>
    <x v="0"/>
    <x v="3"/>
    <x v="3"/>
    <x v="10"/>
    <x v="4"/>
    <s v="Monday"/>
    <n v="675.20805390906708"/>
    <n v="294"/>
    <n v="810.24966469088042"/>
    <n v="810.24966469088042"/>
  </r>
  <r>
    <s v="DELTA"/>
    <x v="0"/>
    <x v="4"/>
    <x v="4"/>
    <x v="10"/>
    <x v="4"/>
    <s v="Monday"/>
    <n v="846.57173539207508"/>
    <n v="295"/>
    <n v="1015.88608247049"/>
    <n v="1015.88608247049"/>
  </r>
  <r>
    <s v="DELTA"/>
    <x v="0"/>
    <x v="0"/>
    <x v="0"/>
    <x v="11"/>
    <x v="4"/>
    <s v="Monday"/>
    <n v="740.25923971645432"/>
    <n v="296"/>
    <n v="888.31108765974511"/>
    <n v="888.31108765974511"/>
  </r>
  <r>
    <s v="DELTA"/>
    <x v="0"/>
    <x v="1"/>
    <x v="1"/>
    <x v="11"/>
    <x v="4"/>
    <s v="Monday"/>
    <n v="1331.754371261025"/>
    <n v="297"/>
    <n v="1598.1052455132299"/>
    <n v="1598.1052455132299"/>
  </r>
  <r>
    <s v="DELTA"/>
    <x v="0"/>
    <x v="2"/>
    <x v="2"/>
    <x v="11"/>
    <x v="4"/>
    <s v="Monday"/>
    <n v="1051.6556443579175"/>
    <n v="298"/>
    <n v="1261.9867732295008"/>
    <n v="1261.9867732295008"/>
  </r>
  <r>
    <s v="DELTA"/>
    <x v="0"/>
    <x v="3"/>
    <x v="3"/>
    <x v="11"/>
    <x v="4"/>
    <s v="Monday"/>
    <n v="641.44765121361365"/>
    <n v="299"/>
    <n v="769.73718145633632"/>
    <n v="769.73718145633632"/>
  </r>
  <r>
    <s v="DELTA"/>
    <x v="0"/>
    <x v="4"/>
    <x v="4"/>
    <x v="11"/>
    <x v="4"/>
    <s v="Monday"/>
    <n v="888.9003221616789"/>
    <n v="300"/>
    <n v="1066.6803865940146"/>
    <n v="1066.6803865940146"/>
  </r>
  <r>
    <s v="DELTA"/>
    <x v="1"/>
    <x v="5"/>
    <x v="5"/>
    <x v="0"/>
    <x v="5"/>
    <s v="Friday"/>
    <n v="820"/>
    <n v="301"/>
    <n v="984"/>
    <n v="984"/>
  </r>
  <r>
    <s v="DELTA"/>
    <x v="2"/>
    <x v="5"/>
    <x v="6"/>
    <x v="0"/>
    <x v="5"/>
    <s v="Friday"/>
    <n v="1045"/>
    <n v="302"/>
    <n v="1254"/>
    <n v="1254"/>
  </r>
  <r>
    <s v="DELTA"/>
    <x v="3"/>
    <x v="5"/>
    <x v="7"/>
    <x v="0"/>
    <x v="5"/>
    <s v="Friday"/>
    <n v="1589"/>
    <n v="303"/>
    <n v="1906.8"/>
    <n v="1906.8"/>
  </r>
  <r>
    <s v="DELTA"/>
    <x v="4"/>
    <x v="5"/>
    <x v="8"/>
    <x v="0"/>
    <x v="5"/>
    <s v="Friday"/>
    <n v="660"/>
    <n v="304"/>
    <n v="792"/>
    <n v="792"/>
  </r>
  <r>
    <s v="DELTA"/>
    <x v="5"/>
    <x v="5"/>
    <x v="9"/>
    <x v="0"/>
    <x v="5"/>
    <s v="Friday"/>
    <n v="977"/>
    <n v="305"/>
    <n v="1172.3999999999999"/>
    <n v="1172.3999999999999"/>
  </r>
  <r>
    <s v="DELTA"/>
    <x v="1"/>
    <x v="5"/>
    <x v="5"/>
    <x v="1"/>
    <x v="5"/>
    <s v="Friday"/>
    <n v="787.19999999999993"/>
    <n v="306"/>
    <n v="944.63999999999987"/>
    <n v="944.63999999999987"/>
  </r>
  <r>
    <s v="DELTA"/>
    <x v="2"/>
    <x v="5"/>
    <x v="6"/>
    <x v="1"/>
    <x v="5"/>
    <s v="Friday"/>
    <n v="1076.3500000000001"/>
    <n v="307"/>
    <n v="1291.6200000000001"/>
    <n v="1291.6200000000001"/>
  </r>
  <r>
    <s v="DELTA"/>
    <x v="3"/>
    <x v="5"/>
    <x v="7"/>
    <x v="1"/>
    <x v="5"/>
    <s v="Friday"/>
    <n v="1493.6599999999999"/>
    <n v="308"/>
    <n v="1792.3919999999998"/>
    <n v="1792.3919999999998"/>
  </r>
  <r>
    <s v="DELTA"/>
    <x v="4"/>
    <x v="5"/>
    <x v="8"/>
    <x v="1"/>
    <x v="5"/>
    <s v="Friday"/>
    <n v="693"/>
    <n v="309"/>
    <n v="831.6"/>
    <n v="831.6"/>
  </r>
  <r>
    <s v="DELTA"/>
    <x v="5"/>
    <x v="5"/>
    <x v="9"/>
    <x v="1"/>
    <x v="5"/>
    <s v="Friday"/>
    <n v="1074.7"/>
    <n v="310"/>
    <n v="1289.6400000000001"/>
    <n v="1289.6400000000001"/>
  </r>
  <r>
    <s v="DELTA"/>
    <x v="1"/>
    <x v="5"/>
    <x v="5"/>
    <x v="2"/>
    <x v="5"/>
    <s v="Friday"/>
    <n v="755.71199999999988"/>
    <n v="311"/>
    <n v="906.85439999999983"/>
    <n v="906.85439999999983"/>
  </r>
  <r>
    <s v="DELTA"/>
    <x v="2"/>
    <x v="5"/>
    <x v="6"/>
    <x v="2"/>
    <x v="5"/>
    <s v="Friday"/>
    <n v="1108.6405000000002"/>
    <n v="312"/>
    <n v="1330.3686000000002"/>
    <n v="1330.3686000000002"/>
  </r>
  <r>
    <s v="DELTA"/>
    <x v="3"/>
    <x v="5"/>
    <x v="7"/>
    <x v="2"/>
    <x v="5"/>
    <s v="Friday"/>
    <n v="1404.0403999999999"/>
    <n v="313"/>
    <n v="1684.8484799999999"/>
    <n v="1684.8484799999999"/>
  </r>
  <r>
    <s v="DELTA"/>
    <x v="4"/>
    <x v="5"/>
    <x v="8"/>
    <x v="2"/>
    <x v="5"/>
    <s v="Friday"/>
    <n v="727.65"/>
    <n v="314"/>
    <n v="873.18"/>
    <n v="873.18"/>
  </r>
  <r>
    <s v="DELTA"/>
    <x v="5"/>
    <x v="5"/>
    <x v="9"/>
    <x v="2"/>
    <x v="5"/>
    <s v="Friday"/>
    <n v="1182.17"/>
    <n v="315"/>
    <n v="1418.604"/>
    <n v="1418.604"/>
  </r>
  <r>
    <s v="DELTA"/>
    <x v="1"/>
    <x v="5"/>
    <x v="5"/>
    <x v="3"/>
    <x v="5"/>
    <s v="Friday"/>
    <n v="725.48351999999988"/>
    <n v="316"/>
    <n v="870.58022399999982"/>
    <n v="870.58022399999982"/>
  </r>
  <r>
    <s v="DELTA"/>
    <x v="2"/>
    <x v="5"/>
    <x v="6"/>
    <x v="3"/>
    <x v="5"/>
    <s v="Friday"/>
    <n v="1141.8997150000002"/>
    <n v="317"/>
    <n v="1370.2796580000002"/>
    <n v="1370.2796580000002"/>
  </r>
  <r>
    <s v="DELTA"/>
    <x v="3"/>
    <x v="5"/>
    <x v="7"/>
    <x v="3"/>
    <x v="5"/>
    <s v="Friday"/>
    <n v="1319.7979759999998"/>
    <n v="318"/>
    <n v="1583.7575711999998"/>
    <n v="1583.7575711999998"/>
  </r>
  <r>
    <s v="DELTA"/>
    <x v="4"/>
    <x v="5"/>
    <x v="8"/>
    <x v="3"/>
    <x v="5"/>
    <s v="Friday"/>
    <n v="764.03250000000003"/>
    <n v="319"/>
    <n v="916.83900000000006"/>
    <n v="916.83900000000006"/>
  </r>
  <r>
    <s v="DELTA"/>
    <x v="5"/>
    <x v="5"/>
    <x v="9"/>
    <x v="3"/>
    <x v="5"/>
    <s v="Friday"/>
    <n v="1300.3870000000002"/>
    <n v="320"/>
    <n v="1560.4644000000001"/>
    <n v="1560.4644000000001"/>
  </r>
  <r>
    <s v="DELTA"/>
    <x v="1"/>
    <x v="5"/>
    <x v="5"/>
    <x v="4"/>
    <x v="5"/>
    <s v="Friday"/>
    <n v="652.93516799999986"/>
    <n v="321"/>
    <n v="783.52220159999979"/>
    <n v="783.52220159999979"/>
  </r>
  <r>
    <s v="DELTA"/>
    <x v="2"/>
    <x v="5"/>
    <x v="6"/>
    <x v="4"/>
    <x v="5"/>
    <s v="Friday"/>
    <n v="1210.4136979000002"/>
    <n v="322"/>
    <n v="1452.4964374800002"/>
    <n v="1452.4964374800002"/>
  </r>
  <r>
    <s v="DELTA"/>
    <x v="3"/>
    <x v="5"/>
    <x v="7"/>
    <x v="4"/>
    <x v="5"/>
    <s v="Friday"/>
    <n v="1187.8181783999999"/>
    <n v="323"/>
    <n v="1425.3818140799997"/>
    <n v="1425.3818140799997"/>
  </r>
  <r>
    <s v="DELTA"/>
    <x v="4"/>
    <x v="5"/>
    <x v="8"/>
    <x v="4"/>
    <x v="5"/>
    <s v="Friday"/>
    <n v="748.75184999999999"/>
    <n v="324"/>
    <n v="898.50221999999997"/>
    <n v="898.50221999999997"/>
  </r>
  <r>
    <s v="DELTA"/>
    <x v="5"/>
    <x v="5"/>
    <x v="9"/>
    <x v="4"/>
    <x v="5"/>
    <s v="Friday"/>
    <n v="1170.3483000000001"/>
    <n v="325"/>
    <n v="1404.41796"/>
    <n v="1404.41796"/>
  </r>
  <r>
    <s v="DELTA"/>
    <x v="1"/>
    <x v="5"/>
    <x v="5"/>
    <x v="5"/>
    <x v="5"/>
    <s v="Friday"/>
    <n v="587.64165119999984"/>
    <n v="326"/>
    <n v="705.16998143999979"/>
    <n v="705.16998143999979"/>
  </r>
  <r>
    <s v="DELTA"/>
    <x v="2"/>
    <x v="5"/>
    <x v="6"/>
    <x v="5"/>
    <x v="5"/>
    <s v="Friday"/>
    <n v="1283.0385197740004"/>
    <n v="327"/>
    <n v="1539.6462237288004"/>
    <n v="1539.6462237288004"/>
  </r>
  <r>
    <s v="DELTA"/>
    <x v="3"/>
    <x v="5"/>
    <x v="7"/>
    <x v="5"/>
    <x v="5"/>
    <s v="Friday"/>
    <n v="1069.0363605599998"/>
    <n v="328"/>
    <n v="1282.8436326719998"/>
    <n v="1282.8436326719998"/>
  </r>
  <r>
    <s v="DELTA"/>
    <x v="4"/>
    <x v="5"/>
    <x v="8"/>
    <x v="5"/>
    <x v="5"/>
    <s v="Friday"/>
    <n v="733.77681299999995"/>
    <n v="329"/>
    <n v="880.53217559999996"/>
    <n v="880.53217559999996"/>
  </r>
  <r>
    <s v="DELTA"/>
    <x v="5"/>
    <x v="5"/>
    <x v="9"/>
    <x v="5"/>
    <x v="5"/>
    <s v="Friday"/>
    <n v="1053.3134700000001"/>
    <n v="330"/>
    <n v="1263.9761639999999"/>
    <n v="1263.9761639999999"/>
  </r>
  <r>
    <s v="DELTA"/>
    <x v="1"/>
    <x v="5"/>
    <x v="5"/>
    <x v="6"/>
    <x v="5"/>
    <s v="Friday"/>
    <n v="528.87748607999993"/>
    <n v="331"/>
    <n v="634.65298329599989"/>
    <n v="634.65298329599989"/>
  </r>
  <r>
    <s v="DELTA"/>
    <x v="2"/>
    <x v="5"/>
    <x v="6"/>
    <x v="6"/>
    <x v="5"/>
    <s v="Friday"/>
    <n v="1360.0208309604404"/>
    <n v="332"/>
    <n v="1632.0249971525284"/>
    <n v="1632.0249971525284"/>
  </r>
  <r>
    <s v="DELTA"/>
    <x v="3"/>
    <x v="5"/>
    <x v="7"/>
    <x v="6"/>
    <x v="5"/>
    <s v="Friday"/>
    <n v="962.13272450399984"/>
    <n v="333"/>
    <n v="1154.5592694047998"/>
    <n v="1154.5592694047998"/>
  </r>
  <r>
    <s v="DELTA"/>
    <x v="4"/>
    <x v="5"/>
    <x v="8"/>
    <x v="6"/>
    <x v="5"/>
    <s v="Friday"/>
    <n v="719.10127673999989"/>
    <n v="334"/>
    <n v="862.92153208799982"/>
    <n v="862.92153208799982"/>
  </r>
  <r>
    <s v="DELTA"/>
    <x v="5"/>
    <x v="5"/>
    <x v="9"/>
    <x v="6"/>
    <x v="5"/>
    <s v="Friday"/>
    <n v="947.98212300000012"/>
    <n v="335"/>
    <n v="1137.5785476000001"/>
    <n v="1137.5785476000001"/>
  </r>
  <r>
    <s v="DELTA"/>
    <x v="1"/>
    <x v="5"/>
    <x v="5"/>
    <x v="7"/>
    <x v="5"/>
    <s v="Friday"/>
    <n v="475.98973747199994"/>
    <n v="336"/>
    <n v="571.18768496639996"/>
    <n v="571.18768496639996"/>
  </r>
  <r>
    <s v="DELTA"/>
    <x v="2"/>
    <x v="5"/>
    <x v="6"/>
    <x v="7"/>
    <x v="5"/>
    <s v="Friday"/>
    <n v="1387.2212475796493"/>
    <n v="337"/>
    <n v="1664.6654970955792"/>
    <n v="1664.6654970955792"/>
  </r>
  <r>
    <s v="DELTA"/>
    <x v="3"/>
    <x v="5"/>
    <x v="7"/>
    <x v="7"/>
    <x v="5"/>
    <s v="Friday"/>
    <n v="990.99670623911982"/>
    <n v="338"/>
    <n v="1189.1960474869438"/>
    <n v="1189.1960474869438"/>
  </r>
  <r>
    <s v="DELTA"/>
    <x v="4"/>
    <x v="5"/>
    <x v="8"/>
    <x v="7"/>
    <x v="5"/>
    <s v="Friday"/>
    <n v="733.48330227479994"/>
    <n v="339"/>
    <n v="880.17996272975995"/>
    <n v="880.17996272975995"/>
  </r>
  <r>
    <s v="DELTA"/>
    <x v="5"/>
    <x v="5"/>
    <x v="9"/>
    <x v="7"/>
    <x v="5"/>
    <s v="Friday"/>
    <n v="853.18391070000007"/>
    <n v="340"/>
    <n v="1023.82069284"/>
    <n v="1023.82069284"/>
  </r>
  <r>
    <s v="DELTA"/>
    <x v="1"/>
    <x v="5"/>
    <x v="5"/>
    <x v="8"/>
    <x v="5"/>
    <s v="Friday"/>
    <n v="428.39076372479997"/>
    <n v="341"/>
    <n v="514.06891646975998"/>
    <n v="514.06891646975998"/>
  </r>
  <r>
    <s v="DELTA"/>
    <x v="2"/>
    <x v="5"/>
    <x v="6"/>
    <x v="8"/>
    <x v="5"/>
    <s v="Friday"/>
    <n v="1414.9656725312423"/>
    <n v="342"/>
    <n v="1697.9588070374907"/>
    <n v="1697.9588070374907"/>
  </r>
  <r>
    <s v="DELTA"/>
    <x v="3"/>
    <x v="5"/>
    <x v="7"/>
    <x v="8"/>
    <x v="5"/>
    <s v="Friday"/>
    <n v="1020.7266074262934"/>
    <n v="343"/>
    <n v="1224.871928911552"/>
    <n v="1224.871928911552"/>
  </r>
  <r>
    <s v="DELTA"/>
    <x v="4"/>
    <x v="5"/>
    <x v="8"/>
    <x v="8"/>
    <x v="5"/>
    <s v="Friday"/>
    <n v="748.15296832029594"/>
    <n v="344"/>
    <n v="897.78356198435506"/>
    <n v="897.78356198435506"/>
  </r>
  <r>
    <s v="DELTA"/>
    <x v="5"/>
    <x v="5"/>
    <x v="9"/>
    <x v="8"/>
    <x v="5"/>
    <s v="Friday"/>
    <n v="767.86551963000011"/>
    <n v="345"/>
    <n v="921.43862355600004"/>
    <n v="921.43862355600004"/>
  </r>
  <r>
    <s v="DELTA"/>
    <x v="1"/>
    <x v="5"/>
    <x v="5"/>
    <x v="9"/>
    <x v="5"/>
    <s v="Friday"/>
    <n v="514.06891646975998"/>
    <n v="346"/>
    <n v="616.88269976371191"/>
    <n v="616.88269976371191"/>
  </r>
  <r>
    <s v="DELTA"/>
    <x v="2"/>
    <x v="5"/>
    <x v="6"/>
    <x v="9"/>
    <x v="5"/>
    <s v="Friday"/>
    <n v="1386.6663590806174"/>
    <n v="347"/>
    <n v="1663.9996308967409"/>
    <n v="1663.9996308967409"/>
  </r>
  <r>
    <s v="DELTA"/>
    <x v="3"/>
    <x v="5"/>
    <x v="7"/>
    <x v="9"/>
    <x v="5"/>
    <s v="Friday"/>
    <n v="1030.9338735005563"/>
    <n v="348"/>
    <n v="1237.1206482006676"/>
    <n v="1237.1206482006676"/>
  </r>
  <r>
    <s v="DELTA"/>
    <x v="4"/>
    <x v="5"/>
    <x v="8"/>
    <x v="9"/>
    <x v="5"/>
    <s v="Friday"/>
    <n v="710.74531990428113"/>
    <n v="349"/>
    <n v="852.89438388513736"/>
    <n v="852.89438388513736"/>
  </r>
  <r>
    <s v="DELTA"/>
    <x v="5"/>
    <x v="5"/>
    <x v="9"/>
    <x v="9"/>
    <x v="5"/>
    <s v="Friday"/>
    <n v="806.25879561150009"/>
    <n v="350"/>
    <n v="967.51055473380006"/>
    <n v="967.51055473380006"/>
  </r>
  <r>
    <s v="DELTA"/>
    <x v="1"/>
    <x v="5"/>
    <x v="5"/>
    <x v="10"/>
    <x v="5"/>
    <s v="Friday"/>
    <n v="616.88269976371191"/>
    <n v="351"/>
    <n v="740.25923971645432"/>
    <n v="740.25923971645432"/>
  </r>
  <r>
    <s v="DELTA"/>
    <x v="2"/>
    <x v="5"/>
    <x v="6"/>
    <x v="10"/>
    <x v="5"/>
    <s v="Friday"/>
    <n v="1358.9330318990051"/>
    <n v="352"/>
    <n v="1630.7196382788061"/>
    <n v="1630.7196382788061"/>
  </r>
  <r>
    <s v="DELTA"/>
    <x v="3"/>
    <x v="5"/>
    <x v="7"/>
    <x v="10"/>
    <x v="5"/>
    <s v="Friday"/>
    <n v="1041.2432122355619"/>
    <n v="353"/>
    <n v="1249.4918546826743"/>
    <n v="1249.4918546826743"/>
  </r>
  <r>
    <s v="DELTA"/>
    <x v="4"/>
    <x v="5"/>
    <x v="8"/>
    <x v="10"/>
    <x v="5"/>
    <s v="Friday"/>
    <n v="675.20805390906708"/>
    <n v="354"/>
    <n v="810.24966469088042"/>
    <n v="810.24966469088042"/>
  </r>
  <r>
    <s v="DELTA"/>
    <x v="5"/>
    <x v="5"/>
    <x v="9"/>
    <x v="10"/>
    <x v="5"/>
    <s v="Friday"/>
    <n v="846.57173539207508"/>
    <n v="355"/>
    <n v="1015.88608247049"/>
    <n v="1015.88608247049"/>
  </r>
  <r>
    <s v="DELTA"/>
    <x v="1"/>
    <x v="5"/>
    <x v="5"/>
    <x v="11"/>
    <x v="5"/>
    <s v="Friday"/>
    <n v="740.25923971645432"/>
    <n v="356"/>
    <n v="888.31108765974511"/>
    <n v="888.31108765974511"/>
  </r>
  <r>
    <s v="DELTA"/>
    <x v="2"/>
    <x v="5"/>
    <x v="6"/>
    <x v="11"/>
    <x v="5"/>
    <s v="Friday"/>
    <n v="1331.754371261025"/>
    <n v="357"/>
    <n v="1598.1052455132299"/>
    <n v="1598.1052455132299"/>
  </r>
  <r>
    <s v="DELTA"/>
    <x v="3"/>
    <x v="5"/>
    <x v="7"/>
    <x v="11"/>
    <x v="5"/>
    <s v="Friday"/>
    <n v="1051.6556443579175"/>
    <n v="358"/>
    <n v="1261.9867732295008"/>
    <n v="1261.9867732295008"/>
  </r>
  <r>
    <s v="DELTA"/>
    <x v="4"/>
    <x v="5"/>
    <x v="8"/>
    <x v="11"/>
    <x v="5"/>
    <s v="Friday"/>
    <n v="641.44765121361365"/>
    <n v="359"/>
    <n v="769.73718145633632"/>
    <n v="769.73718145633632"/>
  </r>
  <r>
    <s v="DELTA"/>
    <x v="5"/>
    <x v="5"/>
    <x v="9"/>
    <x v="11"/>
    <x v="5"/>
    <s v="Friday"/>
    <n v="888.9003221616789"/>
    <n v="360"/>
    <n v="1066.6803865940146"/>
    <n v="1066.6803865940146"/>
  </r>
  <r>
    <m/>
    <x v="6"/>
    <x v="6"/>
    <x v="10"/>
    <x v="12"/>
    <x v="6"/>
    <m/>
    <m/>
    <m/>
    <m/>
    <m/>
  </r>
  <r>
    <m/>
    <x v="6"/>
    <x v="6"/>
    <x v="10"/>
    <x v="12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68306-FCE9-4D7D-8978-9000BB730EF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D20" firstHeaderRow="1" firstDataRow="2" firstDataCol="1" rowPageCount="3" colPageCount="1"/>
  <pivotFields count="11">
    <pivotField showAll="0"/>
    <pivotField axis="axisPage" multipleItemSelectionAllowed="1" showAll="0" defaultSubtotal="0">
      <items count="7">
        <item x="1"/>
        <item x="0"/>
        <item x="3"/>
        <item x="5"/>
        <item x="2"/>
        <item x="4"/>
        <item x="6"/>
      </items>
    </pivotField>
    <pivotField axis="axisPage" multipleItemSelectionAllowed="1" showAll="0" defaultSubtotal="0">
      <items count="7">
        <item x="0"/>
        <item x="5"/>
        <item x="2"/>
        <item x="4"/>
        <item x="1"/>
        <item x="3"/>
        <item x="6"/>
      </items>
    </pivotField>
    <pivotField axis="axisCol" multipleItemSelectionAllowed="1" showAll="0">
      <items count="12">
        <item h="1" x="5"/>
        <item h="1" x="0"/>
        <item x="2"/>
        <item h="1" x="4"/>
        <item h="1" x="1"/>
        <item h="1" x="3"/>
        <item h="1" x="7"/>
        <item x="9"/>
        <item h="1" x="6"/>
        <item h="1" x="8"/>
        <item h="1" x="10"/>
        <item t="default"/>
      </items>
    </pivotField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8">
        <item h="1" x="0"/>
        <item x="2"/>
        <item h="1" x="4"/>
        <item h="1" x="1"/>
        <item h="1" x="3"/>
        <item x="5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 v="2"/>
    </i>
    <i>
      <x v="7"/>
    </i>
    <i t="grand">
      <x/>
    </i>
  </colItems>
  <pageFields count="3">
    <pageField fld="5" hier="-1"/>
    <pageField fld="2" hier="-1"/>
    <pageField fld="1" hier="-1"/>
  </pageFields>
  <dataFields count="1">
    <dataField name="Sum of Price_Final" fld="10" baseField="4" baseItem="7" numFmtId="165"/>
  </dataFields>
  <chartFormats count="1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E5C2-7293-4C6A-9133-8E4C463338B6}">
  <sheetPr filterMode="1"/>
  <dimension ref="A1:S372"/>
  <sheetViews>
    <sheetView workbookViewId="0">
      <selection activeCell="B13" sqref="B13"/>
    </sheetView>
  </sheetViews>
  <sheetFormatPr defaultRowHeight="14.4" x14ac:dyDescent="0.3"/>
  <cols>
    <col min="1" max="2" width="19.77734375" customWidth="1"/>
    <col min="3" max="4" width="17.6640625" customWidth="1"/>
    <col min="5" max="6" width="11.5546875" customWidth="1"/>
    <col min="7" max="7" width="12.6640625" customWidth="1"/>
    <col min="8" max="8" width="11.5546875" customWidth="1"/>
    <col min="10" max="10" width="11.109375" bestFit="1" customWidth="1"/>
    <col min="11" max="11" width="18.6640625" customWidth="1"/>
  </cols>
  <sheetData>
    <row r="1" spans="1:19" ht="21" x14ac:dyDescent="0.4">
      <c r="A1" s="2" t="s">
        <v>0</v>
      </c>
      <c r="B1" s="2"/>
    </row>
    <row r="3" spans="1:19" ht="18" x14ac:dyDescent="0.35">
      <c r="A3" s="3" t="s">
        <v>1</v>
      </c>
      <c r="B3" s="3"/>
    </row>
    <row r="4" spans="1:19" x14ac:dyDescent="0.3">
      <c r="K4" t="s">
        <v>31</v>
      </c>
      <c r="P4" t="s">
        <v>32</v>
      </c>
    </row>
    <row r="5" spans="1:19" x14ac:dyDescent="0.3">
      <c r="K5" t="s">
        <v>18</v>
      </c>
      <c r="L5" t="s">
        <v>19</v>
      </c>
      <c r="M5" t="s">
        <v>20</v>
      </c>
      <c r="N5" t="s">
        <v>21</v>
      </c>
      <c r="P5" t="s">
        <v>33</v>
      </c>
      <c r="Q5" t="s">
        <v>34</v>
      </c>
      <c r="R5" t="s">
        <v>35</v>
      </c>
      <c r="S5" t="s">
        <v>36</v>
      </c>
    </row>
    <row r="6" spans="1:19" x14ac:dyDescent="0.3">
      <c r="A6" t="s">
        <v>2</v>
      </c>
      <c r="J6" t="s">
        <v>6</v>
      </c>
      <c r="K6" s="8">
        <v>0.96</v>
      </c>
      <c r="L6" s="8">
        <v>0.9</v>
      </c>
      <c r="M6" s="8">
        <v>0.9</v>
      </c>
      <c r="N6" s="8">
        <v>1.2</v>
      </c>
      <c r="P6" s="10">
        <v>1</v>
      </c>
      <c r="Q6" s="10">
        <v>0.8</v>
      </c>
      <c r="R6" s="10">
        <v>1.2</v>
      </c>
      <c r="S6" s="10">
        <v>1.1000000000000001</v>
      </c>
    </row>
    <row r="7" spans="1:19" x14ac:dyDescent="0.3">
      <c r="A7" t="s">
        <v>4</v>
      </c>
      <c r="B7" t="s">
        <v>13</v>
      </c>
      <c r="J7" t="s">
        <v>7</v>
      </c>
      <c r="K7" s="8">
        <v>1.03</v>
      </c>
      <c r="L7" s="8">
        <v>1.06</v>
      </c>
      <c r="M7" s="8">
        <v>1.02</v>
      </c>
      <c r="N7" s="8">
        <v>0.98</v>
      </c>
      <c r="P7" s="10">
        <v>1</v>
      </c>
      <c r="Q7" s="10">
        <v>0.7</v>
      </c>
      <c r="R7" s="10">
        <v>1.25</v>
      </c>
      <c r="S7" s="10">
        <v>1.1499999999999999</v>
      </c>
    </row>
    <row r="8" spans="1:19" x14ac:dyDescent="0.3">
      <c r="A8" t="s">
        <v>28</v>
      </c>
      <c r="B8" t="s">
        <v>29</v>
      </c>
      <c r="J8" t="s">
        <v>10</v>
      </c>
      <c r="K8" s="8">
        <v>0.94</v>
      </c>
      <c r="L8" s="8">
        <v>0.9</v>
      </c>
      <c r="M8" s="8">
        <v>1.03</v>
      </c>
      <c r="N8" s="8">
        <v>1.01</v>
      </c>
      <c r="P8" s="10">
        <v>1</v>
      </c>
      <c r="Q8" s="10">
        <v>0.6</v>
      </c>
      <c r="R8" s="10">
        <v>1.3</v>
      </c>
      <c r="S8" s="10">
        <v>1.05</v>
      </c>
    </row>
    <row r="9" spans="1:19" x14ac:dyDescent="0.3">
      <c r="A9" t="s">
        <v>11</v>
      </c>
      <c r="J9" t="s">
        <v>12</v>
      </c>
      <c r="K9" s="8">
        <v>1.05</v>
      </c>
      <c r="L9" s="8">
        <v>0.98</v>
      </c>
      <c r="M9" s="8">
        <v>1.02</v>
      </c>
      <c r="N9" s="8">
        <v>0.95</v>
      </c>
      <c r="P9" s="10">
        <v>1</v>
      </c>
      <c r="Q9" s="10">
        <v>0.75</v>
      </c>
      <c r="R9" s="10">
        <v>1.1499999999999999</v>
      </c>
      <c r="S9" s="10">
        <v>1.2</v>
      </c>
    </row>
    <row r="10" spans="1:19" x14ac:dyDescent="0.3">
      <c r="A10" t="s">
        <v>3</v>
      </c>
      <c r="J10" t="s">
        <v>14</v>
      </c>
      <c r="K10" s="8">
        <v>1.1000000000000001</v>
      </c>
      <c r="L10" s="8">
        <v>0.9</v>
      </c>
      <c r="M10" s="8">
        <v>0.9</v>
      </c>
      <c r="N10" s="8">
        <v>1.05</v>
      </c>
      <c r="P10" s="10">
        <v>1</v>
      </c>
      <c r="Q10" s="10">
        <v>0.85</v>
      </c>
      <c r="R10" s="10">
        <v>1.1399999999999999</v>
      </c>
      <c r="S10" s="10">
        <v>1.18</v>
      </c>
    </row>
    <row r="12" spans="1:19" x14ac:dyDescent="0.3">
      <c r="A12" s="4" t="s">
        <v>8</v>
      </c>
      <c r="B12" s="4" t="s">
        <v>22</v>
      </c>
      <c r="C12" s="4" t="s">
        <v>23</v>
      </c>
      <c r="D12" s="4" t="s">
        <v>30</v>
      </c>
      <c r="E12" s="4" t="s">
        <v>5</v>
      </c>
      <c r="F12" s="4" t="s">
        <v>27</v>
      </c>
      <c r="G12" s="4" t="s">
        <v>44</v>
      </c>
      <c r="H12" s="4" t="s">
        <v>26</v>
      </c>
      <c r="I12" s="4" t="s">
        <v>25</v>
      </c>
      <c r="J12" s="4" t="s">
        <v>46</v>
      </c>
      <c r="K12" s="4" t="s">
        <v>47</v>
      </c>
    </row>
    <row r="13" spans="1:19" x14ac:dyDescent="0.3">
      <c r="A13" s="11" t="s">
        <v>9</v>
      </c>
      <c r="B13" s="11" t="s">
        <v>24</v>
      </c>
      <c r="C13" s="11" t="s">
        <v>6</v>
      </c>
      <c r="D13" s="11" t="str">
        <f t="shared" ref="D13:D76" si="0">B13&amp;" -&gt; "&amp;C13</f>
        <v>ATL -&gt; AMS</v>
      </c>
      <c r="E13" s="12">
        <v>43835</v>
      </c>
      <c r="F13" s="12">
        <v>44009</v>
      </c>
      <c r="G13" s="13" t="s">
        <v>37</v>
      </c>
      <c r="H13" s="14">
        <v>820</v>
      </c>
      <c r="I13" s="11">
        <v>1</v>
      </c>
      <c r="J13" s="14">
        <f t="shared" ref="J13:J76" si="1">IF(G13="Saturday",H13*$P$6,IF(G13="Sunday",H13*$Q$6,IF(OR(G13="Monday",G13="Friday"),H13*$R$6,H13*$S$6)))</f>
        <v>820</v>
      </c>
      <c r="K13" s="14">
        <v>820</v>
      </c>
    </row>
    <row r="14" spans="1:19" hidden="1" x14ac:dyDescent="0.3">
      <c r="A14" s="11" t="s">
        <v>9</v>
      </c>
      <c r="B14" s="11" t="s">
        <v>24</v>
      </c>
      <c r="C14" s="11" t="s">
        <v>7</v>
      </c>
      <c r="D14" s="11" t="str">
        <f t="shared" si="0"/>
        <v>ATL -&gt; DUS</v>
      </c>
      <c r="E14" s="12">
        <v>43835</v>
      </c>
      <c r="F14" s="12">
        <v>44009</v>
      </c>
      <c r="G14" s="13" t="s">
        <v>37</v>
      </c>
      <c r="H14" s="14">
        <v>1045</v>
      </c>
      <c r="I14" s="11">
        <v>2</v>
      </c>
      <c r="J14" s="14">
        <f t="shared" si="1"/>
        <v>1045</v>
      </c>
      <c r="K14" s="14">
        <v>1045</v>
      </c>
    </row>
    <row r="15" spans="1:19" hidden="1" x14ac:dyDescent="0.3">
      <c r="A15" s="11" t="s">
        <v>9</v>
      </c>
      <c r="B15" s="11" t="s">
        <v>24</v>
      </c>
      <c r="C15" s="11" t="s">
        <v>10</v>
      </c>
      <c r="D15" s="11" t="str">
        <f t="shared" si="0"/>
        <v>ATL -&gt; BRU</v>
      </c>
      <c r="E15" s="12">
        <v>43835</v>
      </c>
      <c r="F15" s="12">
        <v>44009</v>
      </c>
      <c r="G15" s="13" t="s">
        <v>37</v>
      </c>
      <c r="H15" s="14">
        <v>1589</v>
      </c>
      <c r="I15" s="11">
        <v>3</v>
      </c>
      <c r="J15" s="14">
        <f t="shared" si="1"/>
        <v>1589</v>
      </c>
      <c r="K15" s="14">
        <v>1589</v>
      </c>
    </row>
    <row r="16" spans="1:19" hidden="1" x14ac:dyDescent="0.3">
      <c r="A16" s="11" t="s">
        <v>9</v>
      </c>
      <c r="B16" s="11" t="s">
        <v>24</v>
      </c>
      <c r="C16" s="11" t="s">
        <v>12</v>
      </c>
      <c r="D16" s="11" t="str">
        <f t="shared" si="0"/>
        <v>ATL -&gt; MUC</v>
      </c>
      <c r="E16" s="12">
        <v>43835</v>
      </c>
      <c r="F16" s="12">
        <v>44009</v>
      </c>
      <c r="G16" s="13" t="s">
        <v>37</v>
      </c>
      <c r="H16" s="14">
        <v>660</v>
      </c>
      <c r="I16" s="11">
        <v>4</v>
      </c>
      <c r="J16" s="14">
        <f t="shared" si="1"/>
        <v>660</v>
      </c>
      <c r="K16" s="14">
        <v>660</v>
      </c>
    </row>
    <row r="17" spans="1:11" hidden="1" x14ac:dyDescent="0.3">
      <c r="A17" s="11" t="s">
        <v>9</v>
      </c>
      <c r="B17" s="11" t="s">
        <v>24</v>
      </c>
      <c r="C17" s="11" t="s">
        <v>14</v>
      </c>
      <c r="D17" s="11" t="str">
        <f t="shared" si="0"/>
        <v>ATL -&gt; CGN</v>
      </c>
      <c r="E17" s="12">
        <v>43835</v>
      </c>
      <c r="F17" s="12">
        <v>44009</v>
      </c>
      <c r="G17" s="13" t="s">
        <v>37</v>
      </c>
      <c r="H17" s="14">
        <v>977</v>
      </c>
      <c r="I17" s="11">
        <v>5</v>
      </c>
      <c r="J17" s="14">
        <f t="shared" si="1"/>
        <v>977</v>
      </c>
      <c r="K17" s="14">
        <v>977</v>
      </c>
    </row>
    <row r="18" spans="1:11" hidden="1" x14ac:dyDescent="0.3">
      <c r="A18" t="s">
        <v>9</v>
      </c>
      <c r="B18" t="s">
        <v>24</v>
      </c>
      <c r="C18" t="s">
        <v>6</v>
      </c>
      <c r="D18" t="str">
        <f t="shared" si="0"/>
        <v>ATL -&gt; AMS</v>
      </c>
      <c r="E18" s="1">
        <v>43836</v>
      </c>
      <c r="F18" s="1">
        <v>44009</v>
      </c>
      <c r="G18" s="9" t="s">
        <v>37</v>
      </c>
      <c r="H18" s="5">
        <f>H13*$K$6</f>
        <v>787.19999999999993</v>
      </c>
      <c r="I18">
        <v>6</v>
      </c>
      <c r="J18" s="5">
        <f t="shared" si="1"/>
        <v>787.19999999999993</v>
      </c>
      <c r="K18" s="5">
        <v>787.19999999999993</v>
      </c>
    </row>
    <row r="19" spans="1:11" hidden="1" x14ac:dyDescent="0.3">
      <c r="A19" t="s">
        <v>9</v>
      </c>
      <c r="B19" t="s">
        <v>24</v>
      </c>
      <c r="C19" t="s">
        <v>7</v>
      </c>
      <c r="D19" t="str">
        <f t="shared" si="0"/>
        <v>ATL -&gt; DUS</v>
      </c>
      <c r="E19" s="1">
        <v>43836</v>
      </c>
      <c r="F19" s="1">
        <v>44009</v>
      </c>
      <c r="G19" s="9" t="s">
        <v>37</v>
      </c>
      <c r="H19" s="5">
        <f>H14*$K$7</f>
        <v>1076.3500000000001</v>
      </c>
      <c r="I19">
        <v>7</v>
      </c>
      <c r="J19" s="5">
        <f t="shared" si="1"/>
        <v>1076.3500000000001</v>
      </c>
      <c r="K19" s="5">
        <v>1076.3500000000001</v>
      </c>
    </row>
    <row r="20" spans="1:11" hidden="1" x14ac:dyDescent="0.3">
      <c r="A20" t="s">
        <v>9</v>
      </c>
      <c r="B20" t="s">
        <v>24</v>
      </c>
      <c r="C20" t="s">
        <v>10</v>
      </c>
      <c r="D20" t="str">
        <f t="shared" si="0"/>
        <v>ATL -&gt; BRU</v>
      </c>
      <c r="E20" s="1">
        <v>43836</v>
      </c>
      <c r="F20" s="1">
        <v>44009</v>
      </c>
      <c r="G20" s="9" t="s">
        <v>37</v>
      </c>
      <c r="H20" s="5">
        <f>H15*$K$8</f>
        <v>1493.6599999999999</v>
      </c>
      <c r="I20">
        <v>8</v>
      </c>
      <c r="J20" s="5">
        <f t="shared" si="1"/>
        <v>1493.6599999999999</v>
      </c>
      <c r="K20" s="5">
        <v>1493.6599999999999</v>
      </c>
    </row>
    <row r="21" spans="1:11" hidden="1" x14ac:dyDescent="0.3">
      <c r="A21" t="s">
        <v>9</v>
      </c>
      <c r="B21" t="s">
        <v>24</v>
      </c>
      <c r="C21" t="s">
        <v>12</v>
      </c>
      <c r="D21" t="str">
        <f t="shared" si="0"/>
        <v>ATL -&gt; MUC</v>
      </c>
      <c r="E21" s="1">
        <v>43836</v>
      </c>
      <c r="F21" s="1">
        <v>44009</v>
      </c>
      <c r="G21" s="9" t="s">
        <v>37</v>
      </c>
      <c r="H21" s="5">
        <f>H16*$K$9</f>
        <v>693</v>
      </c>
      <c r="I21">
        <v>9</v>
      </c>
      <c r="J21" s="5">
        <f t="shared" si="1"/>
        <v>693</v>
      </c>
      <c r="K21" s="5">
        <v>693</v>
      </c>
    </row>
    <row r="22" spans="1:11" hidden="1" x14ac:dyDescent="0.3">
      <c r="A22" t="s">
        <v>9</v>
      </c>
      <c r="B22" t="s">
        <v>24</v>
      </c>
      <c r="C22" t="s">
        <v>14</v>
      </c>
      <c r="D22" t="str">
        <f t="shared" si="0"/>
        <v>ATL -&gt; CGN</v>
      </c>
      <c r="E22" s="1">
        <v>43836</v>
      </c>
      <c r="F22" s="1">
        <v>44009</v>
      </c>
      <c r="G22" s="9" t="s">
        <v>37</v>
      </c>
      <c r="H22" s="5">
        <f>H17*$K$10</f>
        <v>1074.7</v>
      </c>
      <c r="I22">
        <v>10</v>
      </c>
      <c r="J22" s="5">
        <f t="shared" si="1"/>
        <v>1074.7</v>
      </c>
      <c r="K22" s="5">
        <v>1074.7</v>
      </c>
    </row>
    <row r="23" spans="1:11" hidden="1" x14ac:dyDescent="0.3">
      <c r="A23" t="s">
        <v>9</v>
      </c>
      <c r="B23" t="s">
        <v>24</v>
      </c>
      <c r="C23" t="s">
        <v>6</v>
      </c>
      <c r="D23" t="str">
        <f t="shared" si="0"/>
        <v>ATL -&gt; AMS</v>
      </c>
      <c r="E23" s="1">
        <v>43837</v>
      </c>
      <c r="F23" s="1">
        <v>44009</v>
      </c>
      <c r="G23" s="9" t="s">
        <v>37</v>
      </c>
      <c r="H23" s="5">
        <f>H18*$K$6</f>
        <v>755.71199999999988</v>
      </c>
      <c r="I23">
        <v>11</v>
      </c>
      <c r="J23" s="5">
        <f t="shared" si="1"/>
        <v>755.71199999999988</v>
      </c>
      <c r="K23" s="5">
        <v>755.71199999999988</v>
      </c>
    </row>
    <row r="24" spans="1:11" hidden="1" x14ac:dyDescent="0.3">
      <c r="A24" t="s">
        <v>9</v>
      </c>
      <c r="B24" t="s">
        <v>24</v>
      </c>
      <c r="C24" t="s">
        <v>7</v>
      </c>
      <c r="D24" t="str">
        <f t="shared" si="0"/>
        <v>ATL -&gt; DUS</v>
      </c>
      <c r="E24" s="1">
        <v>43837</v>
      </c>
      <c r="F24" s="1">
        <v>44009</v>
      </c>
      <c r="G24" s="9" t="s">
        <v>37</v>
      </c>
      <c r="H24" s="5">
        <f>H19*$K$7</f>
        <v>1108.6405000000002</v>
      </c>
      <c r="I24">
        <v>12</v>
      </c>
      <c r="J24" s="5">
        <f t="shared" si="1"/>
        <v>1108.6405000000002</v>
      </c>
      <c r="K24" s="5">
        <v>1108.6405000000002</v>
      </c>
    </row>
    <row r="25" spans="1:11" hidden="1" x14ac:dyDescent="0.3">
      <c r="A25" t="s">
        <v>9</v>
      </c>
      <c r="B25" t="s">
        <v>24</v>
      </c>
      <c r="C25" t="s">
        <v>10</v>
      </c>
      <c r="D25" t="str">
        <f t="shared" si="0"/>
        <v>ATL -&gt; BRU</v>
      </c>
      <c r="E25" s="1">
        <v>43837</v>
      </c>
      <c r="F25" s="1">
        <v>44009</v>
      </c>
      <c r="G25" s="9" t="s">
        <v>37</v>
      </c>
      <c r="H25" s="5">
        <f>H20*$K$8</f>
        <v>1404.0403999999999</v>
      </c>
      <c r="I25">
        <v>13</v>
      </c>
      <c r="J25" s="5">
        <f t="shared" si="1"/>
        <v>1404.0403999999999</v>
      </c>
      <c r="K25" s="5">
        <v>1404.0403999999999</v>
      </c>
    </row>
    <row r="26" spans="1:11" hidden="1" x14ac:dyDescent="0.3">
      <c r="A26" t="s">
        <v>9</v>
      </c>
      <c r="B26" t="s">
        <v>24</v>
      </c>
      <c r="C26" t="s">
        <v>12</v>
      </c>
      <c r="D26" t="str">
        <f t="shared" si="0"/>
        <v>ATL -&gt; MUC</v>
      </c>
      <c r="E26" s="1">
        <v>43837</v>
      </c>
      <c r="F26" s="1">
        <v>44009</v>
      </c>
      <c r="G26" s="9" t="s">
        <v>37</v>
      </c>
      <c r="H26" s="5">
        <f>H21*$K$9</f>
        <v>727.65</v>
      </c>
      <c r="I26">
        <v>14</v>
      </c>
      <c r="J26" s="5">
        <f t="shared" si="1"/>
        <v>727.65</v>
      </c>
      <c r="K26" s="5">
        <v>727.65</v>
      </c>
    </row>
    <row r="27" spans="1:11" hidden="1" x14ac:dyDescent="0.3">
      <c r="A27" t="s">
        <v>9</v>
      </c>
      <c r="B27" t="s">
        <v>24</v>
      </c>
      <c r="C27" t="s">
        <v>14</v>
      </c>
      <c r="D27" t="str">
        <f t="shared" si="0"/>
        <v>ATL -&gt; CGN</v>
      </c>
      <c r="E27" s="1">
        <v>43837</v>
      </c>
      <c r="F27" s="1">
        <v>44009</v>
      </c>
      <c r="G27" s="9" t="s">
        <v>37</v>
      </c>
      <c r="H27" s="5">
        <f>H22*$K$10</f>
        <v>1182.17</v>
      </c>
      <c r="I27">
        <v>15</v>
      </c>
      <c r="J27" s="5">
        <f t="shared" si="1"/>
        <v>1182.17</v>
      </c>
      <c r="K27" s="5">
        <v>1182.17</v>
      </c>
    </row>
    <row r="28" spans="1:11" hidden="1" x14ac:dyDescent="0.3">
      <c r="A28" t="s">
        <v>9</v>
      </c>
      <c r="B28" t="s">
        <v>24</v>
      </c>
      <c r="C28" t="s">
        <v>6</v>
      </c>
      <c r="D28" t="str">
        <f t="shared" si="0"/>
        <v>ATL -&gt; AMS</v>
      </c>
      <c r="E28" s="1">
        <v>43838</v>
      </c>
      <c r="F28" s="1">
        <v>44009</v>
      </c>
      <c r="G28" s="9" t="s">
        <v>37</v>
      </c>
      <c r="H28" s="5">
        <f>H23*$K$6</f>
        <v>725.48351999999988</v>
      </c>
      <c r="I28">
        <v>16</v>
      </c>
      <c r="J28" s="5">
        <f t="shared" si="1"/>
        <v>725.48351999999988</v>
      </c>
      <c r="K28" s="5">
        <v>725.48351999999988</v>
      </c>
    </row>
    <row r="29" spans="1:11" hidden="1" x14ac:dyDescent="0.3">
      <c r="A29" t="s">
        <v>9</v>
      </c>
      <c r="B29" t="s">
        <v>24</v>
      </c>
      <c r="C29" t="s">
        <v>7</v>
      </c>
      <c r="D29" t="str">
        <f t="shared" si="0"/>
        <v>ATL -&gt; DUS</v>
      </c>
      <c r="E29" s="1">
        <v>43838</v>
      </c>
      <c r="F29" s="1">
        <v>44009</v>
      </c>
      <c r="G29" s="9" t="s">
        <v>37</v>
      </c>
      <c r="H29" s="5">
        <f>H24*$K$7</f>
        <v>1141.8997150000002</v>
      </c>
      <c r="I29">
        <v>17</v>
      </c>
      <c r="J29" s="5">
        <f t="shared" si="1"/>
        <v>1141.8997150000002</v>
      </c>
      <c r="K29" s="5">
        <v>1141.8997150000002</v>
      </c>
    </row>
    <row r="30" spans="1:11" hidden="1" x14ac:dyDescent="0.3">
      <c r="A30" t="s">
        <v>9</v>
      </c>
      <c r="B30" t="s">
        <v>24</v>
      </c>
      <c r="C30" t="s">
        <v>10</v>
      </c>
      <c r="D30" t="str">
        <f t="shared" si="0"/>
        <v>ATL -&gt; BRU</v>
      </c>
      <c r="E30" s="1">
        <v>43838</v>
      </c>
      <c r="F30" s="1">
        <v>44009</v>
      </c>
      <c r="G30" s="9" t="s">
        <v>37</v>
      </c>
      <c r="H30" s="5">
        <f>H25*$K$8</f>
        <v>1319.7979759999998</v>
      </c>
      <c r="I30">
        <v>18</v>
      </c>
      <c r="J30" s="5">
        <f t="shared" si="1"/>
        <v>1319.7979759999998</v>
      </c>
      <c r="K30" s="5">
        <v>1319.7979759999998</v>
      </c>
    </row>
    <row r="31" spans="1:11" hidden="1" x14ac:dyDescent="0.3">
      <c r="A31" t="s">
        <v>9</v>
      </c>
      <c r="B31" t="s">
        <v>24</v>
      </c>
      <c r="C31" t="s">
        <v>12</v>
      </c>
      <c r="D31" t="str">
        <f t="shared" si="0"/>
        <v>ATL -&gt; MUC</v>
      </c>
      <c r="E31" s="1">
        <v>43838</v>
      </c>
      <c r="F31" s="1">
        <v>44009</v>
      </c>
      <c r="G31" s="9" t="s">
        <v>37</v>
      </c>
      <c r="H31" s="5">
        <f>H26*$K$9</f>
        <v>764.03250000000003</v>
      </c>
      <c r="I31">
        <v>19</v>
      </c>
      <c r="J31" s="5">
        <f t="shared" si="1"/>
        <v>764.03250000000003</v>
      </c>
      <c r="K31" s="5">
        <v>764.03250000000003</v>
      </c>
    </row>
    <row r="32" spans="1:11" hidden="1" x14ac:dyDescent="0.3">
      <c r="A32" t="s">
        <v>9</v>
      </c>
      <c r="B32" t="s">
        <v>24</v>
      </c>
      <c r="C32" t="s">
        <v>14</v>
      </c>
      <c r="D32" t="str">
        <f t="shared" si="0"/>
        <v>ATL -&gt; CGN</v>
      </c>
      <c r="E32" s="1">
        <v>43838</v>
      </c>
      <c r="F32" s="1">
        <v>44009</v>
      </c>
      <c r="G32" s="9" t="s">
        <v>37</v>
      </c>
      <c r="H32" s="5">
        <f>H27*$K$10</f>
        <v>1300.3870000000002</v>
      </c>
      <c r="I32">
        <v>20</v>
      </c>
      <c r="J32" s="5">
        <f t="shared" si="1"/>
        <v>1300.3870000000002</v>
      </c>
      <c r="K32" s="5">
        <v>1300.3870000000002</v>
      </c>
    </row>
    <row r="33" spans="1:11" hidden="1" x14ac:dyDescent="0.3">
      <c r="A33" t="s">
        <v>9</v>
      </c>
      <c r="B33" t="s">
        <v>24</v>
      </c>
      <c r="C33" t="s">
        <v>6</v>
      </c>
      <c r="D33" t="str">
        <f t="shared" si="0"/>
        <v>ATL -&gt; AMS</v>
      </c>
      <c r="E33" s="1">
        <v>43839</v>
      </c>
      <c r="F33" s="1">
        <v>44009</v>
      </c>
      <c r="G33" s="9" t="s">
        <v>37</v>
      </c>
      <c r="H33" s="5">
        <f>H28*$L$6</f>
        <v>652.93516799999986</v>
      </c>
      <c r="I33">
        <v>21</v>
      </c>
      <c r="J33" s="5">
        <f t="shared" si="1"/>
        <v>652.93516799999986</v>
      </c>
      <c r="K33" s="5">
        <v>652.93516799999986</v>
      </c>
    </row>
    <row r="34" spans="1:11" hidden="1" x14ac:dyDescent="0.3">
      <c r="A34" t="s">
        <v>9</v>
      </c>
      <c r="B34" t="s">
        <v>24</v>
      </c>
      <c r="C34" t="s">
        <v>7</v>
      </c>
      <c r="D34" t="str">
        <f t="shared" si="0"/>
        <v>ATL -&gt; DUS</v>
      </c>
      <c r="E34" s="1">
        <v>43839</v>
      </c>
      <c r="F34" s="1">
        <v>44009</v>
      </c>
      <c r="G34" s="9" t="s">
        <v>37</v>
      </c>
      <c r="H34" s="5">
        <f>H29*$L$7</f>
        <v>1210.4136979000002</v>
      </c>
      <c r="I34">
        <v>22</v>
      </c>
      <c r="J34" s="5">
        <f t="shared" si="1"/>
        <v>1210.4136979000002</v>
      </c>
      <c r="K34" s="5">
        <v>1210.4136979000002</v>
      </c>
    </row>
    <row r="35" spans="1:11" hidden="1" x14ac:dyDescent="0.3">
      <c r="A35" t="s">
        <v>9</v>
      </c>
      <c r="B35" t="s">
        <v>24</v>
      </c>
      <c r="C35" t="s">
        <v>10</v>
      </c>
      <c r="D35" t="str">
        <f t="shared" si="0"/>
        <v>ATL -&gt; BRU</v>
      </c>
      <c r="E35" s="1">
        <v>43839</v>
      </c>
      <c r="F35" s="1">
        <v>44009</v>
      </c>
      <c r="G35" s="9" t="s">
        <v>37</v>
      </c>
      <c r="H35" s="5">
        <f>H30*$L$8</f>
        <v>1187.8181783999999</v>
      </c>
      <c r="I35">
        <v>23</v>
      </c>
      <c r="J35" s="5">
        <f t="shared" si="1"/>
        <v>1187.8181783999999</v>
      </c>
      <c r="K35" s="5">
        <v>1187.8181783999999</v>
      </c>
    </row>
    <row r="36" spans="1:11" hidden="1" x14ac:dyDescent="0.3">
      <c r="A36" t="s">
        <v>9</v>
      </c>
      <c r="B36" t="s">
        <v>24</v>
      </c>
      <c r="C36" t="s">
        <v>12</v>
      </c>
      <c r="D36" t="str">
        <f t="shared" si="0"/>
        <v>ATL -&gt; MUC</v>
      </c>
      <c r="E36" s="1">
        <v>43839</v>
      </c>
      <c r="F36" s="1">
        <v>44009</v>
      </c>
      <c r="G36" s="9" t="s">
        <v>37</v>
      </c>
      <c r="H36" s="5">
        <f>H31*$L$9</f>
        <v>748.75184999999999</v>
      </c>
      <c r="I36">
        <v>24</v>
      </c>
      <c r="J36" s="5">
        <f t="shared" si="1"/>
        <v>748.75184999999999</v>
      </c>
      <c r="K36" s="5">
        <v>748.75184999999999</v>
      </c>
    </row>
    <row r="37" spans="1:11" hidden="1" x14ac:dyDescent="0.3">
      <c r="A37" t="s">
        <v>9</v>
      </c>
      <c r="B37" t="s">
        <v>24</v>
      </c>
      <c r="C37" t="s">
        <v>14</v>
      </c>
      <c r="D37" t="str">
        <f t="shared" si="0"/>
        <v>ATL -&gt; CGN</v>
      </c>
      <c r="E37" s="1">
        <v>43839</v>
      </c>
      <c r="F37" s="1">
        <v>44009</v>
      </c>
      <c r="G37" s="9" t="s">
        <v>37</v>
      </c>
      <c r="H37" s="5">
        <f>H32*$L$10</f>
        <v>1170.3483000000001</v>
      </c>
      <c r="I37">
        <v>25</v>
      </c>
      <c r="J37" s="5">
        <f t="shared" si="1"/>
        <v>1170.3483000000001</v>
      </c>
      <c r="K37" s="5">
        <v>1170.3483000000001</v>
      </c>
    </row>
    <row r="38" spans="1:11" hidden="1" x14ac:dyDescent="0.3">
      <c r="A38" t="s">
        <v>9</v>
      </c>
      <c r="B38" t="s">
        <v>24</v>
      </c>
      <c r="C38" t="s">
        <v>6</v>
      </c>
      <c r="D38" t="str">
        <f t="shared" si="0"/>
        <v>ATL -&gt; AMS</v>
      </c>
      <c r="E38" s="1">
        <v>43840</v>
      </c>
      <c r="F38" s="1">
        <v>44009</v>
      </c>
      <c r="G38" s="9" t="s">
        <v>37</v>
      </c>
      <c r="H38" s="5">
        <f>H33*$L$6</f>
        <v>587.64165119999984</v>
      </c>
      <c r="I38">
        <v>26</v>
      </c>
      <c r="J38" s="5">
        <f t="shared" si="1"/>
        <v>587.64165119999984</v>
      </c>
      <c r="K38" s="5">
        <v>587.64165119999984</v>
      </c>
    </row>
    <row r="39" spans="1:11" hidden="1" x14ac:dyDescent="0.3">
      <c r="A39" t="s">
        <v>9</v>
      </c>
      <c r="B39" t="s">
        <v>24</v>
      </c>
      <c r="C39" t="s">
        <v>7</v>
      </c>
      <c r="D39" t="str">
        <f t="shared" si="0"/>
        <v>ATL -&gt; DUS</v>
      </c>
      <c r="E39" s="1">
        <v>43840</v>
      </c>
      <c r="F39" s="1">
        <v>44009</v>
      </c>
      <c r="G39" s="9" t="s">
        <v>37</v>
      </c>
      <c r="H39" s="5">
        <f>H34*$L$7</f>
        <v>1283.0385197740004</v>
      </c>
      <c r="I39">
        <v>27</v>
      </c>
      <c r="J39" s="5">
        <f t="shared" si="1"/>
        <v>1283.0385197740004</v>
      </c>
      <c r="K39" s="5">
        <v>1283.0385197740004</v>
      </c>
    </row>
    <row r="40" spans="1:11" hidden="1" x14ac:dyDescent="0.3">
      <c r="A40" t="s">
        <v>9</v>
      </c>
      <c r="B40" t="s">
        <v>24</v>
      </c>
      <c r="C40" t="s">
        <v>10</v>
      </c>
      <c r="D40" t="str">
        <f t="shared" si="0"/>
        <v>ATL -&gt; BRU</v>
      </c>
      <c r="E40" s="1">
        <v>43840</v>
      </c>
      <c r="F40" s="1">
        <v>44009</v>
      </c>
      <c r="G40" s="9" t="s">
        <v>37</v>
      </c>
      <c r="H40" s="5">
        <f>H35*$L$8</f>
        <v>1069.0363605599998</v>
      </c>
      <c r="I40">
        <v>28</v>
      </c>
      <c r="J40" s="5">
        <f t="shared" si="1"/>
        <v>1069.0363605599998</v>
      </c>
      <c r="K40" s="5">
        <v>1069.0363605599998</v>
      </c>
    </row>
    <row r="41" spans="1:11" hidden="1" x14ac:dyDescent="0.3">
      <c r="A41" t="s">
        <v>9</v>
      </c>
      <c r="B41" t="s">
        <v>24</v>
      </c>
      <c r="C41" t="s">
        <v>12</v>
      </c>
      <c r="D41" t="str">
        <f t="shared" si="0"/>
        <v>ATL -&gt; MUC</v>
      </c>
      <c r="E41" s="1">
        <v>43840</v>
      </c>
      <c r="F41" s="1">
        <v>44009</v>
      </c>
      <c r="G41" s="9" t="s">
        <v>37</v>
      </c>
      <c r="H41" s="5">
        <f>H36*$L$9</f>
        <v>733.77681299999995</v>
      </c>
      <c r="I41">
        <v>29</v>
      </c>
      <c r="J41" s="5">
        <f t="shared" si="1"/>
        <v>733.77681299999995</v>
      </c>
      <c r="K41" s="5">
        <v>733.77681299999995</v>
      </c>
    </row>
    <row r="42" spans="1:11" hidden="1" x14ac:dyDescent="0.3">
      <c r="A42" t="s">
        <v>9</v>
      </c>
      <c r="B42" t="s">
        <v>24</v>
      </c>
      <c r="C42" t="s">
        <v>14</v>
      </c>
      <c r="D42" t="str">
        <f t="shared" si="0"/>
        <v>ATL -&gt; CGN</v>
      </c>
      <c r="E42" s="1">
        <v>43840</v>
      </c>
      <c r="F42" s="1">
        <v>44009</v>
      </c>
      <c r="G42" s="9" t="s">
        <v>37</v>
      </c>
      <c r="H42" s="5">
        <f>H37*$L$10</f>
        <v>1053.3134700000001</v>
      </c>
      <c r="I42">
        <v>30</v>
      </c>
      <c r="J42" s="5">
        <f t="shared" si="1"/>
        <v>1053.3134700000001</v>
      </c>
      <c r="K42" s="5">
        <v>1053.3134700000001</v>
      </c>
    </row>
    <row r="43" spans="1:11" hidden="1" x14ac:dyDescent="0.3">
      <c r="A43" t="s">
        <v>9</v>
      </c>
      <c r="B43" t="s">
        <v>24</v>
      </c>
      <c r="C43" t="s">
        <v>6</v>
      </c>
      <c r="D43" t="str">
        <f t="shared" si="0"/>
        <v>ATL -&gt; AMS</v>
      </c>
      <c r="E43" s="1">
        <v>43841</v>
      </c>
      <c r="F43" s="1">
        <v>44009</v>
      </c>
      <c r="G43" s="9" t="s">
        <v>37</v>
      </c>
      <c r="H43" s="5">
        <f>H38*$L$6</f>
        <v>528.87748607999993</v>
      </c>
      <c r="I43">
        <v>31</v>
      </c>
      <c r="J43" s="5">
        <f t="shared" si="1"/>
        <v>528.87748607999993</v>
      </c>
      <c r="K43" s="5">
        <v>528.87748607999993</v>
      </c>
    </row>
    <row r="44" spans="1:11" hidden="1" x14ac:dyDescent="0.3">
      <c r="A44" t="s">
        <v>9</v>
      </c>
      <c r="B44" t="s">
        <v>24</v>
      </c>
      <c r="C44" t="s">
        <v>7</v>
      </c>
      <c r="D44" t="str">
        <f t="shared" si="0"/>
        <v>ATL -&gt; DUS</v>
      </c>
      <c r="E44" s="1">
        <v>43841</v>
      </c>
      <c r="F44" s="1">
        <v>44009</v>
      </c>
      <c r="G44" s="9" t="s">
        <v>37</v>
      </c>
      <c r="H44" s="5">
        <f>H39*$L$7</f>
        <v>1360.0208309604404</v>
      </c>
      <c r="I44">
        <v>32</v>
      </c>
      <c r="J44" s="5">
        <f t="shared" si="1"/>
        <v>1360.0208309604404</v>
      </c>
      <c r="K44" s="5">
        <v>1360.0208309604404</v>
      </c>
    </row>
    <row r="45" spans="1:11" hidden="1" x14ac:dyDescent="0.3">
      <c r="A45" t="s">
        <v>9</v>
      </c>
      <c r="B45" t="s">
        <v>24</v>
      </c>
      <c r="C45" t="s">
        <v>10</v>
      </c>
      <c r="D45" t="str">
        <f t="shared" si="0"/>
        <v>ATL -&gt; BRU</v>
      </c>
      <c r="E45" s="1">
        <v>43841</v>
      </c>
      <c r="F45" s="1">
        <v>44009</v>
      </c>
      <c r="G45" s="9" t="s">
        <v>37</v>
      </c>
      <c r="H45" s="5">
        <f>H40*$L$8</f>
        <v>962.13272450399984</v>
      </c>
      <c r="I45">
        <v>33</v>
      </c>
      <c r="J45" s="5">
        <f t="shared" si="1"/>
        <v>962.13272450399984</v>
      </c>
      <c r="K45" s="5">
        <v>962.13272450399984</v>
      </c>
    </row>
    <row r="46" spans="1:11" hidden="1" x14ac:dyDescent="0.3">
      <c r="A46" t="s">
        <v>9</v>
      </c>
      <c r="B46" t="s">
        <v>24</v>
      </c>
      <c r="C46" t="s">
        <v>12</v>
      </c>
      <c r="D46" t="str">
        <f t="shared" si="0"/>
        <v>ATL -&gt; MUC</v>
      </c>
      <c r="E46" s="1">
        <v>43841</v>
      </c>
      <c r="F46" s="1">
        <v>44009</v>
      </c>
      <c r="G46" s="9" t="s">
        <v>37</v>
      </c>
      <c r="H46" s="5">
        <f>H41*$L$9</f>
        <v>719.10127673999989</v>
      </c>
      <c r="I46">
        <v>34</v>
      </c>
      <c r="J46" s="5">
        <f t="shared" si="1"/>
        <v>719.10127673999989</v>
      </c>
      <c r="K46" s="5">
        <v>719.10127673999989</v>
      </c>
    </row>
    <row r="47" spans="1:11" hidden="1" x14ac:dyDescent="0.3">
      <c r="A47" t="s">
        <v>9</v>
      </c>
      <c r="B47" t="s">
        <v>24</v>
      </c>
      <c r="C47" t="s">
        <v>14</v>
      </c>
      <c r="D47" t="str">
        <f t="shared" si="0"/>
        <v>ATL -&gt; CGN</v>
      </c>
      <c r="E47" s="1">
        <v>43841</v>
      </c>
      <c r="F47" s="1">
        <v>44009</v>
      </c>
      <c r="G47" s="9" t="s">
        <v>37</v>
      </c>
      <c r="H47" s="5">
        <f>H42*$L$10</f>
        <v>947.98212300000012</v>
      </c>
      <c r="I47">
        <v>35</v>
      </c>
      <c r="J47" s="5">
        <f t="shared" si="1"/>
        <v>947.98212300000012</v>
      </c>
      <c r="K47" s="5">
        <v>947.98212300000012</v>
      </c>
    </row>
    <row r="48" spans="1:11" hidden="1" x14ac:dyDescent="0.3">
      <c r="A48" t="s">
        <v>9</v>
      </c>
      <c r="B48" t="s">
        <v>24</v>
      </c>
      <c r="C48" t="s">
        <v>6</v>
      </c>
      <c r="D48" t="str">
        <f t="shared" si="0"/>
        <v>ATL -&gt; AMS</v>
      </c>
      <c r="E48" s="1">
        <v>43842</v>
      </c>
      <c r="F48" s="1">
        <v>44009</v>
      </c>
      <c r="G48" s="9" t="s">
        <v>37</v>
      </c>
      <c r="H48" s="5">
        <f>H43*$M$6</f>
        <v>475.98973747199994</v>
      </c>
      <c r="I48">
        <v>36</v>
      </c>
      <c r="J48" s="5">
        <f t="shared" si="1"/>
        <v>475.98973747199994</v>
      </c>
      <c r="K48" s="5">
        <v>475.98973747199994</v>
      </c>
    </row>
    <row r="49" spans="1:11" hidden="1" x14ac:dyDescent="0.3">
      <c r="A49" t="s">
        <v>9</v>
      </c>
      <c r="B49" t="s">
        <v>24</v>
      </c>
      <c r="C49" t="s">
        <v>7</v>
      </c>
      <c r="D49" t="str">
        <f t="shared" si="0"/>
        <v>ATL -&gt; DUS</v>
      </c>
      <c r="E49" s="1">
        <v>43842</v>
      </c>
      <c r="F49" s="1">
        <v>44009</v>
      </c>
      <c r="G49" s="9" t="s">
        <v>37</v>
      </c>
      <c r="H49" s="5">
        <f>H44*$M$7</f>
        <v>1387.2212475796493</v>
      </c>
      <c r="I49">
        <v>37</v>
      </c>
      <c r="J49" s="5">
        <f t="shared" si="1"/>
        <v>1387.2212475796493</v>
      </c>
      <c r="K49" s="5">
        <v>1387.2212475796493</v>
      </c>
    </row>
    <row r="50" spans="1:11" hidden="1" x14ac:dyDescent="0.3">
      <c r="A50" t="s">
        <v>9</v>
      </c>
      <c r="B50" t="s">
        <v>24</v>
      </c>
      <c r="C50" t="s">
        <v>10</v>
      </c>
      <c r="D50" t="str">
        <f t="shared" si="0"/>
        <v>ATL -&gt; BRU</v>
      </c>
      <c r="E50" s="1">
        <v>43842</v>
      </c>
      <c r="F50" s="1">
        <v>44009</v>
      </c>
      <c r="G50" s="9" t="s">
        <v>37</v>
      </c>
      <c r="H50" s="5">
        <f>H45*$M$8</f>
        <v>990.99670623911982</v>
      </c>
      <c r="I50">
        <v>38</v>
      </c>
      <c r="J50" s="5">
        <f t="shared" si="1"/>
        <v>990.99670623911982</v>
      </c>
      <c r="K50" s="5">
        <v>990.99670623911982</v>
      </c>
    </row>
    <row r="51" spans="1:11" hidden="1" x14ac:dyDescent="0.3">
      <c r="A51" t="s">
        <v>9</v>
      </c>
      <c r="B51" t="s">
        <v>24</v>
      </c>
      <c r="C51" t="s">
        <v>12</v>
      </c>
      <c r="D51" t="str">
        <f t="shared" si="0"/>
        <v>ATL -&gt; MUC</v>
      </c>
      <c r="E51" s="1">
        <v>43842</v>
      </c>
      <c r="F51" s="1">
        <v>44009</v>
      </c>
      <c r="G51" s="9" t="s">
        <v>37</v>
      </c>
      <c r="H51" s="5">
        <f>H46*$M$9</f>
        <v>733.48330227479994</v>
      </c>
      <c r="I51">
        <v>39</v>
      </c>
      <c r="J51" s="5">
        <f t="shared" si="1"/>
        <v>733.48330227479994</v>
      </c>
      <c r="K51" s="5">
        <v>733.48330227479994</v>
      </c>
    </row>
    <row r="52" spans="1:11" hidden="1" x14ac:dyDescent="0.3">
      <c r="A52" t="s">
        <v>9</v>
      </c>
      <c r="B52" t="s">
        <v>24</v>
      </c>
      <c r="C52" t="s">
        <v>14</v>
      </c>
      <c r="D52" t="str">
        <f t="shared" si="0"/>
        <v>ATL -&gt; CGN</v>
      </c>
      <c r="E52" s="1">
        <v>43842</v>
      </c>
      <c r="F52" s="1">
        <v>44009</v>
      </c>
      <c r="G52" s="9" t="s">
        <v>37</v>
      </c>
      <c r="H52" s="5">
        <f>H47*$L$10</f>
        <v>853.18391070000007</v>
      </c>
      <c r="I52">
        <v>40</v>
      </c>
      <c r="J52" s="5">
        <f t="shared" si="1"/>
        <v>853.18391070000007</v>
      </c>
      <c r="K52" s="5">
        <v>853.18391070000007</v>
      </c>
    </row>
    <row r="53" spans="1:11" hidden="1" x14ac:dyDescent="0.3">
      <c r="A53" t="s">
        <v>9</v>
      </c>
      <c r="B53" t="s">
        <v>24</v>
      </c>
      <c r="C53" t="s">
        <v>6</v>
      </c>
      <c r="D53" t="str">
        <f t="shared" si="0"/>
        <v>ATL -&gt; AMS</v>
      </c>
      <c r="E53" s="1">
        <v>43843</v>
      </c>
      <c r="F53" s="1">
        <v>44009</v>
      </c>
      <c r="G53" s="9" t="s">
        <v>37</v>
      </c>
      <c r="H53" s="5">
        <f>H48*$M$6</f>
        <v>428.39076372479997</v>
      </c>
      <c r="I53">
        <v>41</v>
      </c>
      <c r="J53" s="5">
        <f t="shared" si="1"/>
        <v>428.39076372479997</v>
      </c>
      <c r="K53" s="5">
        <v>428.39076372479997</v>
      </c>
    </row>
    <row r="54" spans="1:11" hidden="1" x14ac:dyDescent="0.3">
      <c r="A54" t="s">
        <v>9</v>
      </c>
      <c r="B54" t="s">
        <v>24</v>
      </c>
      <c r="C54" t="s">
        <v>7</v>
      </c>
      <c r="D54" t="str">
        <f t="shared" si="0"/>
        <v>ATL -&gt; DUS</v>
      </c>
      <c r="E54" s="1">
        <v>43843</v>
      </c>
      <c r="F54" s="1">
        <v>44009</v>
      </c>
      <c r="G54" s="9" t="s">
        <v>37</v>
      </c>
      <c r="H54" s="5">
        <f>H49*$M$7</f>
        <v>1414.9656725312423</v>
      </c>
      <c r="I54">
        <v>42</v>
      </c>
      <c r="J54" s="5">
        <f t="shared" si="1"/>
        <v>1414.9656725312423</v>
      </c>
      <c r="K54" s="5">
        <v>1414.9656725312423</v>
      </c>
    </row>
    <row r="55" spans="1:11" hidden="1" x14ac:dyDescent="0.3">
      <c r="A55" t="s">
        <v>9</v>
      </c>
      <c r="B55" t="s">
        <v>24</v>
      </c>
      <c r="C55" t="s">
        <v>10</v>
      </c>
      <c r="D55" t="str">
        <f t="shared" si="0"/>
        <v>ATL -&gt; BRU</v>
      </c>
      <c r="E55" s="1">
        <v>43843</v>
      </c>
      <c r="F55" s="1">
        <v>44009</v>
      </c>
      <c r="G55" s="9" t="s">
        <v>37</v>
      </c>
      <c r="H55" s="5">
        <f>H50*$M$8</f>
        <v>1020.7266074262934</v>
      </c>
      <c r="I55">
        <v>43</v>
      </c>
      <c r="J55" s="5">
        <f t="shared" si="1"/>
        <v>1020.7266074262934</v>
      </c>
      <c r="K55" s="5">
        <v>1020.7266074262934</v>
      </c>
    </row>
    <row r="56" spans="1:11" hidden="1" x14ac:dyDescent="0.3">
      <c r="A56" t="s">
        <v>9</v>
      </c>
      <c r="B56" t="s">
        <v>24</v>
      </c>
      <c r="C56" t="s">
        <v>12</v>
      </c>
      <c r="D56" t="str">
        <f t="shared" si="0"/>
        <v>ATL -&gt; MUC</v>
      </c>
      <c r="E56" s="1">
        <v>43843</v>
      </c>
      <c r="F56" s="1">
        <v>44009</v>
      </c>
      <c r="G56" s="9" t="s">
        <v>37</v>
      </c>
      <c r="H56" s="5">
        <f>H51*$M$9</f>
        <v>748.15296832029594</v>
      </c>
      <c r="I56">
        <v>44</v>
      </c>
      <c r="J56" s="5">
        <f t="shared" si="1"/>
        <v>748.15296832029594</v>
      </c>
      <c r="K56" s="5">
        <v>748.15296832029594</v>
      </c>
    </row>
    <row r="57" spans="1:11" hidden="1" x14ac:dyDescent="0.3">
      <c r="A57" t="s">
        <v>9</v>
      </c>
      <c r="B57" t="s">
        <v>24</v>
      </c>
      <c r="C57" t="s">
        <v>14</v>
      </c>
      <c r="D57" t="str">
        <f t="shared" si="0"/>
        <v>ATL -&gt; CGN</v>
      </c>
      <c r="E57" s="1">
        <v>43843</v>
      </c>
      <c r="F57" s="1">
        <v>44009</v>
      </c>
      <c r="G57" s="9" t="s">
        <v>37</v>
      </c>
      <c r="H57" s="5">
        <f>H52*$M$10</f>
        <v>767.86551963000011</v>
      </c>
      <c r="I57">
        <v>45</v>
      </c>
      <c r="J57" s="5">
        <f t="shared" si="1"/>
        <v>767.86551963000011</v>
      </c>
      <c r="K57" s="5">
        <v>767.86551963000011</v>
      </c>
    </row>
    <row r="58" spans="1:11" hidden="1" x14ac:dyDescent="0.3">
      <c r="A58" t="s">
        <v>9</v>
      </c>
      <c r="B58" t="s">
        <v>24</v>
      </c>
      <c r="C58" t="s">
        <v>6</v>
      </c>
      <c r="D58" t="str">
        <f t="shared" si="0"/>
        <v>ATL -&gt; AMS</v>
      </c>
      <c r="E58" s="1">
        <v>43844</v>
      </c>
      <c r="F58" s="1">
        <v>44009</v>
      </c>
      <c r="G58" s="9" t="s">
        <v>37</v>
      </c>
      <c r="H58" s="5">
        <f>H53*$N$6</f>
        <v>514.06891646975998</v>
      </c>
      <c r="I58">
        <v>46</v>
      </c>
      <c r="J58" s="5">
        <f t="shared" si="1"/>
        <v>514.06891646975998</v>
      </c>
      <c r="K58" s="5">
        <v>514.06891646975998</v>
      </c>
    </row>
    <row r="59" spans="1:11" hidden="1" x14ac:dyDescent="0.3">
      <c r="A59" t="s">
        <v>9</v>
      </c>
      <c r="B59" t="s">
        <v>24</v>
      </c>
      <c r="C59" t="s">
        <v>7</v>
      </c>
      <c r="D59" t="str">
        <f t="shared" si="0"/>
        <v>ATL -&gt; DUS</v>
      </c>
      <c r="E59" s="1">
        <v>43844</v>
      </c>
      <c r="F59" s="1">
        <v>44009</v>
      </c>
      <c r="G59" s="9" t="s">
        <v>37</v>
      </c>
      <c r="H59" s="5">
        <f>H54*$N$7</f>
        <v>1386.6663590806174</v>
      </c>
      <c r="I59">
        <v>47</v>
      </c>
      <c r="J59" s="5">
        <f t="shared" si="1"/>
        <v>1386.6663590806174</v>
      </c>
      <c r="K59" s="5">
        <v>1386.6663590806174</v>
      </c>
    </row>
    <row r="60" spans="1:11" hidden="1" x14ac:dyDescent="0.3">
      <c r="A60" t="s">
        <v>9</v>
      </c>
      <c r="B60" t="s">
        <v>24</v>
      </c>
      <c r="C60" t="s">
        <v>10</v>
      </c>
      <c r="D60" t="str">
        <f t="shared" si="0"/>
        <v>ATL -&gt; BRU</v>
      </c>
      <c r="E60" s="1">
        <v>43844</v>
      </c>
      <c r="F60" s="1">
        <v>44009</v>
      </c>
      <c r="G60" s="9" t="s">
        <v>37</v>
      </c>
      <c r="H60" s="5">
        <f>H55*$N$8</f>
        <v>1030.9338735005563</v>
      </c>
      <c r="I60">
        <v>48</v>
      </c>
      <c r="J60" s="5">
        <f t="shared" si="1"/>
        <v>1030.9338735005563</v>
      </c>
      <c r="K60" s="5">
        <v>1030.9338735005563</v>
      </c>
    </row>
    <row r="61" spans="1:11" hidden="1" x14ac:dyDescent="0.3">
      <c r="A61" t="s">
        <v>9</v>
      </c>
      <c r="B61" t="s">
        <v>24</v>
      </c>
      <c r="C61" t="s">
        <v>12</v>
      </c>
      <c r="D61" t="str">
        <f t="shared" si="0"/>
        <v>ATL -&gt; MUC</v>
      </c>
      <c r="E61" s="1">
        <v>43844</v>
      </c>
      <c r="F61" s="1">
        <v>44009</v>
      </c>
      <c r="G61" s="9" t="s">
        <v>37</v>
      </c>
      <c r="H61" s="5">
        <f>H56*$N$9</f>
        <v>710.74531990428113</v>
      </c>
      <c r="I61">
        <v>49</v>
      </c>
      <c r="J61" s="5">
        <f t="shared" si="1"/>
        <v>710.74531990428113</v>
      </c>
      <c r="K61" s="5">
        <v>710.74531990428113</v>
      </c>
    </row>
    <row r="62" spans="1:11" hidden="1" x14ac:dyDescent="0.3">
      <c r="A62" t="s">
        <v>9</v>
      </c>
      <c r="B62" t="s">
        <v>24</v>
      </c>
      <c r="C62" t="s">
        <v>14</v>
      </c>
      <c r="D62" t="str">
        <f t="shared" si="0"/>
        <v>ATL -&gt; CGN</v>
      </c>
      <c r="E62" s="1">
        <v>43844</v>
      </c>
      <c r="F62" s="1">
        <v>44009</v>
      </c>
      <c r="G62" s="9" t="s">
        <v>37</v>
      </c>
      <c r="H62" s="5">
        <f>H57*$N$10</f>
        <v>806.25879561150009</v>
      </c>
      <c r="I62">
        <v>50</v>
      </c>
      <c r="J62" s="5">
        <f t="shared" si="1"/>
        <v>806.25879561150009</v>
      </c>
      <c r="K62" s="5">
        <v>806.25879561150009</v>
      </c>
    </row>
    <row r="63" spans="1:11" hidden="1" x14ac:dyDescent="0.3">
      <c r="A63" t="s">
        <v>9</v>
      </c>
      <c r="B63" t="s">
        <v>24</v>
      </c>
      <c r="C63" t="s">
        <v>6</v>
      </c>
      <c r="D63" t="str">
        <f t="shared" si="0"/>
        <v>ATL -&gt; AMS</v>
      </c>
      <c r="E63" s="1">
        <v>43845</v>
      </c>
      <c r="F63" s="1">
        <v>44009</v>
      </c>
      <c r="G63" s="9" t="s">
        <v>37</v>
      </c>
      <c r="H63" s="5">
        <f>H58*$N$6</f>
        <v>616.88269976371191</v>
      </c>
      <c r="I63">
        <v>51</v>
      </c>
      <c r="J63" s="5">
        <f t="shared" si="1"/>
        <v>616.88269976371191</v>
      </c>
      <c r="K63" s="5">
        <v>616.88269976371191</v>
      </c>
    </row>
    <row r="64" spans="1:11" hidden="1" x14ac:dyDescent="0.3">
      <c r="A64" t="s">
        <v>9</v>
      </c>
      <c r="B64" t="s">
        <v>24</v>
      </c>
      <c r="C64" t="s">
        <v>7</v>
      </c>
      <c r="D64" t="str">
        <f t="shared" si="0"/>
        <v>ATL -&gt; DUS</v>
      </c>
      <c r="E64" s="1">
        <v>43845</v>
      </c>
      <c r="F64" s="1">
        <v>44009</v>
      </c>
      <c r="G64" s="9" t="s">
        <v>37</v>
      </c>
      <c r="H64" s="5">
        <f>H59*$N$7</f>
        <v>1358.9330318990051</v>
      </c>
      <c r="I64">
        <v>52</v>
      </c>
      <c r="J64" s="5">
        <f t="shared" si="1"/>
        <v>1358.9330318990051</v>
      </c>
      <c r="K64" s="5">
        <v>1358.9330318990051</v>
      </c>
    </row>
    <row r="65" spans="1:11" hidden="1" x14ac:dyDescent="0.3">
      <c r="A65" t="s">
        <v>9</v>
      </c>
      <c r="B65" t="s">
        <v>24</v>
      </c>
      <c r="C65" t="s">
        <v>10</v>
      </c>
      <c r="D65" t="str">
        <f t="shared" si="0"/>
        <v>ATL -&gt; BRU</v>
      </c>
      <c r="E65" s="1">
        <v>43845</v>
      </c>
      <c r="F65" s="1">
        <v>44009</v>
      </c>
      <c r="G65" s="9" t="s">
        <v>37</v>
      </c>
      <c r="H65" s="5">
        <f>H60*$N$8</f>
        <v>1041.2432122355619</v>
      </c>
      <c r="I65">
        <v>53</v>
      </c>
      <c r="J65" s="5">
        <f t="shared" si="1"/>
        <v>1041.2432122355619</v>
      </c>
      <c r="K65" s="5">
        <v>1041.2432122355619</v>
      </c>
    </row>
    <row r="66" spans="1:11" hidden="1" x14ac:dyDescent="0.3">
      <c r="A66" t="s">
        <v>9</v>
      </c>
      <c r="B66" t="s">
        <v>24</v>
      </c>
      <c r="C66" t="s">
        <v>12</v>
      </c>
      <c r="D66" t="str">
        <f t="shared" si="0"/>
        <v>ATL -&gt; MUC</v>
      </c>
      <c r="E66" s="1">
        <v>43845</v>
      </c>
      <c r="F66" s="1">
        <v>44009</v>
      </c>
      <c r="G66" s="9" t="s">
        <v>37</v>
      </c>
      <c r="H66" s="5">
        <f>H61*$N$9</f>
        <v>675.20805390906708</v>
      </c>
      <c r="I66">
        <v>54</v>
      </c>
      <c r="J66" s="5">
        <f t="shared" si="1"/>
        <v>675.20805390906708</v>
      </c>
      <c r="K66" s="5">
        <v>675.20805390906708</v>
      </c>
    </row>
    <row r="67" spans="1:11" hidden="1" x14ac:dyDescent="0.3">
      <c r="A67" t="s">
        <v>9</v>
      </c>
      <c r="B67" t="s">
        <v>24</v>
      </c>
      <c r="C67" t="s">
        <v>14</v>
      </c>
      <c r="D67" t="str">
        <f t="shared" si="0"/>
        <v>ATL -&gt; CGN</v>
      </c>
      <c r="E67" s="1">
        <v>43845</v>
      </c>
      <c r="F67" s="1">
        <v>44009</v>
      </c>
      <c r="G67" s="9" t="s">
        <v>37</v>
      </c>
      <c r="H67" s="5">
        <f>H62*$N$10</f>
        <v>846.57173539207508</v>
      </c>
      <c r="I67">
        <v>55</v>
      </c>
      <c r="J67" s="5">
        <f t="shared" si="1"/>
        <v>846.57173539207508</v>
      </c>
      <c r="K67" s="5">
        <v>846.57173539207508</v>
      </c>
    </row>
    <row r="68" spans="1:11" hidden="1" x14ac:dyDescent="0.3">
      <c r="A68" t="s">
        <v>9</v>
      </c>
      <c r="B68" t="s">
        <v>24</v>
      </c>
      <c r="C68" t="s">
        <v>6</v>
      </c>
      <c r="D68" t="str">
        <f t="shared" si="0"/>
        <v>ATL -&gt; AMS</v>
      </c>
      <c r="E68" s="1">
        <v>43846</v>
      </c>
      <c r="F68" s="1">
        <v>44009</v>
      </c>
      <c r="G68" s="9" t="s">
        <v>37</v>
      </c>
      <c r="H68" s="5">
        <f>H63*$N$6</f>
        <v>740.25923971645432</v>
      </c>
      <c r="I68">
        <v>56</v>
      </c>
      <c r="J68" s="5">
        <f t="shared" si="1"/>
        <v>740.25923971645432</v>
      </c>
      <c r="K68" s="5">
        <v>740.25923971645432</v>
      </c>
    </row>
    <row r="69" spans="1:11" hidden="1" x14ac:dyDescent="0.3">
      <c r="A69" t="s">
        <v>9</v>
      </c>
      <c r="B69" t="s">
        <v>24</v>
      </c>
      <c r="C69" t="s">
        <v>7</v>
      </c>
      <c r="D69" t="str">
        <f t="shared" si="0"/>
        <v>ATL -&gt; DUS</v>
      </c>
      <c r="E69" s="1">
        <v>43846</v>
      </c>
      <c r="F69" s="1">
        <v>44009</v>
      </c>
      <c r="G69" s="9" t="s">
        <v>37</v>
      </c>
      <c r="H69" s="5">
        <f>H64*$N$7</f>
        <v>1331.754371261025</v>
      </c>
      <c r="I69">
        <v>57</v>
      </c>
      <c r="J69" s="5">
        <f t="shared" si="1"/>
        <v>1331.754371261025</v>
      </c>
      <c r="K69" s="5">
        <v>1331.754371261025</v>
      </c>
    </row>
    <row r="70" spans="1:11" hidden="1" x14ac:dyDescent="0.3">
      <c r="A70" t="s">
        <v>9</v>
      </c>
      <c r="B70" t="s">
        <v>24</v>
      </c>
      <c r="C70" t="s">
        <v>10</v>
      </c>
      <c r="D70" t="str">
        <f t="shared" si="0"/>
        <v>ATL -&gt; BRU</v>
      </c>
      <c r="E70" s="1">
        <v>43846</v>
      </c>
      <c r="F70" s="1">
        <v>44009</v>
      </c>
      <c r="G70" s="9" t="s">
        <v>37</v>
      </c>
      <c r="H70" s="5">
        <f>H65*$N$8</f>
        <v>1051.6556443579175</v>
      </c>
      <c r="I70">
        <v>58</v>
      </c>
      <c r="J70" s="5">
        <f t="shared" si="1"/>
        <v>1051.6556443579175</v>
      </c>
      <c r="K70" s="5">
        <v>1051.6556443579175</v>
      </c>
    </row>
    <row r="71" spans="1:11" hidden="1" x14ac:dyDescent="0.3">
      <c r="A71" t="s">
        <v>9</v>
      </c>
      <c r="B71" t="s">
        <v>24</v>
      </c>
      <c r="C71" t="s">
        <v>12</v>
      </c>
      <c r="D71" t="str">
        <f t="shared" si="0"/>
        <v>ATL -&gt; MUC</v>
      </c>
      <c r="E71" s="1">
        <v>43846</v>
      </c>
      <c r="F71" s="1">
        <v>44009</v>
      </c>
      <c r="G71" s="9" t="s">
        <v>37</v>
      </c>
      <c r="H71" s="5">
        <f>H66*$N$9</f>
        <v>641.44765121361365</v>
      </c>
      <c r="I71">
        <v>59</v>
      </c>
      <c r="J71" s="5">
        <f t="shared" si="1"/>
        <v>641.44765121361365</v>
      </c>
      <c r="K71" s="5">
        <v>641.44765121361365</v>
      </c>
    </row>
    <row r="72" spans="1:11" hidden="1" x14ac:dyDescent="0.3">
      <c r="A72" t="s">
        <v>9</v>
      </c>
      <c r="B72" t="s">
        <v>24</v>
      </c>
      <c r="C72" t="s">
        <v>14</v>
      </c>
      <c r="D72" t="str">
        <f t="shared" si="0"/>
        <v>ATL -&gt; CGN</v>
      </c>
      <c r="E72" s="1">
        <v>43846</v>
      </c>
      <c r="F72" s="1">
        <v>44009</v>
      </c>
      <c r="G72" s="9" t="s">
        <v>37</v>
      </c>
      <c r="H72" s="5">
        <f>H67*$N$10</f>
        <v>888.9003221616789</v>
      </c>
      <c r="I72">
        <v>60</v>
      </c>
      <c r="J72" s="5">
        <f t="shared" si="1"/>
        <v>888.9003221616789</v>
      </c>
      <c r="K72" s="5">
        <v>888.9003221616789</v>
      </c>
    </row>
    <row r="73" spans="1:11" x14ac:dyDescent="0.3">
      <c r="A73" t="s">
        <v>9</v>
      </c>
      <c r="B73" t="s">
        <v>6</v>
      </c>
      <c r="C73" t="s">
        <v>24</v>
      </c>
      <c r="D73" t="str">
        <f t="shared" si="0"/>
        <v>AMS -&gt; ATL</v>
      </c>
      <c r="E73" s="1">
        <v>43835</v>
      </c>
      <c r="F73" s="1">
        <v>44013</v>
      </c>
      <c r="G73" s="9" t="s">
        <v>38</v>
      </c>
      <c r="H73" s="5">
        <v>820</v>
      </c>
      <c r="I73">
        <v>61</v>
      </c>
      <c r="J73" s="5">
        <f t="shared" si="1"/>
        <v>902.00000000000011</v>
      </c>
      <c r="K73" s="5">
        <v>902.00000000000011</v>
      </c>
    </row>
    <row r="74" spans="1:11" hidden="1" x14ac:dyDescent="0.3">
      <c r="A74" t="s">
        <v>9</v>
      </c>
      <c r="B74" t="s">
        <v>7</v>
      </c>
      <c r="C74" t="s">
        <v>24</v>
      </c>
      <c r="D74" t="str">
        <f t="shared" si="0"/>
        <v>DUS -&gt; ATL</v>
      </c>
      <c r="E74" s="1">
        <v>43835</v>
      </c>
      <c r="F74" s="1">
        <v>44013</v>
      </c>
      <c r="G74" s="9" t="s">
        <v>38</v>
      </c>
      <c r="H74" s="5">
        <v>1045</v>
      </c>
      <c r="I74">
        <v>62</v>
      </c>
      <c r="J74" s="5">
        <f t="shared" si="1"/>
        <v>1149.5</v>
      </c>
      <c r="K74" s="5">
        <v>1149.5</v>
      </c>
    </row>
    <row r="75" spans="1:11" hidden="1" x14ac:dyDescent="0.3">
      <c r="A75" t="s">
        <v>9</v>
      </c>
      <c r="B75" t="s">
        <v>10</v>
      </c>
      <c r="C75" t="s">
        <v>24</v>
      </c>
      <c r="D75" t="str">
        <f t="shared" si="0"/>
        <v>BRU -&gt; ATL</v>
      </c>
      <c r="E75" s="1">
        <v>43835</v>
      </c>
      <c r="F75" s="1">
        <v>44013</v>
      </c>
      <c r="G75" s="9" t="s">
        <v>38</v>
      </c>
      <c r="H75" s="5">
        <v>1589</v>
      </c>
      <c r="I75">
        <v>63</v>
      </c>
      <c r="J75" s="5">
        <f t="shared" si="1"/>
        <v>1747.9</v>
      </c>
      <c r="K75" s="5">
        <v>1747.9</v>
      </c>
    </row>
    <row r="76" spans="1:11" hidden="1" x14ac:dyDescent="0.3">
      <c r="A76" t="s">
        <v>9</v>
      </c>
      <c r="B76" t="s">
        <v>12</v>
      </c>
      <c r="C76" t="s">
        <v>24</v>
      </c>
      <c r="D76" t="str">
        <f t="shared" si="0"/>
        <v>MUC -&gt; ATL</v>
      </c>
      <c r="E76" s="1">
        <v>43835</v>
      </c>
      <c r="F76" s="1">
        <v>44013</v>
      </c>
      <c r="G76" s="9" t="s">
        <v>38</v>
      </c>
      <c r="H76" s="5">
        <v>660</v>
      </c>
      <c r="I76">
        <v>64</v>
      </c>
      <c r="J76" s="5">
        <f t="shared" si="1"/>
        <v>726.00000000000011</v>
      </c>
      <c r="K76" s="5">
        <v>726.00000000000011</v>
      </c>
    </row>
    <row r="77" spans="1:11" hidden="1" x14ac:dyDescent="0.3">
      <c r="A77" t="s">
        <v>9</v>
      </c>
      <c r="B77" t="s">
        <v>14</v>
      </c>
      <c r="C77" t="s">
        <v>24</v>
      </c>
      <c r="D77" t="str">
        <f t="shared" ref="D77:D140" si="2">B77&amp;" -&gt; "&amp;C77</f>
        <v>CGN -&gt; ATL</v>
      </c>
      <c r="E77" s="1">
        <v>43835</v>
      </c>
      <c r="F77" s="1">
        <v>44013</v>
      </c>
      <c r="G77" s="9" t="s">
        <v>38</v>
      </c>
      <c r="H77" s="5">
        <v>977</v>
      </c>
      <c r="I77">
        <v>65</v>
      </c>
      <c r="J77" s="5">
        <f t="shared" ref="J77:J140" si="3">IF(G77="Saturday",H77*$P$6,IF(G77="Sunday",H77*$Q$6,IF(OR(G77="Monday",G77="Friday"),H77*$R$6,H77*$S$6)))</f>
        <v>1074.7</v>
      </c>
      <c r="K77" s="5">
        <v>1074.7</v>
      </c>
    </row>
    <row r="78" spans="1:11" hidden="1" x14ac:dyDescent="0.3">
      <c r="A78" t="s">
        <v>9</v>
      </c>
      <c r="B78" t="s">
        <v>6</v>
      </c>
      <c r="C78" t="s">
        <v>24</v>
      </c>
      <c r="D78" t="str">
        <f t="shared" si="2"/>
        <v>AMS -&gt; ATL</v>
      </c>
      <c r="E78" s="1">
        <v>43836</v>
      </c>
      <c r="F78" s="1">
        <v>44013</v>
      </c>
      <c r="G78" s="9" t="s">
        <v>38</v>
      </c>
      <c r="H78" s="5">
        <f>H73*$K$6</f>
        <v>787.19999999999993</v>
      </c>
      <c r="I78">
        <v>66</v>
      </c>
      <c r="J78" s="5">
        <f t="shared" si="3"/>
        <v>865.92</v>
      </c>
      <c r="K78" s="5">
        <v>865.92</v>
      </c>
    </row>
    <row r="79" spans="1:11" hidden="1" x14ac:dyDescent="0.3">
      <c r="A79" t="s">
        <v>9</v>
      </c>
      <c r="B79" t="s">
        <v>7</v>
      </c>
      <c r="C79" t="s">
        <v>24</v>
      </c>
      <c r="D79" t="str">
        <f t="shared" si="2"/>
        <v>DUS -&gt; ATL</v>
      </c>
      <c r="E79" s="1">
        <v>43836</v>
      </c>
      <c r="F79" s="1">
        <v>44013</v>
      </c>
      <c r="G79" s="9" t="s">
        <v>38</v>
      </c>
      <c r="H79" s="5">
        <f>H74*$K$7</f>
        <v>1076.3500000000001</v>
      </c>
      <c r="I79">
        <v>67</v>
      </c>
      <c r="J79" s="5">
        <f t="shared" si="3"/>
        <v>1183.9850000000004</v>
      </c>
      <c r="K79" s="5">
        <v>1183.9850000000004</v>
      </c>
    </row>
    <row r="80" spans="1:11" hidden="1" x14ac:dyDescent="0.3">
      <c r="A80" t="s">
        <v>9</v>
      </c>
      <c r="B80" t="s">
        <v>10</v>
      </c>
      <c r="C80" t="s">
        <v>24</v>
      </c>
      <c r="D80" t="str">
        <f t="shared" si="2"/>
        <v>BRU -&gt; ATL</v>
      </c>
      <c r="E80" s="1">
        <v>43836</v>
      </c>
      <c r="F80" s="1">
        <v>44013</v>
      </c>
      <c r="G80" s="9" t="s">
        <v>38</v>
      </c>
      <c r="H80" s="5">
        <f>H75*$K$8</f>
        <v>1493.6599999999999</v>
      </c>
      <c r="I80">
        <v>68</v>
      </c>
      <c r="J80" s="5">
        <f t="shared" si="3"/>
        <v>1643.0260000000001</v>
      </c>
      <c r="K80" s="5">
        <v>1643.0260000000001</v>
      </c>
    </row>
    <row r="81" spans="1:11" hidden="1" x14ac:dyDescent="0.3">
      <c r="A81" t="s">
        <v>9</v>
      </c>
      <c r="B81" t="s">
        <v>12</v>
      </c>
      <c r="C81" t="s">
        <v>24</v>
      </c>
      <c r="D81" t="str">
        <f t="shared" si="2"/>
        <v>MUC -&gt; ATL</v>
      </c>
      <c r="E81" s="1">
        <v>43836</v>
      </c>
      <c r="F81" s="1">
        <v>44013</v>
      </c>
      <c r="G81" s="9" t="s">
        <v>38</v>
      </c>
      <c r="H81" s="5">
        <f>H76*$K$9</f>
        <v>693</v>
      </c>
      <c r="I81">
        <v>69</v>
      </c>
      <c r="J81" s="5">
        <f t="shared" si="3"/>
        <v>762.30000000000007</v>
      </c>
      <c r="K81" s="5">
        <v>762.30000000000007</v>
      </c>
    </row>
    <row r="82" spans="1:11" hidden="1" x14ac:dyDescent="0.3">
      <c r="A82" t="s">
        <v>9</v>
      </c>
      <c r="B82" t="s">
        <v>14</v>
      </c>
      <c r="C82" t="s">
        <v>24</v>
      </c>
      <c r="D82" t="str">
        <f t="shared" si="2"/>
        <v>CGN -&gt; ATL</v>
      </c>
      <c r="E82" s="1">
        <v>43836</v>
      </c>
      <c r="F82" s="1">
        <v>44013</v>
      </c>
      <c r="G82" s="9" t="s">
        <v>38</v>
      </c>
      <c r="H82" s="5">
        <f>H77*$K$10</f>
        <v>1074.7</v>
      </c>
      <c r="I82">
        <v>70</v>
      </c>
      <c r="J82" s="5">
        <f t="shared" si="3"/>
        <v>1182.17</v>
      </c>
      <c r="K82" s="5">
        <v>1182.17</v>
      </c>
    </row>
    <row r="83" spans="1:11" hidden="1" x14ac:dyDescent="0.3">
      <c r="A83" t="s">
        <v>9</v>
      </c>
      <c r="B83" t="s">
        <v>6</v>
      </c>
      <c r="C83" t="s">
        <v>24</v>
      </c>
      <c r="D83" t="str">
        <f t="shared" si="2"/>
        <v>AMS -&gt; ATL</v>
      </c>
      <c r="E83" s="1">
        <v>43837</v>
      </c>
      <c r="F83" s="1">
        <v>44013</v>
      </c>
      <c r="G83" s="9" t="s">
        <v>38</v>
      </c>
      <c r="H83" s="5">
        <f>H78*$K$6</f>
        <v>755.71199999999988</v>
      </c>
      <c r="I83">
        <v>71</v>
      </c>
      <c r="J83" s="5">
        <f t="shared" si="3"/>
        <v>831.28319999999997</v>
      </c>
      <c r="K83" s="5">
        <v>831.28319999999997</v>
      </c>
    </row>
    <row r="84" spans="1:11" hidden="1" x14ac:dyDescent="0.3">
      <c r="A84" t="s">
        <v>9</v>
      </c>
      <c r="B84" t="s">
        <v>7</v>
      </c>
      <c r="C84" t="s">
        <v>24</v>
      </c>
      <c r="D84" t="str">
        <f t="shared" si="2"/>
        <v>DUS -&gt; ATL</v>
      </c>
      <c r="E84" s="1">
        <v>43837</v>
      </c>
      <c r="F84" s="1">
        <v>44013</v>
      </c>
      <c r="G84" s="9" t="s">
        <v>38</v>
      </c>
      <c r="H84" s="5">
        <f>H79*$K$7</f>
        <v>1108.6405000000002</v>
      </c>
      <c r="I84">
        <v>72</v>
      </c>
      <c r="J84" s="5">
        <f t="shared" si="3"/>
        <v>1219.5045500000003</v>
      </c>
      <c r="K84" s="5">
        <v>1219.5045500000003</v>
      </c>
    </row>
    <row r="85" spans="1:11" hidden="1" x14ac:dyDescent="0.3">
      <c r="A85" t="s">
        <v>9</v>
      </c>
      <c r="B85" t="s">
        <v>10</v>
      </c>
      <c r="C85" t="s">
        <v>24</v>
      </c>
      <c r="D85" t="str">
        <f t="shared" si="2"/>
        <v>BRU -&gt; ATL</v>
      </c>
      <c r="E85" s="1">
        <v>43837</v>
      </c>
      <c r="F85" s="1">
        <v>44013</v>
      </c>
      <c r="G85" s="9" t="s">
        <v>38</v>
      </c>
      <c r="H85" s="5">
        <f>H80*$K$8</f>
        <v>1404.0403999999999</v>
      </c>
      <c r="I85">
        <v>73</v>
      </c>
      <c r="J85" s="5">
        <f t="shared" si="3"/>
        <v>1544.44444</v>
      </c>
      <c r="K85" s="5">
        <v>1544.44444</v>
      </c>
    </row>
    <row r="86" spans="1:11" hidden="1" x14ac:dyDescent="0.3">
      <c r="A86" t="s">
        <v>9</v>
      </c>
      <c r="B86" t="s">
        <v>12</v>
      </c>
      <c r="C86" t="s">
        <v>24</v>
      </c>
      <c r="D86" t="str">
        <f t="shared" si="2"/>
        <v>MUC -&gt; ATL</v>
      </c>
      <c r="E86" s="1">
        <v>43837</v>
      </c>
      <c r="F86" s="1">
        <v>44013</v>
      </c>
      <c r="G86" s="9" t="s">
        <v>38</v>
      </c>
      <c r="H86" s="5">
        <f>H81*$K$9</f>
        <v>727.65</v>
      </c>
      <c r="I86">
        <v>74</v>
      </c>
      <c r="J86" s="5">
        <f t="shared" si="3"/>
        <v>800.41500000000008</v>
      </c>
      <c r="K86" s="5">
        <v>800.41500000000008</v>
      </c>
    </row>
    <row r="87" spans="1:11" hidden="1" x14ac:dyDescent="0.3">
      <c r="A87" t="s">
        <v>9</v>
      </c>
      <c r="B87" t="s">
        <v>14</v>
      </c>
      <c r="C87" t="s">
        <v>24</v>
      </c>
      <c r="D87" t="str">
        <f t="shared" si="2"/>
        <v>CGN -&gt; ATL</v>
      </c>
      <c r="E87" s="1">
        <v>43837</v>
      </c>
      <c r="F87" s="1">
        <v>44013</v>
      </c>
      <c r="G87" s="9" t="s">
        <v>38</v>
      </c>
      <c r="H87" s="5">
        <f>H82*$K$10</f>
        <v>1182.17</v>
      </c>
      <c r="I87">
        <v>75</v>
      </c>
      <c r="J87" s="5">
        <f t="shared" si="3"/>
        <v>1300.3870000000002</v>
      </c>
      <c r="K87" s="5">
        <v>1300.3870000000002</v>
      </c>
    </row>
    <row r="88" spans="1:11" hidden="1" x14ac:dyDescent="0.3">
      <c r="A88" t="s">
        <v>9</v>
      </c>
      <c r="B88" t="s">
        <v>6</v>
      </c>
      <c r="C88" t="s">
        <v>24</v>
      </c>
      <c r="D88" t="str">
        <f t="shared" si="2"/>
        <v>AMS -&gt; ATL</v>
      </c>
      <c r="E88" s="1">
        <v>43838</v>
      </c>
      <c r="F88" s="1">
        <v>44013</v>
      </c>
      <c r="G88" s="9" t="s">
        <v>38</v>
      </c>
      <c r="H88" s="5">
        <f>H83*$K$6</f>
        <v>725.48351999999988</v>
      </c>
      <c r="I88">
        <v>76</v>
      </c>
      <c r="J88" s="5">
        <f t="shared" si="3"/>
        <v>798.03187199999991</v>
      </c>
      <c r="K88" s="5">
        <v>798.03187199999991</v>
      </c>
    </row>
    <row r="89" spans="1:11" hidden="1" x14ac:dyDescent="0.3">
      <c r="A89" t="s">
        <v>9</v>
      </c>
      <c r="B89" t="s">
        <v>7</v>
      </c>
      <c r="C89" t="s">
        <v>24</v>
      </c>
      <c r="D89" t="str">
        <f t="shared" si="2"/>
        <v>DUS -&gt; ATL</v>
      </c>
      <c r="E89" s="1">
        <v>43838</v>
      </c>
      <c r="F89" s="1">
        <v>44013</v>
      </c>
      <c r="G89" s="9" t="s">
        <v>38</v>
      </c>
      <c r="H89" s="5">
        <f>H84*$K$7</f>
        <v>1141.8997150000002</v>
      </c>
      <c r="I89">
        <v>77</v>
      </c>
      <c r="J89" s="5">
        <f t="shared" si="3"/>
        <v>1256.0896865000004</v>
      </c>
      <c r="K89" s="5">
        <v>1256.0896865000004</v>
      </c>
    </row>
    <row r="90" spans="1:11" hidden="1" x14ac:dyDescent="0.3">
      <c r="A90" t="s">
        <v>9</v>
      </c>
      <c r="B90" t="s">
        <v>10</v>
      </c>
      <c r="C90" t="s">
        <v>24</v>
      </c>
      <c r="D90" t="str">
        <f t="shared" si="2"/>
        <v>BRU -&gt; ATL</v>
      </c>
      <c r="E90" s="1">
        <v>43838</v>
      </c>
      <c r="F90" s="1">
        <v>44013</v>
      </c>
      <c r="G90" s="9" t="s">
        <v>38</v>
      </c>
      <c r="H90" s="5">
        <f>H85*$K$8</f>
        <v>1319.7979759999998</v>
      </c>
      <c r="I90">
        <v>78</v>
      </c>
      <c r="J90" s="5">
        <f t="shared" si="3"/>
        <v>1451.7777736</v>
      </c>
      <c r="K90" s="5">
        <v>1451.7777736</v>
      </c>
    </row>
    <row r="91" spans="1:11" hidden="1" x14ac:dyDescent="0.3">
      <c r="A91" t="s">
        <v>9</v>
      </c>
      <c r="B91" t="s">
        <v>12</v>
      </c>
      <c r="C91" t="s">
        <v>24</v>
      </c>
      <c r="D91" t="str">
        <f t="shared" si="2"/>
        <v>MUC -&gt; ATL</v>
      </c>
      <c r="E91" s="1">
        <v>43838</v>
      </c>
      <c r="F91" s="1">
        <v>44013</v>
      </c>
      <c r="G91" s="9" t="s">
        <v>38</v>
      </c>
      <c r="H91" s="5">
        <f>H86*$K$9</f>
        <v>764.03250000000003</v>
      </c>
      <c r="I91">
        <v>79</v>
      </c>
      <c r="J91" s="5">
        <f t="shared" si="3"/>
        <v>840.4357500000001</v>
      </c>
      <c r="K91" s="5">
        <v>840.4357500000001</v>
      </c>
    </row>
    <row r="92" spans="1:11" hidden="1" x14ac:dyDescent="0.3">
      <c r="A92" t="s">
        <v>9</v>
      </c>
      <c r="B92" t="s">
        <v>14</v>
      </c>
      <c r="C92" t="s">
        <v>24</v>
      </c>
      <c r="D92" t="str">
        <f t="shared" si="2"/>
        <v>CGN -&gt; ATL</v>
      </c>
      <c r="E92" s="1">
        <v>43838</v>
      </c>
      <c r="F92" s="1">
        <v>44013</v>
      </c>
      <c r="G92" s="9" t="s">
        <v>38</v>
      </c>
      <c r="H92" s="5">
        <f>H87*$K$10</f>
        <v>1300.3870000000002</v>
      </c>
      <c r="I92">
        <v>80</v>
      </c>
      <c r="J92" s="5">
        <f t="shared" si="3"/>
        <v>1430.4257000000002</v>
      </c>
      <c r="K92" s="5">
        <v>1430.4257000000002</v>
      </c>
    </row>
    <row r="93" spans="1:11" hidden="1" x14ac:dyDescent="0.3">
      <c r="A93" t="s">
        <v>9</v>
      </c>
      <c r="B93" t="s">
        <v>6</v>
      </c>
      <c r="C93" t="s">
        <v>24</v>
      </c>
      <c r="D93" t="str">
        <f t="shared" si="2"/>
        <v>AMS -&gt; ATL</v>
      </c>
      <c r="E93" s="1">
        <v>43839</v>
      </c>
      <c r="F93" s="1">
        <v>44013</v>
      </c>
      <c r="G93" s="9" t="s">
        <v>38</v>
      </c>
      <c r="H93" s="5">
        <f>H88*$L$6</f>
        <v>652.93516799999986</v>
      </c>
      <c r="I93">
        <v>81</v>
      </c>
      <c r="J93" s="5">
        <f t="shared" si="3"/>
        <v>718.22868479999988</v>
      </c>
      <c r="K93" s="5">
        <v>718.22868479999988</v>
      </c>
    </row>
    <row r="94" spans="1:11" hidden="1" x14ac:dyDescent="0.3">
      <c r="A94" t="s">
        <v>9</v>
      </c>
      <c r="B94" t="s">
        <v>7</v>
      </c>
      <c r="C94" t="s">
        <v>24</v>
      </c>
      <c r="D94" t="str">
        <f t="shared" si="2"/>
        <v>DUS -&gt; ATL</v>
      </c>
      <c r="E94" s="1">
        <v>43839</v>
      </c>
      <c r="F94" s="1">
        <v>44013</v>
      </c>
      <c r="G94" s="9" t="s">
        <v>38</v>
      </c>
      <c r="H94" s="5">
        <f>H89*$L$7</f>
        <v>1210.4136979000002</v>
      </c>
      <c r="I94">
        <v>82</v>
      </c>
      <c r="J94" s="5">
        <f t="shared" si="3"/>
        <v>1331.4550676900003</v>
      </c>
      <c r="K94" s="5">
        <v>1331.4550676900003</v>
      </c>
    </row>
    <row r="95" spans="1:11" hidden="1" x14ac:dyDescent="0.3">
      <c r="A95" t="s">
        <v>9</v>
      </c>
      <c r="B95" t="s">
        <v>10</v>
      </c>
      <c r="C95" t="s">
        <v>24</v>
      </c>
      <c r="D95" t="str">
        <f t="shared" si="2"/>
        <v>BRU -&gt; ATL</v>
      </c>
      <c r="E95" s="1">
        <v>43839</v>
      </c>
      <c r="F95" s="1">
        <v>44013</v>
      </c>
      <c r="G95" s="9" t="s">
        <v>38</v>
      </c>
      <c r="H95" s="5">
        <f>H90*$L$8</f>
        <v>1187.8181783999999</v>
      </c>
      <c r="I95">
        <v>83</v>
      </c>
      <c r="J95" s="5">
        <f t="shared" si="3"/>
        <v>1306.5999962399999</v>
      </c>
      <c r="K95" s="5">
        <v>1306.5999962399999</v>
      </c>
    </row>
    <row r="96" spans="1:11" hidden="1" x14ac:dyDescent="0.3">
      <c r="A96" t="s">
        <v>9</v>
      </c>
      <c r="B96" t="s">
        <v>12</v>
      </c>
      <c r="C96" t="s">
        <v>24</v>
      </c>
      <c r="D96" t="str">
        <f t="shared" si="2"/>
        <v>MUC -&gt; ATL</v>
      </c>
      <c r="E96" s="1">
        <v>43839</v>
      </c>
      <c r="F96" s="1">
        <v>44013</v>
      </c>
      <c r="G96" s="9" t="s">
        <v>38</v>
      </c>
      <c r="H96" s="5">
        <f>H91*$L$9</f>
        <v>748.75184999999999</v>
      </c>
      <c r="I96">
        <v>84</v>
      </c>
      <c r="J96" s="5">
        <f t="shared" si="3"/>
        <v>823.62703500000009</v>
      </c>
      <c r="K96" s="5">
        <v>823.62703500000009</v>
      </c>
    </row>
    <row r="97" spans="1:11" hidden="1" x14ac:dyDescent="0.3">
      <c r="A97" t="s">
        <v>9</v>
      </c>
      <c r="B97" t="s">
        <v>14</v>
      </c>
      <c r="C97" t="s">
        <v>24</v>
      </c>
      <c r="D97" t="str">
        <f t="shared" si="2"/>
        <v>CGN -&gt; ATL</v>
      </c>
      <c r="E97" s="1">
        <v>43839</v>
      </c>
      <c r="F97" s="1">
        <v>44013</v>
      </c>
      <c r="G97" s="9" t="s">
        <v>38</v>
      </c>
      <c r="H97" s="5">
        <f>H92*$L$10</f>
        <v>1170.3483000000001</v>
      </c>
      <c r="I97">
        <v>85</v>
      </c>
      <c r="J97" s="5">
        <f t="shared" si="3"/>
        <v>1287.3831300000002</v>
      </c>
      <c r="K97" s="5">
        <v>1287.3831300000002</v>
      </c>
    </row>
    <row r="98" spans="1:11" hidden="1" x14ac:dyDescent="0.3">
      <c r="A98" t="s">
        <v>9</v>
      </c>
      <c r="B98" t="s">
        <v>6</v>
      </c>
      <c r="C98" t="s">
        <v>24</v>
      </c>
      <c r="D98" t="str">
        <f t="shared" si="2"/>
        <v>AMS -&gt; ATL</v>
      </c>
      <c r="E98" s="1">
        <v>43840</v>
      </c>
      <c r="F98" s="1">
        <v>44013</v>
      </c>
      <c r="G98" s="9" t="s">
        <v>38</v>
      </c>
      <c r="H98" s="5">
        <f>H93*$L$6</f>
        <v>587.64165119999984</v>
      </c>
      <c r="I98">
        <v>86</v>
      </c>
      <c r="J98" s="5">
        <f t="shared" si="3"/>
        <v>646.40581631999987</v>
      </c>
      <c r="K98" s="5">
        <v>646.40581631999987</v>
      </c>
    </row>
    <row r="99" spans="1:11" hidden="1" x14ac:dyDescent="0.3">
      <c r="A99" t="s">
        <v>9</v>
      </c>
      <c r="B99" t="s">
        <v>7</v>
      </c>
      <c r="C99" t="s">
        <v>24</v>
      </c>
      <c r="D99" t="str">
        <f t="shared" si="2"/>
        <v>DUS -&gt; ATL</v>
      </c>
      <c r="E99" s="1">
        <v>43840</v>
      </c>
      <c r="F99" s="1">
        <v>44013</v>
      </c>
      <c r="G99" s="9" t="s">
        <v>38</v>
      </c>
      <c r="H99" s="5">
        <f>H94*$L$7</f>
        <v>1283.0385197740004</v>
      </c>
      <c r="I99">
        <v>87</v>
      </c>
      <c r="J99" s="5">
        <f t="shared" si="3"/>
        <v>1411.3423717514006</v>
      </c>
      <c r="K99" s="5">
        <v>1411.3423717514006</v>
      </c>
    </row>
    <row r="100" spans="1:11" hidden="1" x14ac:dyDescent="0.3">
      <c r="A100" t="s">
        <v>9</v>
      </c>
      <c r="B100" t="s">
        <v>10</v>
      </c>
      <c r="C100" t="s">
        <v>24</v>
      </c>
      <c r="D100" t="str">
        <f t="shared" si="2"/>
        <v>BRU -&gt; ATL</v>
      </c>
      <c r="E100" s="1">
        <v>43840</v>
      </c>
      <c r="F100" s="1">
        <v>44013</v>
      </c>
      <c r="G100" s="9" t="s">
        <v>38</v>
      </c>
      <c r="H100" s="5">
        <f>H95*$L$8</f>
        <v>1069.0363605599998</v>
      </c>
      <c r="I100">
        <v>88</v>
      </c>
      <c r="J100" s="5">
        <f t="shared" si="3"/>
        <v>1175.9399966159999</v>
      </c>
      <c r="K100" s="5">
        <v>1175.9399966159999</v>
      </c>
    </row>
    <row r="101" spans="1:11" hidden="1" x14ac:dyDescent="0.3">
      <c r="A101" t="s">
        <v>9</v>
      </c>
      <c r="B101" t="s">
        <v>12</v>
      </c>
      <c r="C101" t="s">
        <v>24</v>
      </c>
      <c r="D101" t="str">
        <f t="shared" si="2"/>
        <v>MUC -&gt; ATL</v>
      </c>
      <c r="E101" s="1">
        <v>43840</v>
      </c>
      <c r="F101" s="1">
        <v>44013</v>
      </c>
      <c r="G101" s="9" t="s">
        <v>38</v>
      </c>
      <c r="H101" s="5">
        <f>H96*$L$9</f>
        <v>733.77681299999995</v>
      </c>
      <c r="I101">
        <v>89</v>
      </c>
      <c r="J101" s="5">
        <f t="shared" si="3"/>
        <v>807.15449430000001</v>
      </c>
      <c r="K101" s="5">
        <v>807.15449430000001</v>
      </c>
    </row>
    <row r="102" spans="1:11" hidden="1" x14ac:dyDescent="0.3">
      <c r="A102" t="s">
        <v>9</v>
      </c>
      <c r="B102" t="s">
        <v>14</v>
      </c>
      <c r="C102" t="s">
        <v>24</v>
      </c>
      <c r="D102" t="str">
        <f t="shared" si="2"/>
        <v>CGN -&gt; ATL</v>
      </c>
      <c r="E102" s="1">
        <v>43840</v>
      </c>
      <c r="F102" s="1">
        <v>44013</v>
      </c>
      <c r="G102" s="9" t="s">
        <v>38</v>
      </c>
      <c r="H102" s="5">
        <f>H97*$L$10</f>
        <v>1053.3134700000001</v>
      </c>
      <c r="I102">
        <v>90</v>
      </c>
      <c r="J102" s="5">
        <f t="shared" si="3"/>
        <v>1158.6448170000001</v>
      </c>
      <c r="K102" s="5">
        <v>1158.6448170000001</v>
      </c>
    </row>
    <row r="103" spans="1:11" hidden="1" x14ac:dyDescent="0.3">
      <c r="A103" t="s">
        <v>9</v>
      </c>
      <c r="B103" t="s">
        <v>6</v>
      </c>
      <c r="C103" t="s">
        <v>24</v>
      </c>
      <c r="D103" t="str">
        <f t="shared" si="2"/>
        <v>AMS -&gt; ATL</v>
      </c>
      <c r="E103" s="1">
        <v>43841</v>
      </c>
      <c r="F103" s="1">
        <v>44013</v>
      </c>
      <c r="G103" s="9" t="s">
        <v>38</v>
      </c>
      <c r="H103" s="5">
        <f>H98*$L$6</f>
        <v>528.87748607999993</v>
      </c>
      <c r="I103">
        <v>91</v>
      </c>
      <c r="J103" s="5">
        <f t="shared" si="3"/>
        <v>581.76523468799996</v>
      </c>
      <c r="K103" s="5">
        <v>581.76523468799996</v>
      </c>
    </row>
    <row r="104" spans="1:11" hidden="1" x14ac:dyDescent="0.3">
      <c r="A104" t="s">
        <v>9</v>
      </c>
      <c r="B104" t="s">
        <v>7</v>
      </c>
      <c r="C104" t="s">
        <v>24</v>
      </c>
      <c r="D104" t="str">
        <f t="shared" si="2"/>
        <v>DUS -&gt; ATL</v>
      </c>
      <c r="E104" s="1">
        <v>43841</v>
      </c>
      <c r="F104" s="1">
        <v>44013</v>
      </c>
      <c r="G104" s="9" t="s">
        <v>38</v>
      </c>
      <c r="H104" s="5">
        <f>H99*$L$7</f>
        <v>1360.0208309604404</v>
      </c>
      <c r="I104">
        <v>92</v>
      </c>
      <c r="J104" s="5">
        <f t="shared" si="3"/>
        <v>1496.0229140564845</v>
      </c>
      <c r="K104" s="5">
        <v>1496.0229140564845</v>
      </c>
    </row>
    <row r="105" spans="1:11" hidden="1" x14ac:dyDescent="0.3">
      <c r="A105" t="s">
        <v>9</v>
      </c>
      <c r="B105" t="s">
        <v>10</v>
      </c>
      <c r="C105" t="s">
        <v>24</v>
      </c>
      <c r="D105" t="str">
        <f t="shared" si="2"/>
        <v>BRU -&gt; ATL</v>
      </c>
      <c r="E105" s="1">
        <v>43841</v>
      </c>
      <c r="F105" s="1">
        <v>44013</v>
      </c>
      <c r="G105" s="9" t="s">
        <v>38</v>
      </c>
      <c r="H105" s="5">
        <f>H100*$L$8</f>
        <v>962.13272450399984</v>
      </c>
      <c r="I105">
        <v>93</v>
      </c>
      <c r="J105" s="5">
        <f t="shared" si="3"/>
        <v>1058.3459969543999</v>
      </c>
      <c r="K105" s="5">
        <v>1058.3459969543999</v>
      </c>
    </row>
    <row r="106" spans="1:11" hidden="1" x14ac:dyDescent="0.3">
      <c r="A106" t="s">
        <v>9</v>
      </c>
      <c r="B106" t="s">
        <v>12</v>
      </c>
      <c r="C106" t="s">
        <v>24</v>
      </c>
      <c r="D106" t="str">
        <f t="shared" si="2"/>
        <v>MUC -&gt; ATL</v>
      </c>
      <c r="E106" s="1">
        <v>43841</v>
      </c>
      <c r="F106" s="1">
        <v>44013</v>
      </c>
      <c r="G106" s="9" t="s">
        <v>38</v>
      </c>
      <c r="H106" s="5">
        <f>H101*$L$9</f>
        <v>719.10127673999989</v>
      </c>
      <c r="I106">
        <v>94</v>
      </c>
      <c r="J106" s="5">
        <f t="shared" si="3"/>
        <v>791.01140441399991</v>
      </c>
      <c r="K106" s="5">
        <v>791.01140441399991</v>
      </c>
    </row>
    <row r="107" spans="1:11" hidden="1" x14ac:dyDescent="0.3">
      <c r="A107" t="s">
        <v>9</v>
      </c>
      <c r="B107" t="s">
        <v>14</v>
      </c>
      <c r="C107" t="s">
        <v>24</v>
      </c>
      <c r="D107" t="str">
        <f t="shared" si="2"/>
        <v>CGN -&gt; ATL</v>
      </c>
      <c r="E107" s="1">
        <v>43841</v>
      </c>
      <c r="F107" s="1">
        <v>44013</v>
      </c>
      <c r="G107" s="9" t="s">
        <v>38</v>
      </c>
      <c r="H107" s="5">
        <f>H102*$L$10</f>
        <v>947.98212300000012</v>
      </c>
      <c r="I107">
        <v>95</v>
      </c>
      <c r="J107" s="5">
        <f t="shared" si="3"/>
        <v>1042.7803353000002</v>
      </c>
      <c r="K107" s="5">
        <v>1042.7803353000002</v>
      </c>
    </row>
    <row r="108" spans="1:11" hidden="1" x14ac:dyDescent="0.3">
      <c r="A108" t="s">
        <v>9</v>
      </c>
      <c r="B108" t="s">
        <v>6</v>
      </c>
      <c r="C108" t="s">
        <v>24</v>
      </c>
      <c r="D108" t="str">
        <f t="shared" si="2"/>
        <v>AMS -&gt; ATL</v>
      </c>
      <c r="E108" s="1">
        <v>43842</v>
      </c>
      <c r="F108" s="1">
        <v>44013</v>
      </c>
      <c r="G108" s="9" t="s">
        <v>38</v>
      </c>
      <c r="H108" s="5">
        <f>H103*$M$6</f>
        <v>475.98973747199994</v>
      </c>
      <c r="I108">
        <v>96</v>
      </c>
      <c r="J108" s="5">
        <f t="shared" si="3"/>
        <v>523.58871121920004</v>
      </c>
      <c r="K108" s="5">
        <v>523.58871121920004</v>
      </c>
    </row>
    <row r="109" spans="1:11" hidden="1" x14ac:dyDescent="0.3">
      <c r="A109" t="s">
        <v>9</v>
      </c>
      <c r="B109" t="s">
        <v>7</v>
      </c>
      <c r="C109" t="s">
        <v>24</v>
      </c>
      <c r="D109" t="str">
        <f t="shared" si="2"/>
        <v>DUS -&gt; ATL</v>
      </c>
      <c r="E109" s="1">
        <v>43842</v>
      </c>
      <c r="F109" s="1">
        <v>44013</v>
      </c>
      <c r="G109" s="9" t="s">
        <v>38</v>
      </c>
      <c r="H109" s="5">
        <f>H104*$M$7</f>
        <v>1387.2212475796493</v>
      </c>
      <c r="I109">
        <v>97</v>
      </c>
      <c r="J109" s="5">
        <f t="shared" si="3"/>
        <v>1525.9433723376144</v>
      </c>
      <c r="K109" s="5">
        <v>1525.9433723376144</v>
      </c>
    </row>
    <row r="110" spans="1:11" hidden="1" x14ac:dyDescent="0.3">
      <c r="A110" t="s">
        <v>9</v>
      </c>
      <c r="B110" t="s">
        <v>10</v>
      </c>
      <c r="C110" t="s">
        <v>24</v>
      </c>
      <c r="D110" t="str">
        <f t="shared" si="2"/>
        <v>BRU -&gt; ATL</v>
      </c>
      <c r="E110" s="1">
        <v>43842</v>
      </c>
      <c r="F110" s="1">
        <v>44013</v>
      </c>
      <c r="G110" s="9" t="s">
        <v>38</v>
      </c>
      <c r="H110" s="5">
        <f>H105*$M$8</f>
        <v>990.99670623911982</v>
      </c>
      <c r="I110">
        <v>98</v>
      </c>
      <c r="J110" s="5">
        <f t="shared" si="3"/>
        <v>1090.096376863032</v>
      </c>
      <c r="K110" s="5">
        <v>1090.096376863032</v>
      </c>
    </row>
    <row r="111" spans="1:11" hidden="1" x14ac:dyDescent="0.3">
      <c r="A111" t="s">
        <v>9</v>
      </c>
      <c r="B111" t="s">
        <v>12</v>
      </c>
      <c r="C111" t="s">
        <v>24</v>
      </c>
      <c r="D111" t="str">
        <f t="shared" si="2"/>
        <v>MUC -&gt; ATL</v>
      </c>
      <c r="E111" s="1">
        <v>43842</v>
      </c>
      <c r="F111" s="1">
        <v>44013</v>
      </c>
      <c r="G111" s="9" t="s">
        <v>38</v>
      </c>
      <c r="H111" s="5">
        <f>H106*$M$9</f>
        <v>733.48330227479994</v>
      </c>
      <c r="I111">
        <v>99</v>
      </c>
      <c r="J111" s="5">
        <f t="shared" si="3"/>
        <v>806.83163250227994</v>
      </c>
      <c r="K111" s="5">
        <v>806.83163250227994</v>
      </c>
    </row>
    <row r="112" spans="1:11" hidden="1" x14ac:dyDescent="0.3">
      <c r="A112" t="s">
        <v>9</v>
      </c>
      <c r="B112" t="s">
        <v>14</v>
      </c>
      <c r="C112" t="s">
        <v>24</v>
      </c>
      <c r="D112" t="str">
        <f t="shared" si="2"/>
        <v>CGN -&gt; ATL</v>
      </c>
      <c r="E112" s="1">
        <v>43842</v>
      </c>
      <c r="F112" s="1">
        <v>44013</v>
      </c>
      <c r="G112" s="9" t="s">
        <v>38</v>
      </c>
      <c r="H112" s="5">
        <f>H107*$L$10</f>
        <v>853.18391070000007</v>
      </c>
      <c r="I112">
        <v>100</v>
      </c>
      <c r="J112" s="5">
        <f t="shared" si="3"/>
        <v>938.50230177000014</v>
      </c>
      <c r="K112" s="5">
        <v>938.50230177000014</v>
      </c>
    </row>
    <row r="113" spans="1:11" hidden="1" x14ac:dyDescent="0.3">
      <c r="A113" t="s">
        <v>9</v>
      </c>
      <c r="B113" t="s">
        <v>6</v>
      </c>
      <c r="C113" t="s">
        <v>24</v>
      </c>
      <c r="D113" t="str">
        <f t="shared" si="2"/>
        <v>AMS -&gt; ATL</v>
      </c>
      <c r="E113" s="1">
        <v>43843</v>
      </c>
      <c r="F113" s="1">
        <v>44013</v>
      </c>
      <c r="G113" s="9" t="s">
        <v>38</v>
      </c>
      <c r="H113" s="5">
        <f>H108*$M$6</f>
        <v>428.39076372479997</v>
      </c>
      <c r="I113">
        <v>101</v>
      </c>
      <c r="J113" s="5">
        <f t="shared" si="3"/>
        <v>471.22984009727998</v>
      </c>
      <c r="K113" s="5">
        <v>471.22984009727998</v>
      </c>
    </row>
    <row r="114" spans="1:11" hidden="1" x14ac:dyDescent="0.3">
      <c r="A114" t="s">
        <v>9</v>
      </c>
      <c r="B114" t="s">
        <v>7</v>
      </c>
      <c r="C114" t="s">
        <v>24</v>
      </c>
      <c r="D114" t="str">
        <f t="shared" si="2"/>
        <v>DUS -&gt; ATL</v>
      </c>
      <c r="E114" s="1">
        <v>43843</v>
      </c>
      <c r="F114" s="1">
        <v>44013</v>
      </c>
      <c r="G114" s="9" t="s">
        <v>38</v>
      </c>
      <c r="H114" s="5">
        <f>H109*$M$7</f>
        <v>1414.9656725312423</v>
      </c>
      <c r="I114">
        <v>102</v>
      </c>
      <c r="J114" s="5">
        <f t="shared" si="3"/>
        <v>1556.4622397843666</v>
      </c>
      <c r="K114" s="5">
        <v>1556.4622397843666</v>
      </c>
    </row>
    <row r="115" spans="1:11" hidden="1" x14ac:dyDescent="0.3">
      <c r="A115" t="s">
        <v>9</v>
      </c>
      <c r="B115" t="s">
        <v>10</v>
      </c>
      <c r="C115" t="s">
        <v>24</v>
      </c>
      <c r="D115" t="str">
        <f t="shared" si="2"/>
        <v>BRU -&gt; ATL</v>
      </c>
      <c r="E115" s="1">
        <v>43843</v>
      </c>
      <c r="F115" s="1">
        <v>44013</v>
      </c>
      <c r="G115" s="9" t="s">
        <v>38</v>
      </c>
      <c r="H115" s="5">
        <f>H110*$M$8</f>
        <v>1020.7266074262934</v>
      </c>
      <c r="I115">
        <v>103</v>
      </c>
      <c r="J115" s="5">
        <f t="shared" si="3"/>
        <v>1122.7992681689229</v>
      </c>
      <c r="K115" s="5">
        <v>1122.7992681689229</v>
      </c>
    </row>
    <row r="116" spans="1:11" hidden="1" x14ac:dyDescent="0.3">
      <c r="A116" t="s">
        <v>9</v>
      </c>
      <c r="B116" t="s">
        <v>12</v>
      </c>
      <c r="C116" t="s">
        <v>24</v>
      </c>
      <c r="D116" t="str">
        <f t="shared" si="2"/>
        <v>MUC -&gt; ATL</v>
      </c>
      <c r="E116" s="1">
        <v>43843</v>
      </c>
      <c r="F116" s="1">
        <v>44013</v>
      </c>
      <c r="G116" s="9" t="s">
        <v>38</v>
      </c>
      <c r="H116" s="5">
        <f>H111*$M$9</f>
        <v>748.15296832029594</v>
      </c>
      <c r="I116">
        <v>104</v>
      </c>
      <c r="J116" s="5">
        <f t="shared" si="3"/>
        <v>822.96826515232556</v>
      </c>
      <c r="K116" s="5">
        <v>822.96826515232556</v>
      </c>
    </row>
    <row r="117" spans="1:11" hidden="1" x14ac:dyDescent="0.3">
      <c r="A117" t="s">
        <v>9</v>
      </c>
      <c r="B117" t="s">
        <v>14</v>
      </c>
      <c r="C117" t="s">
        <v>24</v>
      </c>
      <c r="D117" t="str">
        <f t="shared" si="2"/>
        <v>CGN -&gt; ATL</v>
      </c>
      <c r="E117" s="1">
        <v>43843</v>
      </c>
      <c r="F117" s="1">
        <v>44013</v>
      </c>
      <c r="G117" s="9" t="s">
        <v>38</v>
      </c>
      <c r="H117" s="5">
        <f>H112*$M$10</f>
        <v>767.86551963000011</v>
      </c>
      <c r="I117">
        <v>105</v>
      </c>
      <c r="J117" s="5">
        <f t="shared" si="3"/>
        <v>844.65207159300019</v>
      </c>
      <c r="K117" s="5">
        <v>844.65207159300019</v>
      </c>
    </row>
    <row r="118" spans="1:11" hidden="1" x14ac:dyDescent="0.3">
      <c r="A118" t="s">
        <v>9</v>
      </c>
      <c r="B118" t="s">
        <v>6</v>
      </c>
      <c r="C118" t="s">
        <v>24</v>
      </c>
      <c r="D118" t="str">
        <f t="shared" si="2"/>
        <v>AMS -&gt; ATL</v>
      </c>
      <c r="E118" s="1">
        <v>43844</v>
      </c>
      <c r="F118" s="1">
        <v>44013</v>
      </c>
      <c r="G118" s="9" t="s">
        <v>38</v>
      </c>
      <c r="H118" s="5">
        <f>H113*$N$6</f>
        <v>514.06891646975998</v>
      </c>
      <c r="I118">
        <v>106</v>
      </c>
      <c r="J118" s="5">
        <f t="shared" si="3"/>
        <v>565.47580811673606</v>
      </c>
      <c r="K118" s="5">
        <v>565.47580811673606</v>
      </c>
    </row>
    <row r="119" spans="1:11" hidden="1" x14ac:dyDescent="0.3">
      <c r="A119" t="s">
        <v>9</v>
      </c>
      <c r="B119" t="s">
        <v>7</v>
      </c>
      <c r="C119" t="s">
        <v>24</v>
      </c>
      <c r="D119" t="str">
        <f t="shared" si="2"/>
        <v>DUS -&gt; ATL</v>
      </c>
      <c r="E119" s="1">
        <v>43844</v>
      </c>
      <c r="F119" s="1">
        <v>44013</v>
      </c>
      <c r="G119" s="9" t="s">
        <v>38</v>
      </c>
      <c r="H119" s="5">
        <f>H114*$N$7</f>
        <v>1386.6663590806174</v>
      </c>
      <c r="I119">
        <v>107</v>
      </c>
      <c r="J119" s="5">
        <f t="shared" si="3"/>
        <v>1525.3329949886793</v>
      </c>
      <c r="K119" s="5">
        <v>1525.3329949886793</v>
      </c>
    </row>
    <row r="120" spans="1:11" hidden="1" x14ac:dyDescent="0.3">
      <c r="A120" t="s">
        <v>9</v>
      </c>
      <c r="B120" t="s">
        <v>10</v>
      </c>
      <c r="C120" t="s">
        <v>24</v>
      </c>
      <c r="D120" t="str">
        <f t="shared" si="2"/>
        <v>BRU -&gt; ATL</v>
      </c>
      <c r="E120" s="1">
        <v>43844</v>
      </c>
      <c r="F120" s="1">
        <v>44013</v>
      </c>
      <c r="G120" s="9" t="s">
        <v>38</v>
      </c>
      <c r="H120" s="5">
        <f>H115*$N$8</f>
        <v>1030.9338735005563</v>
      </c>
      <c r="I120">
        <v>108</v>
      </c>
      <c r="J120" s="5">
        <f t="shared" si="3"/>
        <v>1134.027260850612</v>
      </c>
      <c r="K120" s="5">
        <v>1134.027260850612</v>
      </c>
    </row>
    <row r="121" spans="1:11" hidden="1" x14ac:dyDescent="0.3">
      <c r="A121" t="s">
        <v>9</v>
      </c>
      <c r="B121" t="s">
        <v>12</v>
      </c>
      <c r="C121" t="s">
        <v>24</v>
      </c>
      <c r="D121" t="str">
        <f t="shared" si="2"/>
        <v>MUC -&gt; ATL</v>
      </c>
      <c r="E121" s="1">
        <v>43844</v>
      </c>
      <c r="F121" s="1">
        <v>44013</v>
      </c>
      <c r="G121" s="9" t="s">
        <v>38</v>
      </c>
      <c r="H121" s="5">
        <f>H116*$N$9</f>
        <v>710.74531990428113</v>
      </c>
      <c r="I121">
        <v>109</v>
      </c>
      <c r="J121" s="5">
        <f t="shared" si="3"/>
        <v>781.81985189470936</v>
      </c>
      <c r="K121" s="5">
        <v>781.81985189470936</v>
      </c>
    </row>
    <row r="122" spans="1:11" hidden="1" x14ac:dyDescent="0.3">
      <c r="A122" t="s">
        <v>9</v>
      </c>
      <c r="B122" t="s">
        <v>14</v>
      </c>
      <c r="C122" t="s">
        <v>24</v>
      </c>
      <c r="D122" t="str">
        <f t="shared" si="2"/>
        <v>CGN -&gt; ATL</v>
      </c>
      <c r="E122" s="1">
        <v>43844</v>
      </c>
      <c r="F122" s="1">
        <v>44013</v>
      </c>
      <c r="G122" s="9" t="s">
        <v>38</v>
      </c>
      <c r="H122" s="5">
        <f>H117*$N$10</f>
        <v>806.25879561150009</v>
      </c>
      <c r="I122">
        <v>110</v>
      </c>
      <c r="J122" s="5">
        <f t="shared" si="3"/>
        <v>886.88467517265019</v>
      </c>
      <c r="K122" s="5">
        <v>886.88467517265019</v>
      </c>
    </row>
    <row r="123" spans="1:11" hidden="1" x14ac:dyDescent="0.3">
      <c r="A123" t="s">
        <v>9</v>
      </c>
      <c r="B123" t="s">
        <v>6</v>
      </c>
      <c r="C123" t="s">
        <v>24</v>
      </c>
      <c r="D123" t="str">
        <f t="shared" si="2"/>
        <v>AMS -&gt; ATL</v>
      </c>
      <c r="E123" s="1">
        <v>43845</v>
      </c>
      <c r="F123" s="1">
        <v>44013</v>
      </c>
      <c r="G123" s="9" t="s">
        <v>38</v>
      </c>
      <c r="H123" s="5">
        <f>H118*$N$6</f>
        <v>616.88269976371191</v>
      </c>
      <c r="I123">
        <v>111</v>
      </c>
      <c r="J123" s="5">
        <f t="shared" si="3"/>
        <v>678.57096974008311</v>
      </c>
      <c r="K123" s="5">
        <v>678.57096974008311</v>
      </c>
    </row>
    <row r="124" spans="1:11" hidden="1" x14ac:dyDescent="0.3">
      <c r="A124" t="s">
        <v>9</v>
      </c>
      <c r="B124" t="s">
        <v>7</v>
      </c>
      <c r="C124" t="s">
        <v>24</v>
      </c>
      <c r="D124" t="str">
        <f t="shared" si="2"/>
        <v>DUS -&gt; ATL</v>
      </c>
      <c r="E124" s="1">
        <v>43845</v>
      </c>
      <c r="F124" s="1">
        <v>44013</v>
      </c>
      <c r="G124" s="9" t="s">
        <v>38</v>
      </c>
      <c r="H124" s="5">
        <f>H119*$N$7</f>
        <v>1358.9330318990051</v>
      </c>
      <c r="I124">
        <v>112</v>
      </c>
      <c r="J124" s="5">
        <f t="shared" si="3"/>
        <v>1494.8263350889058</v>
      </c>
      <c r="K124" s="5">
        <v>1494.8263350889058</v>
      </c>
    </row>
    <row r="125" spans="1:11" hidden="1" x14ac:dyDescent="0.3">
      <c r="A125" t="s">
        <v>9</v>
      </c>
      <c r="B125" t="s">
        <v>10</v>
      </c>
      <c r="C125" t="s">
        <v>24</v>
      </c>
      <c r="D125" t="str">
        <f t="shared" si="2"/>
        <v>BRU -&gt; ATL</v>
      </c>
      <c r="E125" s="1">
        <v>43845</v>
      </c>
      <c r="F125" s="1">
        <v>44013</v>
      </c>
      <c r="G125" s="9" t="s">
        <v>38</v>
      </c>
      <c r="H125" s="5">
        <f>H120*$N$8</f>
        <v>1041.2432122355619</v>
      </c>
      <c r="I125">
        <v>113</v>
      </c>
      <c r="J125" s="5">
        <f t="shared" si="3"/>
        <v>1145.3675334591182</v>
      </c>
      <c r="K125" s="5">
        <v>1145.3675334591182</v>
      </c>
    </row>
    <row r="126" spans="1:11" hidden="1" x14ac:dyDescent="0.3">
      <c r="A126" t="s">
        <v>9</v>
      </c>
      <c r="B126" t="s">
        <v>12</v>
      </c>
      <c r="C126" t="s">
        <v>24</v>
      </c>
      <c r="D126" t="str">
        <f t="shared" si="2"/>
        <v>MUC -&gt; ATL</v>
      </c>
      <c r="E126" s="1">
        <v>43845</v>
      </c>
      <c r="F126" s="1">
        <v>44013</v>
      </c>
      <c r="G126" s="9" t="s">
        <v>38</v>
      </c>
      <c r="H126" s="5">
        <f>H121*$N$9</f>
        <v>675.20805390906708</v>
      </c>
      <c r="I126">
        <v>114</v>
      </c>
      <c r="J126" s="5">
        <f t="shared" si="3"/>
        <v>742.72885929997381</v>
      </c>
      <c r="K126" s="5">
        <v>742.72885929997381</v>
      </c>
    </row>
    <row r="127" spans="1:11" hidden="1" x14ac:dyDescent="0.3">
      <c r="A127" t="s">
        <v>9</v>
      </c>
      <c r="B127" t="s">
        <v>14</v>
      </c>
      <c r="C127" t="s">
        <v>24</v>
      </c>
      <c r="D127" t="str">
        <f t="shared" si="2"/>
        <v>CGN -&gt; ATL</v>
      </c>
      <c r="E127" s="1">
        <v>43845</v>
      </c>
      <c r="F127" s="1">
        <v>44013</v>
      </c>
      <c r="G127" s="9" t="s">
        <v>38</v>
      </c>
      <c r="H127" s="5">
        <f>H122*$N$10</f>
        <v>846.57173539207508</v>
      </c>
      <c r="I127">
        <v>115</v>
      </c>
      <c r="J127" s="5">
        <f t="shared" si="3"/>
        <v>931.22890893128272</v>
      </c>
      <c r="K127" s="5">
        <v>931.22890893128272</v>
      </c>
    </row>
    <row r="128" spans="1:11" hidden="1" x14ac:dyDescent="0.3">
      <c r="A128" t="s">
        <v>9</v>
      </c>
      <c r="B128" t="s">
        <v>6</v>
      </c>
      <c r="C128" t="s">
        <v>24</v>
      </c>
      <c r="D128" t="str">
        <f t="shared" si="2"/>
        <v>AMS -&gt; ATL</v>
      </c>
      <c r="E128" s="1">
        <v>43846</v>
      </c>
      <c r="F128" s="1">
        <v>44013</v>
      </c>
      <c r="G128" s="9" t="s">
        <v>38</v>
      </c>
      <c r="H128" s="5">
        <f>H123*$N$6</f>
        <v>740.25923971645432</v>
      </c>
      <c r="I128">
        <v>116</v>
      </c>
      <c r="J128" s="5">
        <f t="shared" si="3"/>
        <v>814.28516368809983</v>
      </c>
      <c r="K128" s="5">
        <v>814.28516368809983</v>
      </c>
    </row>
    <row r="129" spans="1:11" hidden="1" x14ac:dyDescent="0.3">
      <c r="A129" t="s">
        <v>9</v>
      </c>
      <c r="B129" t="s">
        <v>7</v>
      </c>
      <c r="C129" t="s">
        <v>24</v>
      </c>
      <c r="D129" t="str">
        <f t="shared" si="2"/>
        <v>DUS -&gt; ATL</v>
      </c>
      <c r="E129" s="1">
        <v>43846</v>
      </c>
      <c r="F129" s="1">
        <v>44013</v>
      </c>
      <c r="G129" s="9" t="s">
        <v>38</v>
      </c>
      <c r="H129" s="5">
        <f>H124*$N$7</f>
        <v>1331.754371261025</v>
      </c>
      <c r="I129">
        <v>117</v>
      </c>
      <c r="J129" s="5">
        <f t="shared" si="3"/>
        <v>1464.9298083871277</v>
      </c>
      <c r="K129" s="5">
        <v>1464.9298083871277</v>
      </c>
    </row>
    <row r="130" spans="1:11" hidden="1" x14ac:dyDescent="0.3">
      <c r="A130" t="s">
        <v>9</v>
      </c>
      <c r="B130" t="s">
        <v>10</v>
      </c>
      <c r="C130" t="s">
        <v>24</v>
      </c>
      <c r="D130" t="str">
        <f t="shared" si="2"/>
        <v>BRU -&gt; ATL</v>
      </c>
      <c r="E130" s="1">
        <v>43846</v>
      </c>
      <c r="F130" s="1">
        <v>44013</v>
      </c>
      <c r="G130" s="9" t="s">
        <v>38</v>
      </c>
      <c r="H130" s="5">
        <f>H125*$N$8</f>
        <v>1051.6556443579175</v>
      </c>
      <c r="I130">
        <v>118</v>
      </c>
      <c r="J130" s="5">
        <f t="shared" si="3"/>
        <v>1156.8212087937093</v>
      </c>
      <c r="K130" s="5">
        <v>1156.8212087937093</v>
      </c>
    </row>
    <row r="131" spans="1:11" hidden="1" x14ac:dyDescent="0.3">
      <c r="A131" t="s">
        <v>9</v>
      </c>
      <c r="B131" t="s">
        <v>12</v>
      </c>
      <c r="C131" t="s">
        <v>24</v>
      </c>
      <c r="D131" t="str">
        <f t="shared" si="2"/>
        <v>MUC -&gt; ATL</v>
      </c>
      <c r="E131" s="1">
        <v>43846</v>
      </c>
      <c r="F131" s="1">
        <v>44013</v>
      </c>
      <c r="G131" s="9" t="s">
        <v>38</v>
      </c>
      <c r="H131" s="5">
        <f>H126*$N$9</f>
        <v>641.44765121361365</v>
      </c>
      <c r="I131">
        <v>119</v>
      </c>
      <c r="J131" s="5">
        <f t="shared" si="3"/>
        <v>705.59241633497504</v>
      </c>
      <c r="K131" s="5">
        <v>705.59241633497504</v>
      </c>
    </row>
    <row r="132" spans="1:11" hidden="1" x14ac:dyDescent="0.3">
      <c r="A132" t="s">
        <v>9</v>
      </c>
      <c r="B132" t="s">
        <v>14</v>
      </c>
      <c r="C132" t="s">
        <v>24</v>
      </c>
      <c r="D132" t="str">
        <f t="shared" si="2"/>
        <v>CGN -&gt; ATL</v>
      </c>
      <c r="E132" s="1">
        <v>43846</v>
      </c>
      <c r="F132" s="1">
        <v>44013</v>
      </c>
      <c r="G132" s="9" t="s">
        <v>38</v>
      </c>
      <c r="H132" s="5">
        <f>H127*$N$10</f>
        <v>888.9003221616789</v>
      </c>
      <c r="I132">
        <v>120</v>
      </c>
      <c r="J132" s="5">
        <f t="shared" si="3"/>
        <v>977.79035437784682</v>
      </c>
      <c r="K132" s="5">
        <v>977.79035437784682</v>
      </c>
    </row>
    <row r="133" spans="1:11" x14ac:dyDescent="0.3">
      <c r="A133" t="s">
        <v>9</v>
      </c>
      <c r="B133" t="s">
        <v>24</v>
      </c>
      <c r="C133" t="s">
        <v>6</v>
      </c>
      <c r="D133" t="str">
        <f t="shared" si="2"/>
        <v>ATL -&gt; AMS</v>
      </c>
      <c r="E133" s="1">
        <v>43835</v>
      </c>
      <c r="F133" s="1">
        <v>44010</v>
      </c>
      <c r="G133" s="9" t="s">
        <v>39</v>
      </c>
      <c r="H133" s="5">
        <v>820</v>
      </c>
      <c r="I133">
        <v>121</v>
      </c>
      <c r="J133" s="5">
        <f t="shared" si="3"/>
        <v>656</v>
      </c>
      <c r="K133" s="5">
        <v>656</v>
      </c>
    </row>
    <row r="134" spans="1:11" hidden="1" x14ac:dyDescent="0.3">
      <c r="A134" t="s">
        <v>9</v>
      </c>
      <c r="B134" t="s">
        <v>24</v>
      </c>
      <c r="C134" t="s">
        <v>7</v>
      </c>
      <c r="D134" t="str">
        <f t="shared" si="2"/>
        <v>ATL -&gt; DUS</v>
      </c>
      <c r="E134" s="1">
        <v>43835</v>
      </c>
      <c r="F134" s="1">
        <v>44010</v>
      </c>
      <c r="G134" s="9" t="s">
        <v>39</v>
      </c>
      <c r="H134" s="5">
        <v>1045</v>
      </c>
      <c r="I134">
        <v>122</v>
      </c>
      <c r="J134" s="5">
        <f t="shared" si="3"/>
        <v>836</v>
      </c>
      <c r="K134" s="5">
        <v>836</v>
      </c>
    </row>
    <row r="135" spans="1:11" hidden="1" x14ac:dyDescent="0.3">
      <c r="A135" t="s">
        <v>9</v>
      </c>
      <c r="B135" t="s">
        <v>24</v>
      </c>
      <c r="C135" t="s">
        <v>10</v>
      </c>
      <c r="D135" t="str">
        <f t="shared" si="2"/>
        <v>ATL -&gt; BRU</v>
      </c>
      <c r="E135" s="1">
        <v>43835</v>
      </c>
      <c r="F135" s="1">
        <v>44010</v>
      </c>
      <c r="G135" s="9" t="s">
        <v>39</v>
      </c>
      <c r="H135" s="5">
        <v>1589</v>
      </c>
      <c r="I135">
        <v>123</v>
      </c>
      <c r="J135" s="5">
        <f t="shared" si="3"/>
        <v>1271.2</v>
      </c>
      <c r="K135" s="5">
        <v>1271.2</v>
      </c>
    </row>
    <row r="136" spans="1:11" hidden="1" x14ac:dyDescent="0.3">
      <c r="A136" t="s">
        <v>9</v>
      </c>
      <c r="B136" t="s">
        <v>24</v>
      </c>
      <c r="C136" t="s">
        <v>12</v>
      </c>
      <c r="D136" t="str">
        <f t="shared" si="2"/>
        <v>ATL -&gt; MUC</v>
      </c>
      <c r="E136" s="1">
        <v>43835</v>
      </c>
      <c r="F136" s="1">
        <v>44010</v>
      </c>
      <c r="G136" s="9" t="s">
        <v>39</v>
      </c>
      <c r="H136" s="5">
        <v>660</v>
      </c>
      <c r="I136">
        <v>124</v>
      </c>
      <c r="J136" s="5">
        <f t="shared" si="3"/>
        <v>528</v>
      </c>
      <c r="K136" s="5">
        <v>528</v>
      </c>
    </row>
    <row r="137" spans="1:11" hidden="1" x14ac:dyDescent="0.3">
      <c r="A137" t="s">
        <v>9</v>
      </c>
      <c r="B137" t="s">
        <v>24</v>
      </c>
      <c r="C137" t="s">
        <v>14</v>
      </c>
      <c r="D137" t="str">
        <f t="shared" si="2"/>
        <v>ATL -&gt; CGN</v>
      </c>
      <c r="E137" s="1">
        <v>43835</v>
      </c>
      <c r="F137" s="1">
        <v>44010</v>
      </c>
      <c r="G137" s="9" t="s">
        <v>39</v>
      </c>
      <c r="H137" s="5">
        <v>977</v>
      </c>
      <c r="I137">
        <v>125</v>
      </c>
      <c r="J137" s="5">
        <f t="shared" si="3"/>
        <v>781.6</v>
      </c>
      <c r="K137" s="5">
        <v>781.6</v>
      </c>
    </row>
    <row r="138" spans="1:11" hidden="1" x14ac:dyDescent="0.3">
      <c r="A138" t="s">
        <v>9</v>
      </c>
      <c r="B138" t="s">
        <v>24</v>
      </c>
      <c r="C138" t="s">
        <v>6</v>
      </c>
      <c r="D138" t="str">
        <f t="shared" si="2"/>
        <v>ATL -&gt; AMS</v>
      </c>
      <c r="E138" s="1">
        <v>43836</v>
      </c>
      <c r="F138" s="1">
        <v>44010</v>
      </c>
      <c r="G138" s="9" t="s">
        <v>39</v>
      </c>
      <c r="H138" s="5">
        <f>H133*$K$6</f>
        <v>787.19999999999993</v>
      </c>
      <c r="I138">
        <v>126</v>
      </c>
      <c r="J138" s="5">
        <f t="shared" si="3"/>
        <v>629.76</v>
      </c>
      <c r="K138" s="5">
        <v>629.76</v>
      </c>
    </row>
    <row r="139" spans="1:11" hidden="1" x14ac:dyDescent="0.3">
      <c r="A139" t="s">
        <v>9</v>
      </c>
      <c r="B139" t="s">
        <v>24</v>
      </c>
      <c r="C139" t="s">
        <v>7</v>
      </c>
      <c r="D139" t="str">
        <f t="shared" si="2"/>
        <v>ATL -&gt; DUS</v>
      </c>
      <c r="E139" s="1">
        <v>43836</v>
      </c>
      <c r="F139" s="1">
        <v>44010</v>
      </c>
      <c r="G139" s="9" t="s">
        <v>39</v>
      </c>
      <c r="H139" s="5">
        <f>H134*$K$7</f>
        <v>1076.3500000000001</v>
      </c>
      <c r="I139">
        <v>127</v>
      </c>
      <c r="J139" s="5">
        <f t="shared" si="3"/>
        <v>861.08000000000015</v>
      </c>
      <c r="K139" s="5">
        <v>861.08000000000015</v>
      </c>
    </row>
    <row r="140" spans="1:11" hidden="1" x14ac:dyDescent="0.3">
      <c r="A140" t="s">
        <v>9</v>
      </c>
      <c r="B140" t="s">
        <v>24</v>
      </c>
      <c r="C140" t="s">
        <v>10</v>
      </c>
      <c r="D140" t="str">
        <f t="shared" si="2"/>
        <v>ATL -&gt; BRU</v>
      </c>
      <c r="E140" s="1">
        <v>43836</v>
      </c>
      <c r="F140" s="1">
        <v>44010</v>
      </c>
      <c r="G140" s="9" t="s">
        <v>39</v>
      </c>
      <c r="H140" s="5">
        <f>H135*$K$8</f>
        <v>1493.6599999999999</v>
      </c>
      <c r="I140">
        <v>128</v>
      </c>
      <c r="J140" s="5">
        <f t="shared" si="3"/>
        <v>1194.9279999999999</v>
      </c>
      <c r="K140" s="5">
        <v>1194.9279999999999</v>
      </c>
    </row>
    <row r="141" spans="1:11" hidden="1" x14ac:dyDescent="0.3">
      <c r="A141" t="s">
        <v>9</v>
      </c>
      <c r="B141" t="s">
        <v>24</v>
      </c>
      <c r="C141" t="s">
        <v>12</v>
      </c>
      <c r="D141" t="str">
        <f t="shared" ref="D141:D204" si="4">B141&amp;" -&gt; "&amp;C141</f>
        <v>ATL -&gt; MUC</v>
      </c>
      <c r="E141" s="1">
        <v>43836</v>
      </c>
      <c r="F141" s="1">
        <v>44010</v>
      </c>
      <c r="G141" s="9" t="s">
        <v>39</v>
      </c>
      <c r="H141" s="5">
        <f>H136*$K$9</f>
        <v>693</v>
      </c>
      <c r="I141">
        <v>129</v>
      </c>
      <c r="J141" s="5">
        <f t="shared" ref="J141:J204" si="5">IF(G141="Saturday",H141*$P$6,IF(G141="Sunday",H141*$Q$6,IF(OR(G141="Monday",G141="Friday"),H141*$R$6,H141*$S$6)))</f>
        <v>554.4</v>
      </c>
      <c r="K141" s="5">
        <v>554.4</v>
      </c>
    </row>
    <row r="142" spans="1:11" hidden="1" x14ac:dyDescent="0.3">
      <c r="A142" t="s">
        <v>9</v>
      </c>
      <c r="B142" t="s">
        <v>24</v>
      </c>
      <c r="C142" t="s">
        <v>14</v>
      </c>
      <c r="D142" t="str">
        <f t="shared" si="4"/>
        <v>ATL -&gt; CGN</v>
      </c>
      <c r="E142" s="1">
        <v>43836</v>
      </c>
      <c r="F142" s="1">
        <v>44010</v>
      </c>
      <c r="G142" s="9" t="s">
        <v>39</v>
      </c>
      <c r="H142" s="5">
        <f>H137*$K$10</f>
        <v>1074.7</v>
      </c>
      <c r="I142">
        <v>130</v>
      </c>
      <c r="J142" s="5">
        <f t="shared" si="5"/>
        <v>859.7600000000001</v>
      </c>
      <c r="K142" s="5">
        <v>859.7600000000001</v>
      </c>
    </row>
    <row r="143" spans="1:11" hidden="1" x14ac:dyDescent="0.3">
      <c r="A143" t="s">
        <v>9</v>
      </c>
      <c r="B143" t="s">
        <v>24</v>
      </c>
      <c r="C143" t="s">
        <v>6</v>
      </c>
      <c r="D143" t="str">
        <f t="shared" si="4"/>
        <v>ATL -&gt; AMS</v>
      </c>
      <c r="E143" s="1">
        <v>43837</v>
      </c>
      <c r="F143" s="1">
        <v>44010</v>
      </c>
      <c r="G143" s="9" t="s">
        <v>39</v>
      </c>
      <c r="H143" s="5">
        <f>H138*$K$6</f>
        <v>755.71199999999988</v>
      </c>
      <c r="I143">
        <v>131</v>
      </c>
      <c r="J143" s="5">
        <f t="shared" si="5"/>
        <v>604.56959999999992</v>
      </c>
      <c r="K143" s="5">
        <v>604.56959999999992</v>
      </c>
    </row>
    <row r="144" spans="1:11" hidden="1" x14ac:dyDescent="0.3">
      <c r="A144" t="s">
        <v>9</v>
      </c>
      <c r="B144" t="s">
        <v>24</v>
      </c>
      <c r="C144" t="s">
        <v>7</v>
      </c>
      <c r="D144" t="str">
        <f t="shared" si="4"/>
        <v>ATL -&gt; DUS</v>
      </c>
      <c r="E144" s="1">
        <v>43837</v>
      </c>
      <c r="F144" s="1">
        <v>44010</v>
      </c>
      <c r="G144" s="9" t="s">
        <v>39</v>
      </c>
      <c r="H144" s="5">
        <f>H139*$K$7</f>
        <v>1108.6405000000002</v>
      </c>
      <c r="I144">
        <v>132</v>
      </c>
      <c r="J144" s="5">
        <f t="shared" si="5"/>
        <v>886.91240000000016</v>
      </c>
      <c r="K144" s="5">
        <v>886.91240000000016</v>
      </c>
    </row>
    <row r="145" spans="1:11" hidden="1" x14ac:dyDescent="0.3">
      <c r="A145" t="s">
        <v>9</v>
      </c>
      <c r="B145" t="s">
        <v>24</v>
      </c>
      <c r="C145" t="s">
        <v>10</v>
      </c>
      <c r="D145" t="str">
        <f t="shared" si="4"/>
        <v>ATL -&gt; BRU</v>
      </c>
      <c r="E145" s="1">
        <v>43837</v>
      </c>
      <c r="F145" s="1">
        <v>44010</v>
      </c>
      <c r="G145" s="9" t="s">
        <v>39</v>
      </c>
      <c r="H145" s="5">
        <f>H140*$K$8</f>
        <v>1404.0403999999999</v>
      </c>
      <c r="I145">
        <v>133</v>
      </c>
      <c r="J145" s="5">
        <f t="shared" si="5"/>
        <v>1123.2323199999998</v>
      </c>
      <c r="K145" s="5">
        <v>1123.2323199999998</v>
      </c>
    </row>
    <row r="146" spans="1:11" hidden="1" x14ac:dyDescent="0.3">
      <c r="A146" t="s">
        <v>9</v>
      </c>
      <c r="B146" t="s">
        <v>24</v>
      </c>
      <c r="C146" t="s">
        <v>12</v>
      </c>
      <c r="D146" t="str">
        <f t="shared" si="4"/>
        <v>ATL -&gt; MUC</v>
      </c>
      <c r="E146" s="1">
        <v>43837</v>
      </c>
      <c r="F146" s="1">
        <v>44010</v>
      </c>
      <c r="G146" s="9" t="s">
        <v>39</v>
      </c>
      <c r="H146" s="5">
        <f>H141*$K$9</f>
        <v>727.65</v>
      </c>
      <c r="I146">
        <v>134</v>
      </c>
      <c r="J146" s="5">
        <f t="shared" si="5"/>
        <v>582.12</v>
      </c>
      <c r="K146" s="5">
        <v>582.12</v>
      </c>
    </row>
    <row r="147" spans="1:11" hidden="1" x14ac:dyDescent="0.3">
      <c r="A147" t="s">
        <v>9</v>
      </c>
      <c r="B147" t="s">
        <v>24</v>
      </c>
      <c r="C147" t="s">
        <v>14</v>
      </c>
      <c r="D147" t="str">
        <f t="shared" si="4"/>
        <v>ATL -&gt; CGN</v>
      </c>
      <c r="E147" s="1">
        <v>43837</v>
      </c>
      <c r="F147" s="1">
        <v>44010</v>
      </c>
      <c r="G147" s="9" t="s">
        <v>39</v>
      </c>
      <c r="H147" s="5">
        <f>H142*$K$10</f>
        <v>1182.17</v>
      </c>
      <c r="I147">
        <v>135</v>
      </c>
      <c r="J147" s="5">
        <f t="shared" si="5"/>
        <v>945.7360000000001</v>
      </c>
      <c r="K147" s="5">
        <v>945.7360000000001</v>
      </c>
    </row>
    <row r="148" spans="1:11" hidden="1" x14ac:dyDescent="0.3">
      <c r="A148" t="s">
        <v>9</v>
      </c>
      <c r="B148" t="s">
        <v>24</v>
      </c>
      <c r="C148" t="s">
        <v>6</v>
      </c>
      <c r="D148" t="str">
        <f t="shared" si="4"/>
        <v>ATL -&gt; AMS</v>
      </c>
      <c r="E148" s="1">
        <v>43838</v>
      </c>
      <c r="F148" s="1">
        <v>44010</v>
      </c>
      <c r="G148" s="9" t="s">
        <v>39</v>
      </c>
      <c r="H148" s="5">
        <f>H143*$K$6</f>
        <v>725.48351999999988</v>
      </c>
      <c r="I148">
        <v>136</v>
      </c>
      <c r="J148" s="5">
        <f t="shared" si="5"/>
        <v>580.38681599999995</v>
      </c>
      <c r="K148" s="5">
        <v>580.38681599999995</v>
      </c>
    </row>
    <row r="149" spans="1:11" hidden="1" x14ac:dyDescent="0.3">
      <c r="A149" t="s">
        <v>9</v>
      </c>
      <c r="B149" t="s">
        <v>24</v>
      </c>
      <c r="C149" t="s">
        <v>7</v>
      </c>
      <c r="D149" t="str">
        <f t="shared" si="4"/>
        <v>ATL -&gt; DUS</v>
      </c>
      <c r="E149" s="1">
        <v>43838</v>
      </c>
      <c r="F149" s="1">
        <v>44010</v>
      </c>
      <c r="G149" s="9" t="s">
        <v>39</v>
      </c>
      <c r="H149" s="5">
        <f>H144*$K$7</f>
        <v>1141.8997150000002</v>
      </c>
      <c r="I149">
        <v>137</v>
      </c>
      <c r="J149" s="5">
        <f t="shared" si="5"/>
        <v>913.51977200000022</v>
      </c>
      <c r="K149" s="5">
        <v>913.51977200000022</v>
      </c>
    </row>
    <row r="150" spans="1:11" hidden="1" x14ac:dyDescent="0.3">
      <c r="A150" t="s">
        <v>9</v>
      </c>
      <c r="B150" t="s">
        <v>24</v>
      </c>
      <c r="C150" t="s">
        <v>10</v>
      </c>
      <c r="D150" t="str">
        <f t="shared" si="4"/>
        <v>ATL -&gt; BRU</v>
      </c>
      <c r="E150" s="1">
        <v>43838</v>
      </c>
      <c r="F150" s="1">
        <v>44010</v>
      </c>
      <c r="G150" s="9" t="s">
        <v>39</v>
      </c>
      <c r="H150" s="5">
        <f>H145*$K$8</f>
        <v>1319.7979759999998</v>
      </c>
      <c r="I150">
        <v>138</v>
      </c>
      <c r="J150" s="5">
        <f t="shared" si="5"/>
        <v>1055.8383807999999</v>
      </c>
      <c r="K150" s="5">
        <v>1055.8383807999999</v>
      </c>
    </row>
    <row r="151" spans="1:11" hidden="1" x14ac:dyDescent="0.3">
      <c r="A151" t="s">
        <v>9</v>
      </c>
      <c r="B151" t="s">
        <v>24</v>
      </c>
      <c r="C151" t="s">
        <v>12</v>
      </c>
      <c r="D151" t="str">
        <f t="shared" si="4"/>
        <v>ATL -&gt; MUC</v>
      </c>
      <c r="E151" s="1">
        <v>43838</v>
      </c>
      <c r="F151" s="1">
        <v>44010</v>
      </c>
      <c r="G151" s="9" t="s">
        <v>39</v>
      </c>
      <c r="H151" s="5">
        <f>H146*$K$9</f>
        <v>764.03250000000003</v>
      </c>
      <c r="I151">
        <v>139</v>
      </c>
      <c r="J151" s="5">
        <f t="shared" si="5"/>
        <v>611.226</v>
      </c>
      <c r="K151" s="5">
        <v>611.226</v>
      </c>
    </row>
    <row r="152" spans="1:11" hidden="1" x14ac:dyDescent="0.3">
      <c r="A152" t="s">
        <v>9</v>
      </c>
      <c r="B152" t="s">
        <v>24</v>
      </c>
      <c r="C152" t="s">
        <v>14</v>
      </c>
      <c r="D152" t="str">
        <f t="shared" si="4"/>
        <v>ATL -&gt; CGN</v>
      </c>
      <c r="E152" s="1">
        <v>43838</v>
      </c>
      <c r="F152" s="1">
        <v>44010</v>
      </c>
      <c r="G152" s="9" t="s">
        <v>39</v>
      </c>
      <c r="H152" s="5">
        <f>H147*$K$10</f>
        <v>1300.3870000000002</v>
      </c>
      <c r="I152">
        <v>140</v>
      </c>
      <c r="J152" s="5">
        <f t="shared" si="5"/>
        <v>1040.3096000000003</v>
      </c>
      <c r="K152" s="5">
        <v>1040.3096000000003</v>
      </c>
    </row>
    <row r="153" spans="1:11" hidden="1" x14ac:dyDescent="0.3">
      <c r="A153" t="s">
        <v>9</v>
      </c>
      <c r="B153" t="s">
        <v>24</v>
      </c>
      <c r="C153" t="s">
        <v>6</v>
      </c>
      <c r="D153" t="str">
        <f t="shared" si="4"/>
        <v>ATL -&gt; AMS</v>
      </c>
      <c r="E153" s="1">
        <v>43839</v>
      </c>
      <c r="F153" s="1">
        <v>44010</v>
      </c>
      <c r="G153" s="9" t="s">
        <v>39</v>
      </c>
      <c r="H153" s="5">
        <f>H148*$L$6</f>
        <v>652.93516799999986</v>
      </c>
      <c r="I153">
        <v>141</v>
      </c>
      <c r="J153" s="5">
        <f t="shared" si="5"/>
        <v>522.34813439999994</v>
      </c>
      <c r="K153" s="5">
        <v>522.34813439999994</v>
      </c>
    </row>
    <row r="154" spans="1:11" hidden="1" x14ac:dyDescent="0.3">
      <c r="A154" t="s">
        <v>9</v>
      </c>
      <c r="B154" t="s">
        <v>24</v>
      </c>
      <c r="C154" t="s">
        <v>7</v>
      </c>
      <c r="D154" t="str">
        <f t="shared" si="4"/>
        <v>ATL -&gt; DUS</v>
      </c>
      <c r="E154" s="1">
        <v>43839</v>
      </c>
      <c r="F154" s="1">
        <v>44010</v>
      </c>
      <c r="G154" s="9" t="s">
        <v>39</v>
      </c>
      <c r="H154" s="5">
        <f>H149*$L$7</f>
        <v>1210.4136979000002</v>
      </c>
      <c r="I154">
        <v>142</v>
      </c>
      <c r="J154" s="5">
        <f t="shared" si="5"/>
        <v>968.33095832000026</v>
      </c>
      <c r="K154" s="5">
        <v>968.33095832000026</v>
      </c>
    </row>
    <row r="155" spans="1:11" hidden="1" x14ac:dyDescent="0.3">
      <c r="A155" t="s">
        <v>9</v>
      </c>
      <c r="B155" t="s">
        <v>24</v>
      </c>
      <c r="C155" t="s">
        <v>10</v>
      </c>
      <c r="D155" t="str">
        <f t="shared" si="4"/>
        <v>ATL -&gt; BRU</v>
      </c>
      <c r="E155" s="1">
        <v>43839</v>
      </c>
      <c r="F155" s="1">
        <v>44010</v>
      </c>
      <c r="G155" s="9" t="s">
        <v>39</v>
      </c>
      <c r="H155" s="5">
        <f>H150*$L$8</f>
        <v>1187.8181783999999</v>
      </c>
      <c r="I155">
        <v>143</v>
      </c>
      <c r="J155" s="5">
        <f t="shared" si="5"/>
        <v>950.2545427199999</v>
      </c>
      <c r="K155" s="5">
        <v>950.2545427199999</v>
      </c>
    </row>
    <row r="156" spans="1:11" hidden="1" x14ac:dyDescent="0.3">
      <c r="A156" t="s">
        <v>9</v>
      </c>
      <c r="B156" t="s">
        <v>24</v>
      </c>
      <c r="C156" t="s">
        <v>12</v>
      </c>
      <c r="D156" t="str">
        <f t="shared" si="4"/>
        <v>ATL -&gt; MUC</v>
      </c>
      <c r="E156" s="1">
        <v>43839</v>
      </c>
      <c r="F156" s="1">
        <v>44010</v>
      </c>
      <c r="G156" s="9" t="s">
        <v>39</v>
      </c>
      <c r="H156" s="5">
        <f>H151*$L$9</f>
        <v>748.75184999999999</v>
      </c>
      <c r="I156">
        <v>144</v>
      </c>
      <c r="J156" s="5">
        <f t="shared" si="5"/>
        <v>599.00148000000002</v>
      </c>
      <c r="K156" s="5">
        <v>599.00148000000002</v>
      </c>
    </row>
    <row r="157" spans="1:11" hidden="1" x14ac:dyDescent="0.3">
      <c r="A157" t="s">
        <v>9</v>
      </c>
      <c r="B157" t="s">
        <v>24</v>
      </c>
      <c r="C157" t="s">
        <v>14</v>
      </c>
      <c r="D157" t="str">
        <f t="shared" si="4"/>
        <v>ATL -&gt; CGN</v>
      </c>
      <c r="E157" s="1">
        <v>43839</v>
      </c>
      <c r="F157" s="1">
        <v>44010</v>
      </c>
      <c r="G157" s="9" t="s">
        <v>39</v>
      </c>
      <c r="H157" s="5">
        <f>H152*$L$10</f>
        <v>1170.3483000000001</v>
      </c>
      <c r="I157">
        <v>145</v>
      </c>
      <c r="J157" s="5">
        <f t="shared" si="5"/>
        <v>936.27864000000011</v>
      </c>
      <c r="K157" s="5">
        <v>936.27864000000011</v>
      </c>
    </row>
    <row r="158" spans="1:11" hidden="1" x14ac:dyDescent="0.3">
      <c r="A158" t="s">
        <v>9</v>
      </c>
      <c r="B158" t="s">
        <v>24</v>
      </c>
      <c r="C158" t="s">
        <v>6</v>
      </c>
      <c r="D158" t="str">
        <f t="shared" si="4"/>
        <v>ATL -&gt; AMS</v>
      </c>
      <c r="E158" s="1">
        <v>43840</v>
      </c>
      <c r="F158" s="1">
        <v>44010</v>
      </c>
      <c r="G158" s="9" t="s">
        <v>39</v>
      </c>
      <c r="H158" s="5">
        <f>H153*$L$6</f>
        <v>587.64165119999984</v>
      </c>
      <c r="I158">
        <v>146</v>
      </c>
      <c r="J158" s="5">
        <f t="shared" si="5"/>
        <v>470.1133209599999</v>
      </c>
      <c r="K158" s="5">
        <v>470.1133209599999</v>
      </c>
    </row>
    <row r="159" spans="1:11" hidden="1" x14ac:dyDescent="0.3">
      <c r="A159" t="s">
        <v>9</v>
      </c>
      <c r="B159" t="s">
        <v>24</v>
      </c>
      <c r="C159" t="s">
        <v>7</v>
      </c>
      <c r="D159" t="str">
        <f t="shared" si="4"/>
        <v>ATL -&gt; DUS</v>
      </c>
      <c r="E159" s="1">
        <v>43840</v>
      </c>
      <c r="F159" s="1">
        <v>44010</v>
      </c>
      <c r="G159" s="9" t="s">
        <v>39</v>
      </c>
      <c r="H159" s="5">
        <f>H154*$L$7</f>
        <v>1283.0385197740004</v>
      </c>
      <c r="I159">
        <v>147</v>
      </c>
      <c r="J159" s="5">
        <f t="shared" si="5"/>
        <v>1026.4308158192005</v>
      </c>
      <c r="K159" s="5">
        <v>1026.4308158192005</v>
      </c>
    </row>
    <row r="160" spans="1:11" hidden="1" x14ac:dyDescent="0.3">
      <c r="A160" t="s">
        <v>9</v>
      </c>
      <c r="B160" t="s">
        <v>24</v>
      </c>
      <c r="C160" t="s">
        <v>10</v>
      </c>
      <c r="D160" t="str">
        <f t="shared" si="4"/>
        <v>ATL -&gt; BRU</v>
      </c>
      <c r="E160" s="1">
        <v>43840</v>
      </c>
      <c r="F160" s="1">
        <v>44010</v>
      </c>
      <c r="G160" s="9" t="s">
        <v>39</v>
      </c>
      <c r="H160" s="5">
        <f>H155*$L$8</f>
        <v>1069.0363605599998</v>
      </c>
      <c r="I160">
        <v>148</v>
      </c>
      <c r="J160" s="5">
        <f t="shared" si="5"/>
        <v>855.22908844799986</v>
      </c>
      <c r="K160" s="5">
        <v>855.22908844799986</v>
      </c>
    </row>
    <row r="161" spans="1:11" hidden="1" x14ac:dyDescent="0.3">
      <c r="A161" t="s">
        <v>9</v>
      </c>
      <c r="B161" t="s">
        <v>24</v>
      </c>
      <c r="C161" t="s">
        <v>12</v>
      </c>
      <c r="D161" t="str">
        <f t="shared" si="4"/>
        <v>ATL -&gt; MUC</v>
      </c>
      <c r="E161" s="1">
        <v>43840</v>
      </c>
      <c r="F161" s="1">
        <v>44010</v>
      </c>
      <c r="G161" s="9" t="s">
        <v>39</v>
      </c>
      <c r="H161" s="5">
        <f>H156*$L$9</f>
        <v>733.77681299999995</v>
      </c>
      <c r="I161">
        <v>149</v>
      </c>
      <c r="J161" s="5">
        <f t="shared" si="5"/>
        <v>587.02145039999994</v>
      </c>
      <c r="K161" s="5">
        <v>587.02145039999994</v>
      </c>
    </row>
    <row r="162" spans="1:11" hidden="1" x14ac:dyDescent="0.3">
      <c r="A162" t="s">
        <v>9</v>
      </c>
      <c r="B162" t="s">
        <v>24</v>
      </c>
      <c r="C162" t="s">
        <v>14</v>
      </c>
      <c r="D162" t="str">
        <f t="shared" si="4"/>
        <v>ATL -&gt; CGN</v>
      </c>
      <c r="E162" s="1">
        <v>43840</v>
      </c>
      <c r="F162" s="1">
        <v>44010</v>
      </c>
      <c r="G162" s="9" t="s">
        <v>39</v>
      </c>
      <c r="H162" s="5">
        <f>H157*$L$10</f>
        <v>1053.3134700000001</v>
      </c>
      <c r="I162">
        <v>150</v>
      </c>
      <c r="J162" s="5">
        <f t="shared" si="5"/>
        <v>842.65077600000006</v>
      </c>
      <c r="K162" s="5">
        <v>842.65077600000006</v>
      </c>
    </row>
    <row r="163" spans="1:11" hidden="1" x14ac:dyDescent="0.3">
      <c r="A163" t="s">
        <v>9</v>
      </c>
      <c r="B163" t="s">
        <v>24</v>
      </c>
      <c r="C163" t="s">
        <v>6</v>
      </c>
      <c r="D163" t="str">
        <f t="shared" si="4"/>
        <v>ATL -&gt; AMS</v>
      </c>
      <c r="E163" s="1">
        <v>43841</v>
      </c>
      <c r="F163" s="1">
        <v>44010</v>
      </c>
      <c r="G163" s="9" t="s">
        <v>39</v>
      </c>
      <c r="H163" s="5">
        <f>H158*$L$6</f>
        <v>528.87748607999993</v>
      </c>
      <c r="I163">
        <v>151</v>
      </c>
      <c r="J163" s="5">
        <f t="shared" si="5"/>
        <v>423.10198886399996</v>
      </c>
      <c r="K163" s="5">
        <v>423.10198886399996</v>
      </c>
    </row>
    <row r="164" spans="1:11" hidden="1" x14ac:dyDescent="0.3">
      <c r="A164" t="s">
        <v>9</v>
      </c>
      <c r="B164" t="s">
        <v>24</v>
      </c>
      <c r="C164" t="s">
        <v>7</v>
      </c>
      <c r="D164" t="str">
        <f t="shared" si="4"/>
        <v>ATL -&gt; DUS</v>
      </c>
      <c r="E164" s="1">
        <v>43841</v>
      </c>
      <c r="F164" s="1">
        <v>44010</v>
      </c>
      <c r="G164" s="9" t="s">
        <v>39</v>
      </c>
      <c r="H164" s="5">
        <f>H159*$L$7</f>
        <v>1360.0208309604404</v>
      </c>
      <c r="I164">
        <v>152</v>
      </c>
      <c r="J164" s="5">
        <f t="shared" si="5"/>
        <v>1088.0166647683525</v>
      </c>
      <c r="K164" s="5">
        <v>1088.0166647683525</v>
      </c>
    </row>
    <row r="165" spans="1:11" hidden="1" x14ac:dyDescent="0.3">
      <c r="A165" t="s">
        <v>9</v>
      </c>
      <c r="B165" t="s">
        <v>24</v>
      </c>
      <c r="C165" t="s">
        <v>10</v>
      </c>
      <c r="D165" t="str">
        <f t="shared" si="4"/>
        <v>ATL -&gt; BRU</v>
      </c>
      <c r="E165" s="1">
        <v>43841</v>
      </c>
      <c r="F165" s="1">
        <v>44010</v>
      </c>
      <c r="G165" s="9" t="s">
        <v>39</v>
      </c>
      <c r="H165" s="5">
        <f>H160*$L$8</f>
        <v>962.13272450399984</v>
      </c>
      <c r="I165">
        <v>153</v>
      </c>
      <c r="J165" s="5">
        <f t="shared" si="5"/>
        <v>769.70617960319987</v>
      </c>
      <c r="K165" s="5">
        <v>769.70617960319987</v>
      </c>
    </row>
    <row r="166" spans="1:11" hidden="1" x14ac:dyDescent="0.3">
      <c r="A166" t="s">
        <v>9</v>
      </c>
      <c r="B166" t="s">
        <v>24</v>
      </c>
      <c r="C166" t="s">
        <v>12</v>
      </c>
      <c r="D166" t="str">
        <f t="shared" si="4"/>
        <v>ATL -&gt; MUC</v>
      </c>
      <c r="E166" s="1">
        <v>43841</v>
      </c>
      <c r="F166" s="1">
        <v>44010</v>
      </c>
      <c r="G166" s="9" t="s">
        <v>39</v>
      </c>
      <c r="H166" s="5">
        <f>H161*$L$9</f>
        <v>719.10127673999989</v>
      </c>
      <c r="I166">
        <v>154</v>
      </c>
      <c r="J166" s="5">
        <f t="shared" si="5"/>
        <v>575.28102139199996</v>
      </c>
      <c r="K166" s="5">
        <v>575.28102139199996</v>
      </c>
    </row>
    <row r="167" spans="1:11" hidden="1" x14ac:dyDescent="0.3">
      <c r="A167" t="s">
        <v>9</v>
      </c>
      <c r="B167" t="s">
        <v>24</v>
      </c>
      <c r="C167" t="s">
        <v>14</v>
      </c>
      <c r="D167" t="str">
        <f t="shared" si="4"/>
        <v>ATL -&gt; CGN</v>
      </c>
      <c r="E167" s="1">
        <v>43841</v>
      </c>
      <c r="F167" s="1">
        <v>44010</v>
      </c>
      <c r="G167" s="9" t="s">
        <v>39</v>
      </c>
      <c r="H167" s="5">
        <f>H162*$L$10</f>
        <v>947.98212300000012</v>
      </c>
      <c r="I167">
        <v>155</v>
      </c>
      <c r="J167" s="5">
        <f t="shared" si="5"/>
        <v>758.38569840000014</v>
      </c>
      <c r="K167" s="5">
        <v>758.38569840000014</v>
      </c>
    </row>
    <row r="168" spans="1:11" hidden="1" x14ac:dyDescent="0.3">
      <c r="A168" t="s">
        <v>9</v>
      </c>
      <c r="B168" t="s">
        <v>24</v>
      </c>
      <c r="C168" t="s">
        <v>6</v>
      </c>
      <c r="D168" t="str">
        <f t="shared" si="4"/>
        <v>ATL -&gt; AMS</v>
      </c>
      <c r="E168" s="1">
        <v>43842</v>
      </c>
      <c r="F168" s="1">
        <v>44010</v>
      </c>
      <c r="G168" s="9" t="s">
        <v>39</v>
      </c>
      <c r="H168" s="5">
        <f>H163*$M$6</f>
        <v>475.98973747199994</v>
      </c>
      <c r="I168">
        <v>156</v>
      </c>
      <c r="J168" s="5">
        <f t="shared" si="5"/>
        <v>380.79178997759999</v>
      </c>
      <c r="K168" s="5">
        <v>380.79178997759999</v>
      </c>
    </row>
    <row r="169" spans="1:11" hidden="1" x14ac:dyDescent="0.3">
      <c r="A169" t="s">
        <v>9</v>
      </c>
      <c r="B169" t="s">
        <v>24</v>
      </c>
      <c r="C169" t="s">
        <v>7</v>
      </c>
      <c r="D169" t="str">
        <f t="shared" si="4"/>
        <v>ATL -&gt; DUS</v>
      </c>
      <c r="E169" s="1">
        <v>43842</v>
      </c>
      <c r="F169" s="1">
        <v>44010</v>
      </c>
      <c r="G169" s="9" t="s">
        <v>39</v>
      </c>
      <c r="H169" s="5">
        <f>H164*$M$7</f>
        <v>1387.2212475796493</v>
      </c>
      <c r="I169">
        <v>157</v>
      </c>
      <c r="J169" s="5">
        <f t="shared" si="5"/>
        <v>1109.7769980637195</v>
      </c>
      <c r="K169" s="5">
        <v>1109.7769980637195</v>
      </c>
    </row>
    <row r="170" spans="1:11" hidden="1" x14ac:dyDescent="0.3">
      <c r="A170" t="s">
        <v>9</v>
      </c>
      <c r="B170" t="s">
        <v>24</v>
      </c>
      <c r="C170" t="s">
        <v>10</v>
      </c>
      <c r="D170" t="str">
        <f t="shared" si="4"/>
        <v>ATL -&gt; BRU</v>
      </c>
      <c r="E170" s="1">
        <v>43842</v>
      </c>
      <c r="F170" s="1">
        <v>44010</v>
      </c>
      <c r="G170" s="9" t="s">
        <v>39</v>
      </c>
      <c r="H170" s="5">
        <f>H165*$M$8</f>
        <v>990.99670623911982</v>
      </c>
      <c r="I170">
        <v>158</v>
      </c>
      <c r="J170" s="5">
        <f t="shared" si="5"/>
        <v>792.79736499129592</v>
      </c>
      <c r="K170" s="5">
        <v>792.79736499129592</v>
      </c>
    </row>
    <row r="171" spans="1:11" hidden="1" x14ac:dyDescent="0.3">
      <c r="A171" t="s">
        <v>9</v>
      </c>
      <c r="B171" t="s">
        <v>24</v>
      </c>
      <c r="C171" t="s">
        <v>12</v>
      </c>
      <c r="D171" t="str">
        <f t="shared" si="4"/>
        <v>ATL -&gt; MUC</v>
      </c>
      <c r="E171" s="1">
        <v>43842</v>
      </c>
      <c r="F171" s="1">
        <v>44010</v>
      </c>
      <c r="G171" s="9" t="s">
        <v>39</v>
      </c>
      <c r="H171" s="5">
        <f>H166*$M$9</f>
        <v>733.48330227479994</v>
      </c>
      <c r="I171">
        <v>159</v>
      </c>
      <c r="J171" s="5">
        <f t="shared" si="5"/>
        <v>586.78664181983993</v>
      </c>
      <c r="K171" s="5">
        <v>586.78664181983993</v>
      </c>
    </row>
    <row r="172" spans="1:11" hidden="1" x14ac:dyDescent="0.3">
      <c r="A172" t="s">
        <v>9</v>
      </c>
      <c r="B172" t="s">
        <v>24</v>
      </c>
      <c r="C172" t="s">
        <v>14</v>
      </c>
      <c r="D172" t="str">
        <f t="shared" si="4"/>
        <v>ATL -&gt; CGN</v>
      </c>
      <c r="E172" s="1">
        <v>43842</v>
      </c>
      <c r="F172" s="1">
        <v>44010</v>
      </c>
      <c r="G172" s="9" t="s">
        <v>39</v>
      </c>
      <c r="H172" s="5">
        <f>H167*$L$10</f>
        <v>853.18391070000007</v>
      </c>
      <c r="I172">
        <v>160</v>
      </c>
      <c r="J172" s="5">
        <f t="shared" si="5"/>
        <v>682.54712856000015</v>
      </c>
      <c r="K172" s="5">
        <v>682.54712856000015</v>
      </c>
    </row>
    <row r="173" spans="1:11" hidden="1" x14ac:dyDescent="0.3">
      <c r="A173" t="s">
        <v>9</v>
      </c>
      <c r="B173" t="s">
        <v>24</v>
      </c>
      <c r="C173" t="s">
        <v>6</v>
      </c>
      <c r="D173" t="str">
        <f t="shared" si="4"/>
        <v>ATL -&gt; AMS</v>
      </c>
      <c r="E173" s="1">
        <v>43843</v>
      </c>
      <c r="F173" s="1">
        <v>44010</v>
      </c>
      <c r="G173" s="9" t="s">
        <v>39</v>
      </c>
      <c r="H173" s="5">
        <f>H168*$M$6</f>
        <v>428.39076372479997</v>
      </c>
      <c r="I173">
        <v>161</v>
      </c>
      <c r="J173" s="5">
        <f t="shared" si="5"/>
        <v>342.71261097984001</v>
      </c>
      <c r="K173" s="5">
        <v>342.71261097984001</v>
      </c>
    </row>
    <row r="174" spans="1:11" hidden="1" x14ac:dyDescent="0.3">
      <c r="A174" t="s">
        <v>9</v>
      </c>
      <c r="B174" t="s">
        <v>24</v>
      </c>
      <c r="C174" t="s">
        <v>7</v>
      </c>
      <c r="D174" t="str">
        <f t="shared" si="4"/>
        <v>ATL -&gt; DUS</v>
      </c>
      <c r="E174" s="1">
        <v>43843</v>
      </c>
      <c r="F174" s="1">
        <v>44010</v>
      </c>
      <c r="G174" s="9" t="s">
        <v>39</v>
      </c>
      <c r="H174" s="5">
        <f>H169*$M$7</f>
        <v>1414.9656725312423</v>
      </c>
      <c r="I174">
        <v>162</v>
      </c>
      <c r="J174" s="5">
        <f t="shared" si="5"/>
        <v>1131.9725380249938</v>
      </c>
      <c r="K174" s="5">
        <v>1131.9725380249938</v>
      </c>
    </row>
    <row r="175" spans="1:11" hidden="1" x14ac:dyDescent="0.3">
      <c r="A175" t="s">
        <v>9</v>
      </c>
      <c r="B175" t="s">
        <v>24</v>
      </c>
      <c r="C175" t="s">
        <v>10</v>
      </c>
      <c r="D175" t="str">
        <f t="shared" si="4"/>
        <v>ATL -&gt; BRU</v>
      </c>
      <c r="E175" s="1">
        <v>43843</v>
      </c>
      <c r="F175" s="1">
        <v>44010</v>
      </c>
      <c r="G175" s="9" t="s">
        <v>39</v>
      </c>
      <c r="H175" s="5">
        <f>H170*$M$8</f>
        <v>1020.7266074262934</v>
      </c>
      <c r="I175">
        <v>163</v>
      </c>
      <c r="J175" s="5">
        <f t="shared" si="5"/>
        <v>816.58128594103482</v>
      </c>
      <c r="K175" s="5">
        <v>816.58128594103482</v>
      </c>
    </row>
    <row r="176" spans="1:11" hidden="1" x14ac:dyDescent="0.3">
      <c r="A176" t="s">
        <v>9</v>
      </c>
      <c r="B176" t="s">
        <v>24</v>
      </c>
      <c r="C176" t="s">
        <v>12</v>
      </c>
      <c r="D176" t="str">
        <f t="shared" si="4"/>
        <v>ATL -&gt; MUC</v>
      </c>
      <c r="E176" s="1">
        <v>43843</v>
      </c>
      <c r="F176" s="1">
        <v>44010</v>
      </c>
      <c r="G176" s="9" t="s">
        <v>39</v>
      </c>
      <c r="H176" s="5">
        <f>H171*$M$9</f>
        <v>748.15296832029594</v>
      </c>
      <c r="I176">
        <v>164</v>
      </c>
      <c r="J176" s="5">
        <f t="shared" si="5"/>
        <v>598.52237465623682</v>
      </c>
      <c r="K176" s="5">
        <v>598.52237465623682</v>
      </c>
    </row>
    <row r="177" spans="1:11" hidden="1" x14ac:dyDescent="0.3">
      <c r="A177" t="s">
        <v>9</v>
      </c>
      <c r="B177" t="s">
        <v>24</v>
      </c>
      <c r="C177" t="s">
        <v>14</v>
      </c>
      <c r="D177" t="str">
        <f t="shared" si="4"/>
        <v>ATL -&gt; CGN</v>
      </c>
      <c r="E177" s="1">
        <v>43843</v>
      </c>
      <c r="F177" s="1">
        <v>44010</v>
      </c>
      <c r="G177" s="9" t="s">
        <v>39</v>
      </c>
      <c r="H177" s="5">
        <f>H172*$M$10</f>
        <v>767.86551963000011</v>
      </c>
      <c r="I177">
        <v>165</v>
      </c>
      <c r="J177" s="5">
        <f t="shared" si="5"/>
        <v>614.29241570400018</v>
      </c>
      <c r="K177" s="5">
        <v>614.29241570400018</v>
      </c>
    </row>
    <row r="178" spans="1:11" hidden="1" x14ac:dyDescent="0.3">
      <c r="A178" t="s">
        <v>9</v>
      </c>
      <c r="B178" t="s">
        <v>24</v>
      </c>
      <c r="C178" t="s">
        <v>6</v>
      </c>
      <c r="D178" t="str">
        <f t="shared" si="4"/>
        <v>ATL -&gt; AMS</v>
      </c>
      <c r="E178" s="1">
        <v>43844</v>
      </c>
      <c r="F178" s="1">
        <v>44010</v>
      </c>
      <c r="G178" s="9" t="s">
        <v>39</v>
      </c>
      <c r="H178" s="5">
        <f>H173*$N$6</f>
        <v>514.06891646975998</v>
      </c>
      <c r="I178">
        <v>166</v>
      </c>
      <c r="J178" s="5">
        <f t="shared" si="5"/>
        <v>411.255133175808</v>
      </c>
      <c r="K178" s="5">
        <v>411.255133175808</v>
      </c>
    </row>
    <row r="179" spans="1:11" hidden="1" x14ac:dyDescent="0.3">
      <c r="A179" t="s">
        <v>9</v>
      </c>
      <c r="B179" t="s">
        <v>24</v>
      </c>
      <c r="C179" t="s">
        <v>7</v>
      </c>
      <c r="D179" t="str">
        <f t="shared" si="4"/>
        <v>ATL -&gt; DUS</v>
      </c>
      <c r="E179" s="1">
        <v>43844</v>
      </c>
      <c r="F179" s="1">
        <v>44010</v>
      </c>
      <c r="G179" s="9" t="s">
        <v>39</v>
      </c>
      <c r="H179" s="5">
        <f>H174*$N$7</f>
        <v>1386.6663590806174</v>
      </c>
      <c r="I179">
        <v>167</v>
      </c>
      <c r="J179" s="5">
        <f t="shared" si="5"/>
        <v>1109.333087264494</v>
      </c>
      <c r="K179" s="5">
        <v>1109.333087264494</v>
      </c>
    </row>
    <row r="180" spans="1:11" hidden="1" x14ac:dyDescent="0.3">
      <c r="A180" t="s">
        <v>9</v>
      </c>
      <c r="B180" t="s">
        <v>24</v>
      </c>
      <c r="C180" t="s">
        <v>10</v>
      </c>
      <c r="D180" t="str">
        <f t="shared" si="4"/>
        <v>ATL -&gt; BRU</v>
      </c>
      <c r="E180" s="1">
        <v>43844</v>
      </c>
      <c r="F180" s="1">
        <v>44010</v>
      </c>
      <c r="G180" s="9" t="s">
        <v>39</v>
      </c>
      <c r="H180" s="5">
        <f>H175*$N$8</f>
        <v>1030.9338735005563</v>
      </c>
      <c r="I180">
        <v>168</v>
      </c>
      <c r="J180" s="5">
        <f t="shared" si="5"/>
        <v>824.74709880044509</v>
      </c>
      <c r="K180" s="5">
        <v>824.74709880044509</v>
      </c>
    </row>
    <row r="181" spans="1:11" hidden="1" x14ac:dyDescent="0.3">
      <c r="A181" t="s">
        <v>9</v>
      </c>
      <c r="B181" t="s">
        <v>24</v>
      </c>
      <c r="C181" t="s">
        <v>12</v>
      </c>
      <c r="D181" t="str">
        <f t="shared" si="4"/>
        <v>ATL -&gt; MUC</v>
      </c>
      <c r="E181" s="1">
        <v>43844</v>
      </c>
      <c r="F181" s="1">
        <v>44010</v>
      </c>
      <c r="G181" s="9" t="s">
        <v>39</v>
      </c>
      <c r="H181" s="5">
        <f>H176*$N$9</f>
        <v>710.74531990428113</v>
      </c>
      <c r="I181">
        <v>169</v>
      </c>
      <c r="J181" s="5">
        <f t="shared" si="5"/>
        <v>568.59625592342491</v>
      </c>
      <c r="K181" s="5">
        <v>568.59625592342491</v>
      </c>
    </row>
    <row r="182" spans="1:11" hidden="1" x14ac:dyDescent="0.3">
      <c r="A182" t="s">
        <v>9</v>
      </c>
      <c r="B182" t="s">
        <v>24</v>
      </c>
      <c r="C182" t="s">
        <v>14</v>
      </c>
      <c r="D182" t="str">
        <f t="shared" si="4"/>
        <v>ATL -&gt; CGN</v>
      </c>
      <c r="E182" s="1">
        <v>43844</v>
      </c>
      <c r="F182" s="1">
        <v>44010</v>
      </c>
      <c r="G182" s="9" t="s">
        <v>39</v>
      </c>
      <c r="H182" s="5">
        <f>H177*$N$10</f>
        <v>806.25879561150009</v>
      </c>
      <c r="I182">
        <v>170</v>
      </c>
      <c r="J182" s="5">
        <f t="shared" si="5"/>
        <v>645.00703648920012</v>
      </c>
      <c r="K182" s="5">
        <v>645.00703648920012</v>
      </c>
    </row>
    <row r="183" spans="1:11" hidden="1" x14ac:dyDescent="0.3">
      <c r="A183" t="s">
        <v>9</v>
      </c>
      <c r="B183" t="s">
        <v>24</v>
      </c>
      <c r="C183" t="s">
        <v>6</v>
      </c>
      <c r="D183" t="str">
        <f t="shared" si="4"/>
        <v>ATL -&gt; AMS</v>
      </c>
      <c r="E183" s="1">
        <v>43845</v>
      </c>
      <c r="F183" s="1">
        <v>44010</v>
      </c>
      <c r="G183" s="9" t="s">
        <v>39</v>
      </c>
      <c r="H183" s="5">
        <f>H178*$N$6</f>
        <v>616.88269976371191</v>
      </c>
      <c r="I183">
        <v>171</v>
      </c>
      <c r="J183" s="5">
        <f t="shared" si="5"/>
        <v>493.50615981096956</v>
      </c>
      <c r="K183" s="5">
        <v>493.50615981096956</v>
      </c>
    </row>
    <row r="184" spans="1:11" hidden="1" x14ac:dyDescent="0.3">
      <c r="A184" t="s">
        <v>9</v>
      </c>
      <c r="B184" t="s">
        <v>24</v>
      </c>
      <c r="C184" t="s">
        <v>7</v>
      </c>
      <c r="D184" t="str">
        <f t="shared" si="4"/>
        <v>ATL -&gt; DUS</v>
      </c>
      <c r="E184" s="1">
        <v>43845</v>
      </c>
      <c r="F184" s="1">
        <v>44010</v>
      </c>
      <c r="G184" s="9" t="s">
        <v>39</v>
      </c>
      <c r="H184" s="5">
        <f>H179*$N$7</f>
        <v>1358.9330318990051</v>
      </c>
      <c r="I184">
        <v>172</v>
      </c>
      <c r="J184" s="5">
        <f t="shared" si="5"/>
        <v>1087.1464255192041</v>
      </c>
      <c r="K184" s="5">
        <v>1087.1464255192041</v>
      </c>
    </row>
    <row r="185" spans="1:11" hidden="1" x14ac:dyDescent="0.3">
      <c r="A185" t="s">
        <v>9</v>
      </c>
      <c r="B185" t="s">
        <v>24</v>
      </c>
      <c r="C185" t="s">
        <v>10</v>
      </c>
      <c r="D185" t="str">
        <f t="shared" si="4"/>
        <v>ATL -&gt; BRU</v>
      </c>
      <c r="E185" s="1">
        <v>43845</v>
      </c>
      <c r="F185" s="1">
        <v>44010</v>
      </c>
      <c r="G185" s="9" t="s">
        <v>39</v>
      </c>
      <c r="H185" s="5">
        <f>H180*$N$8</f>
        <v>1041.2432122355619</v>
      </c>
      <c r="I185">
        <v>173</v>
      </c>
      <c r="J185" s="5">
        <f t="shared" si="5"/>
        <v>832.99456978844955</v>
      </c>
      <c r="K185" s="5">
        <v>832.99456978844955</v>
      </c>
    </row>
    <row r="186" spans="1:11" hidden="1" x14ac:dyDescent="0.3">
      <c r="A186" t="s">
        <v>9</v>
      </c>
      <c r="B186" t="s">
        <v>24</v>
      </c>
      <c r="C186" t="s">
        <v>12</v>
      </c>
      <c r="D186" t="str">
        <f t="shared" si="4"/>
        <v>ATL -&gt; MUC</v>
      </c>
      <c r="E186" s="1">
        <v>43845</v>
      </c>
      <c r="F186" s="1">
        <v>44010</v>
      </c>
      <c r="G186" s="9" t="s">
        <v>39</v>
      </c>
      <c r="H186" s="5">
        <f>H181*$N$9</f>
        <v>675.20805390906708</v>
      </c>
      <c r="I186">
        <v>174</v>
      </c>
      <c r="J186" s="5">
        <f t="shared" si="5"/>
        <v>540.16644312725373</v>
      </c>
      <c r="K186" s="5">
        <v>540.16644312725373</v>
      </c>
    </row>
    <row r="187" spans="1:11" hidden="1" x14ac:dyDescent="0.3">
      <c r="A187" t="s">
        <v>9</v>
      </c>
      <c r="B187" t="s">
        <v>24</v>
      </c>
      <c r="C187" t="s">
        <v>14</v>
      </c>
      <c r="D187" t="str">
        <f t="shared" si="4"/>
        <v>ATL -&gt; CGN</v>
      </c>
      <c r="E187" s="1">
        <v>43845</v>
      </c>
      <c r="F187" s="1">
        <v>44010</v>
      </c>
      <c r="G187" s="9" t="s">
        <v>39</v>
      </c>
      <c r="H187" s="5">
        <f>H182*$N$10</f>
        <v>846.57173539207508</v>
      </c>
      <c r="I187">
        <v>175</v>
      </c>
      <c r="J187" s="5">
        <f t="shared" si="5"/>
        <v>677.25738831366016</v>
      </c>
      <c r="K187" s="5">
        <v>677.25738831366016</v>
      </c>
    </row>
    <row r="188" spans="1:11" hidden="1" x14ac:dyDescent="0.3">
      <c r="A188" t="s">
        <v>9</v>
      </c>
      <c r="B188" t="s">
        <v>24</v>
      </c>
      <c r="C188" t="s">
        <v>6</v>
      </c>
      <c r="D188" t="str">
        <f t="shared" si="4"/>
        <v>ATL -&gt; AMS</v>
      </c>
      <c r="E188" s="1">
        <v>43846</v>
      </c>
      <c r="F188" s="1">
        <v>44010</v>
      </c>
      <c r="G188" s="9" t="s">
        <v>39</v>
      </c>
      <c r="H188" s="5">
        <f>H183*$N$6</f>
        <v>740.25923971645432</v>
      </c>
      <c r="I188">
        <v>176</v>
      </c>
      <c r="J188" s="5">
        <f t="shared" si="5"/>
        <v>592.20739177316352</v>
      </c>
      <c r="K188" s="5">
        <v>592.20739177316352</v>
      </c>
    </row>
    <row r="189" spans="1:11" hidden="1" x14ac:dyDescent="0.3">
      <c r="A189" t="s">
        <v>9</v>
      </c>
      <c r="B189" t="s">
        <v>24</v>
      </c>
      <c r="C189" t="s">
        <v>7</v>
      </c>
      <c r="D189" t="str">
        <f t="shared" si="4"/>
        <v>ATL -&gt; DUS</v>
      </c>
      <c r="E189" s="1">
        <v>43846</v>
      </c>
      <c r="F189" s="1">
        <v>44010</v>
      </c>
      <c r="G189" s="9" t="s">
        <v>39</v>
      </c>
      <c r="H189" s="5">
        <f>H184*$N$7</f>
        <v>1331.754371261025</v>
      </c>
      <c r="I189">
        <v>177</v>
      </c>
      <c r="J189" s="5">
        <f t="shared" si="5"/>
        <v>1065.4034970088201</v>
      </c>
      <c r="K189" s="5">
        <v>1065.4034970088201</v>
      </c>
    </row>
    <row r="190" spans="1:11" hidden="1" x14ac:dyDescent="0.3">
      <c r="A190" t="s">
        <v>9</v>
      </c>
      <c r="B190" t="s">
        <v>24</v>
      </c>
      <c r="C190" t="s">
        <v>10</v>
      </c>
      <c r="D190" t="str">
        <f t="shared" si="4"/>
        <v>ATL -&gt; BRU</v>
      </c>
      <c r="E190" s="1">
        <v>43846</v>
      </c>
      <c r="F190" s="1">
        <v>44010</v>
      </c>
      <c r="G190" s="9" t="s">
        <v>39</v>
      </c>
      <c r="H190" s="5">
        <f>H185*$N$8</f>
        <v>1051.6556443579175</v>
      </c>
      <c r="I190">
        <v>178</v>
      </c>
      <c r="J190" s="5">
        <f t="shared" si="5"/>
        <v>841.32451548633401</v>
      </c>
      <c r="K190" s="5">
        <v>841.32451548633401</v>
      </c>
    </row>
    <row r="191" spans="1:11" hidden="1" x14ac:dyDescent="0.3">
      <c r="A191" t="s">
        <v>9</v>
      </c>
      <c r="B191" t="s">
        <v>24</v>
      </c>
      <c r="C191" t="s">
        <v>12</v>
      </c>
      <c r="D191" t="str">
        <f t="shared" si="4"/>
        <v>ATL -&gt; MUC</v>
      </c>
      <c r="E191" s="1">
        <v>43846</v>
      </c>
      <c r="F191" s="1">
        <v>44010</v>
      </c>
      <c r="G191" s="9" t="s">
        <v>39</v>
      </c>
      <c r="H191" s="5">
        <f>H186*$N$9</f>
        <v>641.44765121361365</v>
      </c>
      <c r="I191">
        <v>179</v>
      </c>
      <c r="J191" s="5">
        <f t="shared" si="5"/>
        <v>513.15812097089099</v>
      </c>
      <c r="K191" s="5">
        <v>513.15812097089099</v>
      </c>
    </row>
    <row r="192" spans="1:11" hidden="1" x14ac:dyDescent="0.3">
      <c r="A192" t="s">
        <v>9</v>
      </c>
      <c r="B192" t="s">
        <v>24</v>
      </c>
      <c r="C192" t="s">
        <v>14</v>
      </c>
      <c r="D192" t="str">
        <f t="shared" si="4"/>
        <v>ATL -&gt; CGN</v>
      </c>
      <c r="E192" s="1">
        <v>43846</v>
      </c>
      <c r="F192" s="1">
        <v>44010</v>
      </c>
      <c r="G192" s="9" t="s">
        <v>39</v>
      </c>
      <c r="H192" s="5">
        <f>H187*$N$10</f>
        <v>888.9003221616789</v>
      </c>
      <c r="I192">
        <v>180</v>
      </c>
      <c r="J192" s="5">
        <f t="shared" si="5"/>
        <v>711.12025772934317</v>
      </c>
      <c r="K192" s="5">
        <v>711.12025772934317</v>
      </c>
    </row>
    <row r="193" spans="1:11" x14ac:dyDescent="0.3">
      <c r="A193" t="s">
        <v>9</v>
      </c>
      <c r="B193" t="s">
        <v>6</v>
      </c>
      <c r="C193" t="s">
        <v>24</v>
      </c>
      <c r="D193" t="str">
        <f t="shared" si="4"/>
        <v>AMS -&gt; ATL</v>
      </c>
      <c r="E193" s="1">
        <v>43835</v>
      </c>
      <c r="F193" s="1">
        <v>44014</v>
      </c>
      <c r="G193" s="9" t="s">
        <v>40</v>
      </c>
      <c r="H193" s="5">
        <v>820</v>
      </c>
      <c r="I193">
        <v>181</v>
      </c>
      <c r="J193" s="5">
        <f t="shared" si="5"/>
        <v>902.00000000000011</v>
      </c>
      <c r="K193" s="5">
        <v>902.00000000000011</v>
      </c>
    </row>
    <row r="194" spans="1:11" hidden="1" x14ac:dyDescent="0.3">
      <c r="A194" t="s">
        <v>9</v>
      </c>
      <c r="B194" t="s">
        <v>7</v>
      </c>
      <c r="C194" t="s">
        <v>24</v>
      </c>
      <c r="D194" t="str">
        <f t="shared" si="4"/>
        <v>DUS -&gt; ATL</v>
      </c>
      <c r="E194" s="1">
        <v>43835</v>
      </c>
      <c r="F194" s="1">
        <v>44014</v>
      </c>
      <c r="G194" s="9" t="s">
        <v>40</v>
      </c>
      <c r="H194" s="5">
        <v>1045</v>
      </c>
      <c r="I194">
        <v>182</v>
      </c>
      <c r="J194" s="5">
        <f t="shared" si="5"/>
        <v>1149.5</v>
      </c>
      <c r="K194" s="5">
        <v>1149.5</v>
      </c>
    </row>
    <row r="195" spans="1:11" hidden="1" x14ac:dyDescent="0.3">
      <c r="A195" t="s">
        <v>9</v>
      </c>
      <c r="B195" t="s">
        <v>10</v>
      </c>
      <c r="C195" t="s">
        <v>24</v>
      </c>
      <c r="D195" t="str">
        <f t="shared" si="4"/>
        <v>BRU -&gt; ATL</v>
      </c>
      <c r="E195" s="1">
        <v>43835</v>
      </c>
      <c r="F195" s="1">
        <v>44014</v>
      </c>
      <c r="G195" s="9" t="s">
        <v>40</v>
      </c>
      <c r="H195" s="5">
        <v>1589</v>
      </c>
      <c r="I195">
        <v>183</v>
      </c>
      <c r="J195" s="5">
        <f t="shared" si="5"/>
        <v>1747.9</v>
      </c>
      <c r="K195" s="5">
        <v>1747.9</v>
      </c>
    </row>
    <row r="196" spans="1:11" hidden="1" x14ac:dyDescent="0.3">
      <c r="A196" t="s">
        <v>9</v>
      </c>
      <c r="B196" t="s">
        <v>12</v>
      </c>
      <c r="C196" t="s">
        <v>24</v>
      </c>
      <c r="D196" t="str">
        <f t="shared" si="4"/>
        <v>MUC -&gt; ATL</v>
      </c>
      <c r="E196" s="1">
        <v>43835</v>
      </c>
      <c r="F196" s="1">
        <v>44014</v>
      </c>
      <c r="G196" s="9" t="s">
        <v>40</v>
      </c>
      <c r="H196" s="5">
        <v>660</v>
      </c>
      <c r="I196">
        <v>184</v>
      </c>
      <c r="J196" s="5">
        <f t="shared" si="5"/>
        <v>726.00000000000011</v>
      </c>
      <c r="K196" s="5">
        <v>726.00000000000011</v>
      </c>
    </row>
    <row r="197" spans="1:11" hidden="1" x14ac:dyDescent="0.3">
      <c r="A197" t="s">
        <v>9</v>
      </c>
      <c r="B197" t="s">
        <v>14</v>
      </c>
      <c r="C197" t="s">
        <v>24</v>
      </c>
      <c r="D197" t="str">
        <f t="shared" si="4"/>
        <v>CGN -&gt; ATL</v>
      </c>
      <c r="E197" s="1">
        <v>43835</v>
      </c>
      <c r="F197" s="1">
        <v>44014</v>
      </c>
      <c r="G197" s="9" t="s">
        <v>40</v>
      </c>
      <c r="H197" s="5">
        <v>977</v>
      </c>
      <c r="I197">
        <v>185</v>
      </c>
      <c r="J197" s="5">
        <f t="shared" si="5"/>
        <v>1074.7</v>
      </c>
      <c r="K197" s="5">
        <v>1074.7</v>
      </c>
    </row>
    <row r="198" spans="1:11" hidden="1" x14ac:dyDescent="0.3">
      <c r="A198" t="s">
        <v>9</v>
      </c>
      <c r="B198" t="s">
        <v>6</v>
      </c>
      <c r="C198" t="s">
        <v>24</v>
      </c>
      <c r="D198" t="str">
        <f t="shared" si="4"/>
        <v>AMS -&gt; ATL</v>
      </c>
      <c r="E198" s="1">
        <v>43836</v>
      </c>
      <c r="F198" s="1">
        <v>44014</v>
      </c>
      <c r="G198" s="9" t="s">
        <v>40</v>
      </c>
      <c r="H198" s="5">
        <f>H193*$K$6</f>
        <v>787.19999999999993</v>
      </c>
      <c r="I198">
        <v>186</v>
      </c>
      <c r="J198" s="5">
        <f t="shared" si="5"/>
        <v>865.92</v>
      </c>
      <c r="K198" s="5">
        <v>865.92</v>
      </c>
    </row>
    <row r="199" spans="1:11" hidden="1" x14ac:dyDescent="0.3">
      <c r="A199" t="s">
        <v>9</v>
      </c>
      <c r="B199" t="s">
        <v>7</v>
      </c>
      <c r="C199" t="s">
        <v>24</v>
      </c>
      <c r="D199" t="str">
        <f t="shared" si="4"/>
        <v>DUS -&gt; ATL</v>
      </c>
      <c r="E199" s="1">
        <v>43836</v>
      </c>
      <c r="F199" s="1">
        <v>44014</v>
      </c>
      <c r="G199" s="9" t="s">
        <v>40</v>
      </c>
      <c r="H199" s="5">
        <f>H194*$K$7</f>
        <v>1076.3500000000001</v>
      </c>
      <c r="I199">
        <v>187</v>
      </c>
      <c r="J199" s="5">
        <f t="shared" si="5"/>
        <v>1183.9850000000004</v>
      </c>
      <c r="K199" s="5">
        <v>1183.9850000000004</v>
      </c>
    </row>
    <row r="200" spans="1:11" hidden="1" x14ac:dyDescent="0.3">
      <c r="A200" t="s">
        <v>9</v>
      </c>
      <c r="B200" t="s">
        <v>10</v>
      </c>
      <c r="C200" t="s">
        <v>24</v>
      </c>
      <c r="D200" t="str">
        <f t="shared" si="4"/>
        <v>BRU -&gt; ATL</v>
      </c>
      <c r="E200" s="1">
        <v>43836</v>
      </c>
      <c r="F200" s="1">
        <v>44014</v>
      </c>
      <c r="G200" s="9" t="s">
        <v>40</v>
      </c>
      <c r="H200" s="5">
        <f>H195*$K$8</f>
        <v>1493.6599999999999</v>
      </c>
      <c r="I200">
        <v>188</v>
      </c>
      <c r="J200" s="5">
        <f t="shared" si="5"/>
        <v>1643.0260000000001</v>
      </c>
      <c r="K200" s="5">
        <v>1643.0260000000001</v>
      </c>
    </row>
    <row r="201" spans="1:11" hidden="1" x14ac:dyDescent="0.3">
      <c r="A201" t="s">
        <v>9</v>
      </c>
      <c r="B201" t="s">
        <v>12</v>
      </c>
      <c r="C201" t="s">
        <v>24</v>
      </c>
      <c r="D201" t="str">
        <f t="shared" si="4"/>
        <v>MUC -&gt; ATL</v>
      </c>
      <c r="E201" s="1">
        <v>43836</v>
      </c>
      <c r="F201" s="1">
        <v>44014</v>
      </c>
      <c r="G201" s="9" t="s">
        <v>40</v>
      </c>
      <c r="H201" s="5">
        <f>H196*$K$9</f>
        <v>693</v>
      </c>
      <c r="I201">
        <v>189</v>
      </c>
      <c r="J201" s="5">
        <f t="shared" si="5"/>
        <v>762.30000000000007</v>
      </c>
      <c r="K201" s="5">
        <v>762.30000000000007</v>
      </c>
    </row>
    <row r="202" spans="1:11" hidden="1" x14ac:dyDescent="0.3">
      <c r="A202" t="s">
        <v>9</v>
      </c>
      <c r="B202" t="s">
        <v>14</v>
      </c>
      <c r="C202" t="s">
        <v>24</v>
      </c>
      <c r="D202" t="str">
        <f t="shared" si="4"/>
        <v>CGN -&gt; ATL</v>
      </c>
      <c r="E202" s="1">
        <v>43836</v>
      </c>
      <c r="F202" s="1">
        <v>44014</v>
      </c>
      <c r="G202" s="9" t="s">
        <v>40</v>
      </c>
      <c r="H202" s="5">
        <f>H197*$K$10</f>
        <v>1074.7</v>
      </c>
      <c r="I202">
        <v>190</v>
      </c>
      <c r="J202" s="5">
        <f t="shared" si="5"/>
        <v>1182.17</v>
      </c>
      <c r="K202" s="5">
        <v>1182.17</v>
      </c>
    </row>
    <row r="203" spans="1:11" hidden="1" x14ac:dyDescent="0.3">
      <c r="A203" t="s">
        <v>9</v>
      </c>
      <c r="B203" t="s">
        <v>6</v>
      </c>
      <c r="C203" t="s">
        <v>24</v>
      </c>
      <c r="D203" t="str">
        <f t="shared" si="4"/>
        <v>AMS -&gt; ATL</v>
      </c>
      <c r="E203" s="1">
        <v>43837</v>
      </c>
      <c r="F203" s="1">
        <v>44014</v>
      </c>
      <c r="G203" s="9" t="s">
        <v>40</v>
      </c>
      <c r="H203" s="5">
        <f>H198*$K$6</f>
        <v>755.71199999999988</v>
      </c>
      <c r="I203">
        <v>191</v>
      </c>
      <c r="J203" s="5">
        <f t="shared" si="5"/>
        <v>831.28319999999997</v>
      </c>
      <c r="K203" s="5">
        <v>831.28319999999997</v>
      </c>
    </row>
    <row r="204" spans="1:11" hidden="1" x14ac:dyDescent="0.3">
      <c r="A204" t="s">
        <v>9</v>
      </c>
      <c r="B204" t="s">
        <v>7</v>
      </c>
      <c r="C204" t="s">
        <v>24</v>
      </c>
      <c r="D204" t="str">
        <f t="shared" si="4"/>
        <v>DUS -&gt; ATL</v>
      </c>
      <c r="E204" s="1">
        <v>43837</v>
      </c>
      <c r="F204" s="1">
        <v>44014</v>
      </c>
      <c r="G204" s="9" t="s">
        <v>40</v>
      </c>
      <c r="H204" s="5">
        <f>H199*$K$7</f>
        <v>1108.6405000000002</v>
      </c>
      <c r="I204">
        <v>192</v>
      </c>
      <c r="J204" s="5">
        <f t="shared" si="5"/>
        <v>1219.5045500000003</v>
      </c>
      <c r="K204" s="5">
        <v>1219.5045500000003</v>
      </c>
    </row>
    <row r="205" spans="1:11" hidden="1" x14ac:dyDescent="0.3">
      <c r="A205" t="s">
        <v>9</v>
      </c>
      <c r="B205" t="s">
        <v>10</v>
      </c>
      <c r="C205" t="s">
        <v>24</v>
      </c>
      <c r="D205" t="str">
        <f t="shared" ref="D205:D268" si="6">B205&amp;" -&gt; "&amp;C205</f>
        <v>BRU -&gt; ATL</v>
      </c>
      <c r="E205" s="1">
        <v>43837</v>
      </c>
      <c r="F205" s="1">
        <v>44014</v>
      </c>
      <c r="G205" s="9" t="s">
        <v>40</v>
      </c>
      <c r="H205" s="5">
        <f>H200*$K$8</f>
        <v>1404.0403999999999</v>
      </c>
      <c r="I205">
        <v>193</v>
      </c>
      <c r="J205" s="5">
        <f t="shared" ref="J205:J268" si="7">IF(G205="Saturday",H205*$P$6,IF(G205="Sunday",H205*$Q$6,IF(OR(G205="Monday",G205="Friday"),H205*$R$6,H205*$S$6)))</f>
        <v>1544.44444</v>
      </c>
      <c r="K205" s="5">
        <v>1544.44444</v>
      </c>
    </row>
    <row r="206" spans="1:11" hidden="1" x14ac:dyDescent="0.3">
      <c r="A206" t="s">
        <v>9</v>
      </c>
      <c r="B206" t="s">
        <v>12</v>
      </c>
      <c r="C206" t="s">
        <v>24</v>
      </c>
      <c r="D206" t="str">
        <f t="shared" si="6"/>
        <v>MUC -&gt; ATL</v>
      </c>
      <c r="E206" s="1">
        <v>43837</v>
      </c>
      <c r="F206" s="1">
        <v>44014</v>
      </c>
      <c r="G206" s="9" t="s">
        <v>40</v>
      </c>
      <c r="H206" s="5">
        <f>H201*$K$9</f>
        <v>727.65</v>
      </c>
      <c r="I206">
        <v>194</v>
      </c>
      <c r="J206" s="5">
        <f t="shared" si="7"/>
        <v>800.41500000000008</v>
      </c>
      <c r="K206" s="5">
        <v>800.41500000000008</v>
      </c>
    </row>
    <row r="207" spans="1:11" hidden="1" x14ac:dyDescent="0.3">
      <c r="A207" t="s">
        <v>9</v>
      </c>
      <c r="B207" t="s">
        <v>14</v>
      </c>
      <c r="C207" t="s">
        <v>24</v>
      </c>
      <c r="D207" t="str">
        <f t="shared" si="6"/>
        <v>CGN -&gt; ATL</v>
      </c>
      <c r="E207" s="1">
        <v>43837</v>
      </c>
      <c r="F207" s="1">
        <v>44014</v>
      </c>
      <c r="G207" s="9" t="s">
        <v>40</v>
      </c>
      <c r="H207" s="5">
        <f>H202*$K$10</f>
        <v>1182.17</v>
      </c>
      <c r="I207">
        <v>195</v>
      </c>
      <c r="J207" s="5">
        <f t="shared" si="7"/>
        <v>1300.3870000000002</v>
      </c>
      <c r="K207" s="5">
        <v>1300.3870000000002</v>
      </c>
    </row>
    <row r="208" spans="1:11" hidden="1" x14ac:dyDescent="0.3">
      <c r="A208" t="s">
        <v>9</v>
      </c>
      <c r="B208" t="s">
        <v>6</v>
      </c>
      <c r="C208" t="s">
        <v>24</v>
      </c>
      <c r="D208" t="str">
        <f t="shared" si="6"/>
        <v>AMS -&gt; ATL</v>
      </c>
      <c r="E208" s="1">
        <v>43838</v>
      </c>
      <c r="F208" s="1">
        <v>44014</v>
      </c>
      <c r="G208" s="9" t="s">
        <v>40</v>
      </c>
      <c r="H208" s="5">
        <f>H203*$K$6</f>
        <v>725.48351999999988</v>
      </c>
      <c r="I208">
        <v>196</v>
      </c>
      <c r="J208" s="5">
        <f t="shared" si="7"/>
        <v>798.03187199999991</v>
      </c>
      <c r="K208" s="5">
        <v>798.03187199999991</v>
      </c>
    </row>
    <row r="209" spans="1:11" hidden="1" x14ac:dyDescent="0.3">
      <c r="A209" t="s">
        <v>9</v>
      </c>
      <c r="B209" t="s">
        <v>7</v>
      </c>
      <c r="C209" t="s">
        <v>24</v>
      </c>
      <c r="D209" t="str">
        <f t="shared" si="6"/>
        <v>DUS -&gt; ATL</v>
      </c>
      <c r="E209" s="1">
        <v>43838</v>
      </c>
      <c r="F209" s="1">
        <v>44014</v>
      </c>
      <c r="G209" s="9" t="s">
        <v>40</v>
      </c>
      <c r="H209" s="5">
        <f>H204*$K$7</f>
        <v>1141.8997150000002</v>
      </c>
      <c r="I209">
        <v>197</v>
      </c>
      <c r="J209" s="5">
        <f t="shared" si="7"/>
        <v>1256.0896865000004</v>
      </c>
      <c r="K209" s="5">
        <v>1256.0896865000004</v>
      </c>
    </row>
    <row r="210" spans="1:11" hidden="1" x14ac:dyDescent="0.3">
      <c r="A210" t="s">
        <v>9</v>
      </c>
      <c r="B210" t="s">
        <v>10</v>
      </c>
      <c r="C210" t="s">
        <v>24</v>
      </c>
      <c r="D210" t="str">
        <f t="shared" si="6"/>
        <v>BRU -&gt; ATL</v>
      </c>
      <c r="E210" s="1">
        <v>43838</v>
      </c>
      <c r="F210" s="1">
        <v>44014</v>
      </c>
      <c r="G210" s="9" t="s">
        <v>40</v>
      </c>
      <c r="H210" s="5">
        <f>H205*$K$8</f>
        <v>1319.7979759999998</v>
      </c>
      <c r="I210">
        <v>198</v>
      </c>
      <c r="J210" s="5">
        <f t="shared" si="7"/>
        <v>1451.7777736</v>
      </c>
      <c r="K210" s="5">
        <v>1451.7777736</v>
      </c>
    </row>
    <row r="211" spans="1:11" hidden="1" x14ac:dyDescent="0.3">
      <c r="A211" t="s">
        <v>9</v>
      </c>
      <c r="B211" t="s">
        <v>12</v>
      </c>
      <c r="C211" t="s">
        <v>24</v>
      </c>
      <c r="D211" t="str">
        <f t="shared" si="6"/>
        <v>MUC -&gt; ATL</v>
      </c>
      <c r="E211" s="1">
        <v>43838</v>
      </c>
      <c r="F211" s="1">
        <v>44014</v>
      </c>
      <c r="G211" s="9" t="s">
        <v>40</v>
      </c>
      <c r="H211" s="5">
        <f>H206*$K$9</f>
        <v>764.03250000000003</v>
      </c>
      <c r="I211">
        <v>199</v>
      </c>
      <c r="J211" s="5">
        <f t="shared" si="7"/>
        <v>840.4357500000001</v>
      </c>
      <c r="K211" s="5">
        <v>840.4357500000001</v>
      </c>
    </row>
    <row r="212" spans="1:11" hidden="1" x14ac:dyDescent="0.3">
      <c r="A212" t="s">
        <v>9</v>
      </c>
      <c r="B212" t="s">
        <v>14</v>
      </c>
      <c r="C212" t="s">
        <v>24</v>
      </c>
      <c r="D212" t="str">
        <f t="shared" si="6"/>
        <v>CGN -&gt; ATL</v>
      </c>
      <c r="E212" s="1">
        <v>43838</v>
      </c>
      <c r="F212" s="1">
        <v>44014</v>
      </c>
      <c r="G212" s="9" t="s">
        <v>40</v>
      </c>
      <c r="H212" s="5">
        <f>H207*$K$10</f>
        <v>1300.3870000000002</v>
      </c>
      <c r="I212">
        <v>200</v>
      </c>
      <c r="J212" s="5">
        <f t="shared" si="7"/>
        <v>1430.4257000000002</v>
      </c>
      <c r="K212" s="5">
        <v>1430.4257000000002</v>
      </c>
    </row>
    <row r="213" spans="1:11" hidden="1" x14ac:dyDescent="0.3">
      <c r="A213" t="s">
        <v>9</v>
      </c>
      <c r="B213" t="s">
        <v>6</v>
      </c>
      <c r="C213" t="s">
        <v>24</v>
      </c>
      <c r="D213" t="str">
        <f t="shared" si="6"/>
        <v>AMS -&gt; ATL</v>
      </c>
      <c r="E213" s="1">
        <v>43839</v>
      </c>
      <c r="F213" s="1">
        <v>44014</v>
      </c>
      <c r="G213" s="9" t="s">
        <v>40</v>
      </c>
      <c r="H213" s="5">
        <f>H208*$L$6</f>
        <v>652.93516799999986</v>
      </c>
      <c r="I213">
        <v>201</v>
      </c>
      <c r="J213" s="5">
        <f t="shared" si="7"/>
        <v>718.22868479999988</v>
      </c>
      <c r="K213" s="5">
        <v>718.22868479999988</v>
      </c>
    </row>
    <row r="214" spans="1:11" hidden="1" x14ac:dyDescent="0.3">
      <c r="A214" t="s">
        <v>9</v>
      </c>
      <c r="B214" t="s">
        <v>7</v>
      </c>
      <c r="C214" t="s">
        <v>24</v>
      </c>
      <c r="D214" t="str">
        <f t="shared" si="6"/>
        <v>DUS -&gt; ATL</v>
      </c>
      <c r="E214" s="1">
        <v>43839</v>
      </c>
      <c r="F214" s="1">
        <v>44014</v>
      </c>
      <c r="G214" s="9" t="s">
        <v>40</v>
      </c>
      <c r="H214" s="5">
        <f>H209*$L$7</f>
        <v>1210.4136979000002</v>
      </c>
      <c r="I214">
        <v>202</v>
      </c>
      <c r="J214" s="5">
        <f t="shared" si="7"/>
        <v>1331.4550676900003</v>
      </c>
      <c r="K214" s="5">
        <v>1331.4550676900003</v>
      </c>
    </row>
    <row r="215" spans="1:11" hidden="1" x14ac:dyDescent="0.3">
      <c r="A215" t="s">
        <v>9</v>
      </c>
      <c r="B215" t="s">
        <v>10</v>
      </c>
      <c r="C215" t="s">
        <v>24</v>
      </c>
      <c r="D215" t="str">
        <f t="shared" si="6"/>
        <v>BRU -&gt; ATL</v>
      </c>
      <c r="E215" s="1">
        <v>43839</v>
      </c>
      <c r="F215" s="1">
        <v>44014</v>
      </c>
      <c r="G215" s="9" t="s">
        <v>40</v>
      </c>
      <c r="H215" s="5">
        <f>H210*$L$8</f>
        <v>1187.8181783999999</v>
      </c>
      <c r="I215">
        <v>203</v>
      </c>
      <c r="J215" s="5">
        <f t="shared" si="7"/>
        <v>1306.5999962399999</v>
      </c>
      <c r="K215" s="5">
        <v>1306.5999962399999</v>
      </c>
    </row>
    <row r="216" spans="1:11" hidden="1" x14ac:dyDescent="0.3">
      <c r="A216" t="s">
        <v>9</v>
      </c>
      <c r="B216" t="s">
        <v>12</v>
      </c>
      <c r="C216" t="s">
        <v>24</v>
      </c>
      <c r="D216" t="str">
        <f t="shared" si="6"/>
        <v>MUC -&gt; ATL</v>
      </c>
      <c r="E216" s="1">
        <v>43839</v>
      </c>
      <c r="F216" s="1">
        <v>44014</v>
      </c>
      <c r="G216" s="9" t="s">
        <v>40</v>
      </c>
      <c r="H216" s="5">
        <f>H211*$L$9</f>
        <v>748.75184999999999</v>
      </c>
      <c r="I216">
        <v>204</v>
      </c>
      <c r="J216" s="5">
        <f t="shared" si="7"/>
        <v>823.62703500000009</v>
      </c>
      <c r="K216" s="5">
        <v>823.62703500000009</v>
      </c>
    </row>
    <row r="217" spans="1:11" hidden="1" x14ac:dyDescent="0.3">
      <c r="A217" t="s">
        <v>9</v>
      </c>
      <c r="B217" t="s">
        <v>14</v>
      </c>
      <c r="C217" t="s">
        <v>24</v>
      </c>
      <c r="D217" t="str">
        <f t="shared" si="6"/>
        <v>CGN -&gt; ATL</v>
      </c>
      <c r="E217" s="1">
        <v>43839</v>
      </c>
      <c r="F217" s="1">
        <v>44014</v>
      </c>
      <c r="G217" s="9" t="s">
        <v>40</v>
      </c>
      <c r="H217" s="5">
        <f>H212*$L$10</f>
        <v>1170.3483000000001</v>
      </c>
      <c r="I217">
        <v>205</v>
      </c>
      <c r="J217" s="5">
        <f t="shared" si="7"/>
        <v>1287.3831300000002</v>
      </c>
      <c r="K217" s="5">
        <v>1287.3831300000002</v>
      </c>
    </row>
    <row r="218" spans="1:11" hidden="1" x14ac:dyDescent="0.3">
      <c r="A218" t="s">
        <v>9</v>
      </c>
      <c r="B218" t="s">
        <v>6</v>
      </c>
      <c r="C218" t="s">
        <v>24</v>
      </c>
      <c r="D218" t="str">
        <f t="shared" si="6"/>
        <v>AMS -&gt; ATL</v>
      </c>
      <c r="E218" s="1">
        <v>43840</v>
      </c>
      <c r="F218" s="1">
        <v>44014</v>
      </c>
      <c r="G218" s="9" t="s">
        <v>40</v>
      </c>
      <c r="H218" s="5">
        <f>H213*$L$6</f>
        <v>587.64165119999984</v>
      </c>
      <c r="I218">
        <v>206</v>
      </c>
      <c r="J218" s="5">
        <f t="shared" si="7"/>
        <v>646.40581631999987</v>
      </c>
      <c r="K218" s="5">
        <v>646.40581631999987</v>
      </c>
    </row>
    <row r="219" spans="1:11" hidden="1" x14ac:dyDescent="0.3">
      <c r="A219" t="s">
        <v>9</v>
      </c>
      <c r="B219" t="s">
        <v>7</v>
      </c>
      <c r="C219" t="s">
        <v>24</v>
      </c>
      <c r="D219" t="str">
        <f t="shared" si="6"/>
        <v>DUS -&gt; ATL</v>
      </c>
      <c r="E219" s="1">
        <v>43840</v>
      </c>
      <c r="F219" s="1">
        <v>44014</v>
      </c>
      <c r="G219" s="9" t="s">
        <v>40</v>
      </c>
      <c r="H219" s="5">
        <f>H214*$L$7</f>
        <v>1283.0385197740004</v>
      </c>
      <c r="I219">
        <v>207</v>
      </c>
      <c r="J219" s="5">
        <f t="shared" si="7"/>
        <v>1411.3423717514006</v>
      </c>
      <c r="K219" s="5">
        <v>1411.3423717514006</v>
      </c>
    </row>
    <row r="220" spans="1:11" hidden="1" x14ac:dyDescent="0.3">
      <c r="A220" t="s">
        <v>9</v>
      </c>
      <c r="B220" t="s">
        <v>10</v>
      </c>
      <c r="C220" t="s">
        <v>24</v>
      </c>
      <c r="D220" t="str">
        <f t="shared" si="6"/>
        <v>BRU -&gt; ATL</v>
      </c>
      <c r="E220" s="1">
        <v>43840</v>
      </c>
      <c r="F220" s="1">
        <v>44014</v>
      </c>
      <c r="G220" s="9" t="s">
        <v>40</v>
      </c>
      <c r="H220" s="5">
        <f>H215*$L$8</f>
        <v>1069.0363605599998</v>
      </c>
      <c r="I220">
        <v>208</v>
      </c>
      <c r="J220" s="5">
        <f t="shared" si="7"/>
        <v>1175.9399966159999</v>
      </c>
      <c r="K220" s="5">
        <v>1175.9399966159999</v>
      </c>
    </row>
    <row r="221" spans="1:11" hidden="1" x14ac:dyDescent="0.3">
      <c r="A221" t="s">
        <v>9</v>
      </c>
      <c r="B221" t="s">
        <v>12</v>
      </c>
      <c r="C221" t="s">
        <v>24</v>
      </c>
      <c r="D221" t="str">
        <f t="shared" si="6"/>
        <v>MUC -&gt; ATL</v>
      </c>
      <c r="E221" s="1">
        <v>43840</v>
      </c>
      <c r="F221" s="1">
        <v>44014</v>
      </c>
      <c r="G221" s="9" t="s">
        <v>40</v>
      </c>
      <c r="H221" s="5">
        <f>H216*$L$9</f>
        <v>733.77681299999995</v>
      </c>
      <c r="I221">
        <v>209</v>
      </c>
      <c r="J221" s="5">
        <f t="shared" si="7"/>
        <v>807.15449430000001</v>
      </c>
      <c r="K221" s="5">
        <v>807.15449430000001</v>
      </c>
    </row>
    <row r="222" spans="1:11" hidden="1" x14ac:dyDescent="0.3">
      <c r="A222" t="s">
        <v>9</v>
      </c>
      <c r="B222" t="s">
        <v>14</v>
      </c>
      <c r="C222" t="s">
        <v>24</v>
      </c>
      <c r="D222" t="str">
        <f t="shared" si="6"/>
        <v>CGN -&gt; ATL</v>
      </c>
      <c r="E222" s="1">
        <v>43840</v>
      </c>
      <c r="F222" s="1">
        <v>44014</v>
      </c>
      <c r="G222" s="9" t="s">
        <v>40</v>
      </c>
      <c r="H222" s="5">
        <f>H217*$L$10</f>
        <v>1053.3134700000001</v>
      </c>
      <c r="I222">
        <v>210</v>
      </c>
      <c r="J222" s="5">
        <f t="shared" si="7"/>
        <v>1158.6448170000001</v>
      </c>
      <c r="K222" s="5">
        <v>1158.6448170000001</v>
      </c>
    </row>
    <row r="223" spans="1:11" hidden="1" x14ac:dyDescent="0.3">
      <c r="A223" t="s">
        <v>9</v>
      </c>
      <c r="B223" t="s">
        <v>6</v>
      </c>
      <c r="C223" t="s">
        <v>24</v>
      </c>
      <c r="D223" t="str">
        <f t="shared" si="6"/>
        <v>AMS -&gt; ATL</v>
      </c>
      <c r="E223" s="1">
        <v>43841</v>
      </c>
      <c r="F223" s="1">
        <v>44014</v>
      </c>
      <c r="G223" s="9" t="s">
        <v>40</v>
      </c>
      <c r="H223" s="5">
        <f>H218*$L$6</f>
        <v>528.87748607999993</v>
      </c>
      <c r="I223">
        <v>211</v>
      </c>
      <c r="J223" s="5">
        <f t="shared" si="7"/>
        <v>581.76523468799996</v>
      </c>
      <c r="K223" s="5">
        <v>581.76523468799996</v>
      </c>
    </row>
    <row r="224" spans="1:11" hidden="1" x14ac:dyDescent="0.3">
      <c r="A224" t="s">
        <v>9</v>
      </c>
      <c r="B224" t="s">
        <v>7</v>
      </c>
      <c r="C224" t="s">
        <v>24</v>
      </c>
      <c r="D224" t="str">
        <f t="shared" si="6"/>
        <v>DUS -&gt; ATL</v>
      </c>
      <c r="E224" s="1">
        <v>43841</v>
      </c>
      <c r="F224" s="1">
        <v>44014</v>
      </c>
      <c r="G224" s="9" t="s">
        <v>40</v>
      </c>
      <c r="H224" s="5">
        <f>H219*$L$7</f>
        <v>1360.0208309604404</v>
      </c>
      <c r="I224">
        <v>212</v>
      </c>
      <c r="J224" s="5">
        <f t="shared" si="7"/>
        <v>1496.0229140564845</v>
      </c>
      <c r="K224" s="5">
        <v>1496.0229140564845</v>
      </c>
    </row>
    <row r="225" spans="1:11" hidden="1" x14ac:dyDescent="0.3">
      <c r="A225" t="s">
        <v>9</v>
      </c>
      <c r="B225" t="s">
        <v>10</v>
      </c>
      <c r="C225" t="s">
        <v>24</v>
      </c>
      <c r="D225" t="str">
        <f t="shared" si="6"/>
        <v>BRU -&gt; ATL</v>
      </c>
      <c r="E225" s="1">
        <v>43841</v>
      </c>
      <c r="F225" s="1">
        <v>44014</v>
      </c>
      <c r="G225" s="9" t="s">
        <v>40</v>
      </c>
      <c r="H225" s="5">
        <f>H220*$L$8</f>
        <v>962.13272450399984</v>
      </c>
      <c r="I225">
        <v>213</v>
      </c>
      <c r="J225" s="5">
        <f t="shared" si="7"/>
        <v>1058.3459969543999</v>
      </c>
      <c r="K225" s="5">
        <v>1058.3459969543999</v>
      </c>
    </row>
    <row r="226" spans="1:11" hidden="1" x14ac:dyDescent="0.3">
      <c r="A226" t="s">
        <v>9</v>
      </c>
      <c r="B226" t="s">
        <v>12</v>
      </c>
      <c r="C226" t="s">
        <v>24</v>
      </c>
      <c r="D226" t="str">
        <f t="shared" si="6"/>
        <v>MUC -&gt; ATL</v>
      </c>
      <c r="E226" s="1">
        <v>43841</v>
      </c>
      <c r="F226" s="1">
        <v>44014</v>
      </c>
      <c r="G226" s="9" t="s">
        <v>40</v>
      </c>
      <c r="H226" s="5">
        <f>H221*$L$9</f>
        <v>719.10127673999989</v>
      </c>
      <c r="I226">
        <v>214</v>
      </c>
      <c r="J226" s="5">
        <f t="shared" si="7"/>
        <v>791.01140441399991</v>
      </c>
      <c r="K226" s="5">
        <v>791.01140441399991</v>
      </c>
    </row>
    <row r="227" spans="1:11" hidden="1" x14ac:dyDescent="0.3">
      <c r="A227" t="s">
        <v>9</v>
      </c>
      <c r="B227" t="s">
        <v>14</v>
      </c>
      <c r="C227" t="s">
        <v>24</v>
      </c>
      <c r="D227" t="str">
        <f t="shared" si="6"/>
        <v>CGN -&gt; ATL</v>
      </c>
      <c r="E227" s="1">
        <v>43841</v>
      </c>
      <c r="F227" s="1">
        <v>44014</v>
      </c>
      <c r="G227" s="9" t="s">
        <v>40</v>
      </c>
      <c r="H227" s="5">
        <f>H222*$L$10</f>
        <v>947.98212300000012</v>
      </c>
      <c r="I227">
        <v>215</v>
      </c>
      <c r="J227" s="5">
        <f t="shared" si="7"/>
        <v>1042.7803353000002</v>
      </c>
      <c r="K227" s="5">
        <v>1042.7803353000002</v>
      </c>
    </row>
    <row r="228" spans="1:11" hidden="1" x14ac:dyDescent="0.3">
      <c r="A228" t="s">
        <v>9</v>
      </c>
      <c r="B228" t="s">
        <v>6</v>
      </c>
      <c r="C228" t="s">
        <v>24</v>
      </c>
      <c r="D228" t="str">
        <f t="shared" si="6"/>
        <v>AMS -&gt; ATL</v>
      </c>
      <c r="E228" s="1">
        <v>43842</v>
      </c>
      <c r="F228" s="1">
        <v>44014</v>
      </c>
      <c r="G228" s="9" t="s">
        <v>40</v>
      </c>
      <c r="H228" s="5">
        <f>H223*$M$6</f>
        <v>475.98973747199994</v>
      </c>
      <c r="I228">
        <v>216</v>
      </c>
      <c r="J228" s="5">
        <f t="shared" si="7"/>
        <v>523.58871121920004</v>
      </c>
      <c r="K228" s="5">
        <v>523.58871121920004</v>
      </c>
    </row>
    <row r="229" spans="1:11" hidden="1" x14ac:dyDescent="0.3">
      <c r="A229" t="s">
        <v>9</v>
      </c>
      <c r="B229" t="s">
        <v>7</v>
      </c>
      <c r="C229" t="s">
        <v>24</v>
      </c>
      <c r="D229" t="str">
        <f t="shared" si="6"/>
        <v>DUS -&gt; ATL</v>
      </c>
      <c r="E229" s="1">
        <v>43842</v>
      </c>
      <c r="F229" s="1">
        <v>44014</v>
      </c>
      <c r="G229" s="9" t="s">
        <v>40</v>
      </c>
      <c r="H229" s="5">
        <f>H224*$M$7</f>
        <v>1387.2212475796493</v>
      </c>
      <c r="I229">
        <v>217</v>
      </c>
      <c r="J229" s="5">
        <f t="shared" si="7"/>
        <v>1525.9433723376144</v>
      </c>
      <c r="K229" s="5">
        <v>1525.9433723376144</v>
      </c>
    </row>
    <row r="230" spans="1:11" hidden="1" x14ac:dyDescent="0.3">
      <c r="A230" t="s">
        <v>9</v>
      </c>
      <c r="B230" t="s">
        <v>10</v>
      </c>
      <c r="C230" t="s">
        <v>24</v>
      </c>
      <c r="D230" t="str">
        <f t="shared" si="6"/>
        <v>BRU -&gt; ATL</v>
      </c>
      <c r="E230" s="1">
        <v>43842</v>
      </c>
      <c r="F230" s="1">
        <v>44014</v>
      </c>
      <c r="G230" s="9" t="s">
        <v>40</v>
      </c>
      <c r="H230" s="5">
        <f>H225*$M$8</f>
        <v>990.99670623911982</v>
      </c>
      <c r="I230">
        <v>218</v>
      </c>
      <c r="J230" s="5">
        <f t="shared" si="7"/>
        <v>1090.096376863032</v>
      </c>
      <c r="K230" s="5">
        <v>1090.096376863032</v>
      </c>
    </row>
    <row r="231" spans="1:11" hidden="1" x14ac:dyDescent="0.3">
      <c r="A231" t="s">
        <v>9</v>
      </c>
      <c r="B231" t="s">
        <v>12</v>
      </c>
      <c r="C231" t="s">
        <v>24</v>
      </c>
      <c r="D231" t="str">
        <f t="shared" si="6"/>
        <v>MUC -&gt; ATL</v>
      </c>
      <c r="E231" s="1">
        <v>43842</v>
      </c>
      <c r="F231" s="1">
        <v>44014</v>
      </c>
      <c r="G231" s="9" t="s">
        <v>40</v>
      </c>
      <c r="H231" s="5">
        <f>H226*$M$9</f>
        <v>733.48330227479994</v>
      </c>
      <c r="I231">
        <v>219</v>
      </c>
      <c r="J231" s="5">
        <f t="shared" si="7"/>
        <v>806.83163250227994</v>
      </c>
      <c r="K231" s="5">
        <v>806.83163250227994</v>
      </c>
    </row>
    <row r="232" spans="1:11" hidden="1" x14ac:dyDescent="0.3">
      <c r="A232" t="s">
        <v>9</v>
      </c>
      <c r="B232" t="s">
        <v>14</v>
      </c>
      <c r="C232" t="s">
        <v>24</v>
      </c>
      <c r="D232" t="str">
        <f t="shared" si="6"/>
        <v>CGN -&gt; ATL</v>
      </c>
      <c r="E232" s="1">
        <v>43842</v>
      </c>
      <c r="F232" s="1">
        <v>44014</v>
      </c>
      <c r="G232" s="9" t="s">
        <v>40</v>
      </c>
      <c r="H232" s="5">
        <f>H227*$L$10</f>
        <v>853.18391070000007</v>
      </c>
      <c r="I232">
        <v>220</v>
      </c>
      <c r="J232" s="5">
        <f t="shared" si="7"/>
        <v>938.50230177000014</v>
      </c>
      <c r="K232" s="5">
        <v>938.50230177000014</v>
      </c>
    </row>
    <row r="233" spans="1:11" hidden="1" x14ac:dyDescent="0.3">
      <c r="A233" t="s">
        <v>9</v>
      </c>
      <c r="B233" t="s">
        <v>6</v>
      </c>
      <c r="C233" t="s">
        <v>24</v>
      </c>
      <c r="D233" t="str">
        <f t="shared" si="6"/>
        <v>AMS -&gt; ATL</v>
      </c>
      <c r="E233" s="1">
        <v>43843</v>
      </c>
      <c r="F233" s="1">
        <v>44014</v>
      </c>
      <c r="G233" s="9" t="s">
        <v>40</v>
      </c>
      <c r="H233" s="5">
        <f>H228*$M$6</f>
        <v>428.39076372479997</v>
      </c>
      <c r="I233">
        <v>221</v>
      </c>
      <c r="J233" s="5">
        <f t="shared" si="7"/>
        <v>471.22984009727998</v>
      </c>
      <c r="K233" s="5">
        <v>471.22984009727998</v>
      </c>
    </row>
    <row r="234" spans="1:11" hidden="1" x14ac:dyDescent="0.3">
      <c r="A234" t="s">
        <v>9</v>
      </c>
      <c r="B234" t="s">
        <v>7</v>
      </c>
      <c r="C234" t="s">
        <v>24</v>
      </c>
      <c r="D234" t="str">
        <f t="shared" si="6"/>
        <v>DUS -&gt; ATL</v>
      </c>
      <c r="E234" s="1">
        <v>43843</v>
      </c>
      <c r="F234" s="1">
        <v>44014</v>
      </c>
      <c r="G234" s="9" t="s">
        <v>40</v>
      </c>
      <c r="H234" s="5">
        <f>H229*$M$7</f>
        <v>1414.9656725312423</v>
      </c>
      <c r="I234">
        <v>222</v>
      </c>
      <c r="J234" s="5">
        <f t="shared" si="7"/>
        <v>1556.4622397843666</v>
      </c>
      <c r="K234" s="5">
        <v>1556.4622397843666</v>
      </c>
    </row>
    <row r="235" spans="1:11" hidden="1" x14ac:dyDescent="0.3">
      <c r="A235" t="s">
        <v>9</v>
      </c>
      <c r="B235" t="s">
        <v>10</v>
      </c>
      <c r="C235" t="s">
        <v>24</v>
      </c>
      <c r="D235" t="str">
        <f t="shared" si="6"/>
        <v>BRU -&gt; ATL</v>
      </c>
      <c r="E235" s="1">
        <v>43843</v>
      </c>
      <c r="F235" s="1">
        <v>44014</v>
      </c>
      <c r="G235" s="9" t="s">
        <v>40</v>
      </c>
      <c r="H235" s="5">
        <f>H230*$M$8</f>
        <v>1020.7266074262934</v>
      </c>
      <c r="I235">
        <v>223</v>
      </c>
      <c r="J235" s="5">
        <f t="shared" si="7"/>
        <v>1122.7992681689229</v>
      </c>
      <c r="K235" s="5">
        <v>1122.7992681689229</v>
      </c>
    </row>
    <row r="236" spans="1:11" hidden="1" x14ac:dyDescent="0.3">
      <c r="A236" t="s">
        <v>9</v>
      </c>
      <c r="B236" t="s">
        <v>12</v>
      </c>
      <c r="C236" t="s">
        <v>24</v>
      </c>
      <c r="D236" t="str">
        <f t="shared" si="6"/>
        <v>MUC -&gt; ATL</v>
      </c>
      <c r="E236" s="1">
        <v>43843</v>
      </c>
      <c r="F236" s="1">
        <v>44014</v>
      </c>
      <c r="G236" s="9" t="s">
        <v>40</v>
      </c>
      <c r="H236" s="5">
        <f>H231*$M$9</f>
        <v>748.15296832029594</v>
      </c>
      <c r="I236">
        <v>224</v>
      </c>
      <c r="J236" s="5">
        <f t="shared" si="7"/>
        <v>822.96826515232556</v>
      </c>
      <c r="K236" s="5">
        <v>822.96826515232556</v>
      </c>
    </row>
    <row r="237" spans="1:11" hidden="1" x14ac:dyDescent="0.3">
      <c r="A237" t="s">
        <v>9</v>
      </c>
      <c r="B237" t="s">
        <v>14</v>
      </c>
      <c r="C237" t="s">
        <v>24</v>
      </c>
      <c r="D237" t="str">
        <f t="shared" si="6"/>
        <v>CGN -&gt; ATL</v>
      </c>
      <c r="E237" s="1">
        <v>43843</v>
      </c>
      <c r="F237" s="1">
        <v>44014</v>
      </c>
      <c r="G237" s="9" t="s">
        <v>40</v>
      </c>
      <c r="H237" s="5">
        <f>H232*$M$10</f>
        <v>767.86551963000011</v>
      </c>
      <c r="I237">
        <v>225</v>
      </c>
      <c r="J237" s="5">
        <f t="shared" si="7"/>
        <v>844.65207159300019</v>
      </c>
      <c r="K237" s="5">
        <v>844.65207159300019</v>
      </c>
    </row>
    <row r="238" spans="1:11" hidden="1" x14ac:dyDescent="0.3">
      <c r="A238" t="s">
        <v>9</v>
      </c>
      <c r="B238" t="s">
        <v>6</v>
      </c>
      <c r="C238" t="s">
        <v>24</v>
      </c>
      <c r="D238" t="str">
        <f t="shared" si="6"/>
        <v>AMS -&gt; ATL</v>
      </c>
      <c r="E238" s="1">
        <v>43844</v>
      </c>
      <c r="F238" s="1">
        <v>44014</v>
      </c>
      <c r="G238" s="9" t="s">
        <v>40</v>
      </c>
      <c r="H238" s="5">
        <f>H233*$N$6</f>
        <v>514.06891646975998</v>
      </c>
      <c r="I238">
        <v>226</v>
      </c>
      <c r="J238" s="5">
        <f t="shared" si="7"/>
        <v>565.47580811673606</v>
      </c>
      <c r="K238" s="5">
        <v>565.47580811673606</v>
      </c>
    </row>
    <row r="239" spans="1:11" hidden="1" x14ac:dyDescent="0.3">
      <c r="A239" t="s">
        <v>9</v>
      </c>
      <c r="B239" t="s">
        <v>7</v>
      </c>
      <c r="C239" t="s">
        <v>24</v>
      </c>
      <c r="D239" t="str">
        <f t="shared" si="6"/>
        <v>DUS -&gt; ATL</v>
      </c>
      <c r="E239" s="1">
        <v>43844</v>
      </c>
      <c r="F239" s="1">
        <v>44014</v>
      </c>
      <c r="G239" s="9" t="s">
        <v>40</v>
      </c>
      <c r="H239" s="5">
        <f>H234*$N$7</f>
        <v>1386.6663590806174</v>
      </c>
      <c r="I239">
        <v>227</v>
      </c>
      <c r="J239" s="5">
        <f t="shared" si="7"/>
        <v>1525.3329949886793</v>
      </c>
      <c r="K239" s="5">
        <v>1525.3329949886793</v>
      </c>
    </row>
    <row r="240" spans="1:11" hidden="1" x14ac:dyDescent="0.3">
      <c r="A240" t="s">
        <v>9</v>
      </c>
      <c r="B240" t="s">
        <v>10</v>
      </c>
      <c r="C240" t="s">
        <v>24</v>
      </c>
      <c r="D240" t="str">
        <f t="shared" si="6"/>
        <v>BRU -&gt; ATL</v>
      </c>
      <c r="E240" s="1">
        <v>43844</v>
      </c>
      <c r="F240" s="1">
        <v>44014</v>
      </c>
      <c r="G240" s="9" t="s">
        <v>40</v>
      </c>
      <c r="H240" s="5">
        <f>H235*$N$8</f>
        <v>1030.9338735005563</v>
      </c>
      <c r="I240">
        <v>228</v>
      </c>
      <c r="J240" s="5">
        <f t="shared" si="7"/>
        <v>1134.027260850612</v>
      </c>
      <c r="K240" s="5">
        <v>1134.027260850612</v>
      </c>
    </row>
    <row r="241" spans="1:11" hidden="1" x14ac:dyDescent="0.3">
      <c r="A241" t="s">
        <v>9</v>
      </c>
      <c r="B241" t="s">
        <v>12</v>
      </c>
      <c r="C241" t="s">
        <v>24</v>
      </c>
      <c r="D241" t="str">
        <f t="shared" si="6"/>
        <v>MUC -&gt; ATL</v>
      </c>
      <c r="E241" s="1">
        <v>43844</v>
      </c>
      <c r="F241" s="1">
        <v>44014</v>
      </c>
      <c r="G241" s="9" t="s">
        <v>40</v>
      </c>
      <c r="H241" s="5">
        <f>H236*$N$9</f>
        <v>710.74531990428113</v>
      </c>
      <c r="I241">
        <v>229</v>
      </c>
      <c r="J241" s="5">
        <f t="shared" si="7"/>
        <v>781.81985189470936</v>
      </c>
      <c r="K241" s="5">
        <v>781.81985189470936</v>
      </c>
    </row>
    <row r="242" spans="1:11" hidden="1" x14ac:dyDescent="0.3">
      <c r="A242" t="s">
        <v>9</v>
      </c>
      <c r="B242" t="s">
        <v>14</v>
      </c>
      <c r="C242" t="s">
        <v>24</v>
      </c>
      <c r="D242" t="str">
        <f t="shared" si="6"/>
        <v>CGN -&gt; ATL</v>
      </c>
      <c r="E242" s="1">
        <v>43844</v>
      </c>
      <c r="F242" s="1">
        <v>44014</v>
      </c>
      <c r="G242" s="9" t="s">
        <v>40</v>
      </c>
      <c r="H242" s="5">
        <f>H237*$N$10</f>
        <v>806.25879561150009</v>
      </c>
      <c r="I242">
        <v>230</v>
      </c>
      <c r="J242" s="5">
        <f t="shared" si="7"/>
        <v>886.88467517265019</v>
      </c>
      <c r="K242" s="5">
        <v>886.88467517265019</v>
      </c>
    </row>
    <row r="243" spans="1:11" hidden="1" x14ac:dyDescent="0.3">
      <c r="A243" t="s">
        <v>9</v>
      </c>
      <c r="B243" t="s">
        <v>6</v>
      </c>
      <c r="C243" t="s">
        <v>24</v>
      </c>
      <c r="D243" t="str">
        <f t="shared" si="6"/>
        <v>AMS -&gt; ATL</v>
      </c>
      <c r="E243" s="1">
        <v>43845</v>
      </c>
      <c r="F243" s="1">
        <v>44014</v>
      </c>
      <c r="G243" s="9" t="s">
        <v>40</v>
      </c>
      <c r="H243" s="5">
        <f>H238*$N$6</f>
        <v>616.88269976371191</v>
      </c>
      <c r="I243">
        <v>231</v>
      </c>
      <c r="J243" s="5">
        <f t="shared" si="7"/>
        <v>678.57096974008311</v>
      </c>
      <c r="K243" s="5">
        <v>678.57096974008311</v>
      </c>
    </row>
    <row r="244" spans="1:11" hidden="1" x14ac:dyDescent="0.3">
      <c r="A244" t="s">
        <v>9</v>
      </c>
      <c r="B244" t="s">
        <v>7</v>
      </c>
      <c r="C244" t="s">
        <v>24</v>
      </c>
      <c r="D244" t="str">
        <f t="shared" si="6"/>
        <v>DUS -&gt; ATL</v>
      </c>
      <c r="E244" s="1">
        <v>43845</v>
      </c>
      <c r="F244" s="1">
        <v>44014</v>
      </c>
      <c r="G244" s="9" t="s">
        <v>40</v>
      </c>
      <c r="H244" s="5">
        <f>H239*$N$7</f>
        <v>1358.9330318990051</v>
      </c>
      <c r="I244">
        <v>232</v>
      </c>
      <c r="J244" s="5">
        <f t="shared" si="7"/>
        <v>1494.8263350889058</v>
      </c>
      <c r="K244" s="5">
        <v>1494.8263350889058</v>
      </c>
    </row>
    <row r="245" spans="1:11" hidden="1" x14ac:dyDescent="0.3">
      <c r="A245" t="s">
        <v>9</v>
      </c>
      <c r="B245" t="s">
        <v>10</v>
      </c>
      <c r="C245" t="s">
        <v>24</v>
      </c>
      <c r="D245" t="str">
        <f t="shared" si="6"/>
        <v>BRU -&gt; ATL</v>
      </c>
      <c r="E245" s="1">
        <v>43845</v>
      </c>
      <c r="F245" s="1">
        <v>44014</v>
      </c>
      <c r="G245" s="9" t="s">
        <v>40</v>
      </c>
      <c r="H245" s="5">
        <f>H240*$N$8</f>
        <v>1041.2432122355619</v>
      </c>
      <c r="I245">
        <v>233</v>
      </c>
      <c r="J245" s="5">
        <f t="shared" si="7"/>
        <v>1145.3675334591182</v>
      </c>
      <c r="K245" s="5">
        <v>1145.3675334591182</v>
      </c>
    </row>
    <row r="246" spans="1:11" hidden="1" x14ac:dyDescent="0.3">
      <c r="A246" t="s">
        <v>9</v>
      </c>
      <c r="B246" t="s">
        <v>12</v>
      </c>
      <c r="C246" t="s">
        <v>24</v>
      </c>
      <c r="D246" t="str">
        <f t="shared" si="6"/>
        <v>MUC -&gt; ATL</v>
      </c>
      <c r="E246" s="1">
        <v>43845</v>
      </c>
      <c r="F246" s="1">
        <v>44014</v>
      </c>
      <c r="G246" s="9" t="s">
        <v>40</v>
      </c>
      <c r="H246" s="5">
        <f>H241*$N$9</f>
        <v>675.20805390906708</v>
      </c>
      <c r="I246">
        <v>234</v>
      </c>
      <c r="J246" s="5">
        <f t="shared" si="7"/>
        <v>742.72885929997381</v>
      </c>
      <c r="K246" s="5">
        <v>742.72885929997381</v>
      </c>
    </row>
    <row r="247" spans="1:11" hidden="1" x14ac:dyDescent="0.3">
      <c r="A247" t="s">
        <v>9</v>
      </c>
      <c r="B247" t="s">
        <v>14</v>
      </c>
      <c r="C247" t="s">
        <v>24</v>
      </c>
      <c r="D247" t="str">
        <f t="shared" si="6"/>
        <v>CGN -&gt; ATL</v>
      </c>
      <c r="E247" s="1">
        <v>43845</v>
      </c>
      <c r="F247" s="1">
        <v>44014</v>
      </c>
      <c r="G247" s="9" t="s">
        <v>40</v>
      </c>
      <c r="H247" s="5">
        <f>H242*$N$10</f>
        <v>846.57173539207508</v>
      </c>
      <c r="I247">
        <v>235</v>
      </c>
      <c r="J247" s="5">
        <f t="shared" si="7"/>
        <v>931.22890893128272</v>
      </c>
      <c r="K247" s="5">
        <v>931.22890893128272</v>
      </c>
    </row>
    <row r="248" spans="1:11" hidden="1" x14ac:dyDescent="0.3">
      <c r="A248" t="s">
        <v>9</v>
      </c>
      <c r="B248" t="s">
        <v>6</v>
      </c>
      <c r="C248" t="s">
        <v>24</v>
      </c>
      <c r="D248" t="str">
        <f t="shared" si="6"/>
        <v>AMS -&gt; ATL</v>
      </c>
      <c r="E248" s="1">
        <v>43846</v>
      </c>
      <c r="F248" s="1">
        <v>44014</v>
      </c>
      <c r="G248" s="9" t="s">
        <v>40</v>
      </c>
      <c r="H248" s="5">
        <f>H243*$N$6</f>
        <v>740.25923971645432</v>
      </c>
      <c r="I248">
        <v>236</v>
      </c>
      <c r="J248" s="5">
        <f t="shared" si="7"/>
        <v>814.28516368809983</v>
      </c>
      <c r="K248" s="5">
        <v>814.28516368809983</v>
      </c>
    </row>
    <row r="249" spans="1:11" hidden="1" x14ac:dyDescent="0.3">
      <c r="A249" t="s">
        <v>9</v>
      </c>
      <c r="B249" t="s">
        <v>7</v>
      </c>
      <c r="C249" t="s">
        <v>24</v>
      </c>
      <c r="D249" t="str">
        <f t="shared" si="6"/>
        <v>DUS -&gt; ATL</v>
      </c>
      <c r="E249" s="1">
        <v>43846</v>
      </c>
      <c r="F249" s="1">
        <v>44014</v>
      </c>
      <c r="G249" s="9" t="s">
        <v>40</v>
      </c>
      <c r="H249" s="5">
        <f>H244*$N$7</f>
        <v>1331.754371261025</v>
      </c>
      <c r="I249">
        <v>237</v>
      </c>
      <c r="J249" s="5">
        <f t="shared" si="7"/>
        <v>1464.9298083871277</v>
      </c>
      <c r="K249" s="5">
        <v>1464.9298083871277</v>
      </c>
    </row>
    <row r="250" spans="1:11" hidden="1" x14ac:dyDescent="0.3">
      <c r="A250" t="s">
        <v>9</v>
      </c>
      <c r="B250" t="s">
        <v>10</v>
      </c>
      <c r="C250" t="s">
        <v>24</v>
      </c>
      <c r="D250" t="str">
        <f t="shared" si="6"/>
        <v>BRU -&gt; ATL</v>
      </c>
      <c r="E250" s="1">
        <v>43846</v>
      </c>
      <c r="F250" s="1">
        <v>44014</v>
      </c>
      <c r="G250" s="9" t="s">
        <v>40</v>
      </c>
      <c r="H250" s="5">
        <f>H245*$N$8</f>
        <v>1051.6556443579175</v>
      </c>
      <c r="I250">
        <v>238</v>
      </c>
      <c r="J250" s="5">
        <f t="shared" si="7"/>
        <v>1156.8212087937093</v>
      </c>
      <c r="K250" s="5">
        <v>1156.8212087937093</v>
      </c>
    </row>
    <row r="251" spans="1:11" hidden="1" x14ac:dyDescent="0.3">
      <c r="A251" t="s">
        <v>9</v>
      </c>
      <c r="B251" t="s">
        <v>12</v>
      </c>
      <c r="C251" t="s">
        <v>24</v>
      </c>
      <c r="D251" t="str">
        <f t="shared" si="6"/>
        <v>MUC -&gt; ATL</v>
      </c>
      <c r="E251" s="1">
        <v>43846</v>
      </c>
      <c r="F251" s="1">
        <v>44014</v>
      </c>
      <c r="G251" s="9" t="s">
        <v>40</v>
      </c>
      <c r="H251" s="5">
        <f>H246*$N$9</f>
        <v>641.44765121361365</v>
      </c>
      <c r="I251">
        <v>239</v>
      </c>
      <c r="J251" s="5">
        <f t="shared" si="7"/>
        <v>705.59241633497504</v>
      </c>
      <c r="K251" s="5">
        <v>705.59241633497504</v>
      </c>
    </row>
    <row r="252" spans="1:11" hidden="1" x14ac:dyDescent="0.3">
      <c r="A252" t="s">
        <v>9</v>
      </c>
      <c r="B252" t="s">
        <v>14</v>
      </c>
      <c r="C252" t="s">
        <v>24</v>
      </c>
      <c r="D252" t="str">
        <f t="shared" si="6"/>
        <v>CGN -&gt; ATL</v>
      </c>
      <c r="E252" s="1">
        <v>43846</v>
      </c>
      <c r="F252" s="1">
        <v>44014</v>
      </c>
      <c r="G252" s="9" t="s">
        <v>40</v>
      </c>
      <c r="H252" s="5">
        <f>H247*$N$10</f>
        <v>888.9003221616789</v>
      </c>
      <c r="I252">
        <v>240</v>
      </c>
      <c r="J252" s="5">
        <f t="shared" si="7"/>
        <v>977.79035437784682</v>
      </c>
      <c r="K252" s="5">
        <v>977.79035437784682</v>
      </c>
    </row>
    <row r="253" spans="1:11" x14ac:dyDescent="0.3">
      <c r="A253" t="s">
        <v>9</v>
      </c>
      <c r="B253" t="s">
        <v>24</v>
      </c>
      <c r="C253" t="s">
        <v>6</v>
      </c>
      <c r="D253" t="str">
        <f t="shared" si="6"/>
        <v>ATL -&gt; AMS</v>
      </c>
      <c r="E253" s="1">
        <v>43835</v>
      </c>
      <c r="F253" s="1">
        <v>44011</v>
      </c>
      <c r="G253" s="9" t="s">
        <v>41</v>
      </c>
      <c r="H253" s="5">
        <v>820</v>
      </c>
      <c r="I253">
        <v>241</v>
      </c>
      <c r="J253" s="5">
        <f t="shared" si="7"/>
        <v>984</v>
      </c>
      <c r="K253" s="5">
        <v>984</v>
      </c>
    </row>
    <row r="254" spans="1:11" hidden="1" x14ac:dyDescent="0.3">
      <c r="A254" t="s">
        <v>9</v>
      </c>
      <c r="B254" t="s">
        <v>24</v>
      </c>
      <c r="C254" t="s">
        <v>7</v>
      </c>
      <c r="D254" t="str">
        <f t="shared" si="6"/>
        <v>ATL -&gt; DUS</v>
      </c>
      <c r="E254" s="1">
        <v>43835</v>
      </c>
      <c r="F254" s="1">
        <v>44011</v>
      </c>
      <c r="G254" s="9" t="s">
        <v>41</v>
      </c>
      <c r="H254" s="5">
        <v>1045</v>
      </c>
      <c r="I254">
        <v>242</v>
      </c>
      <c r="J254" s="5">
        <f t="shared" si="7"/>
        <v>1254</v>
      </c>
      <c r="K254" s="5">
        <v>1254</v>
      </c>
    </row>
    <row r="255" spans="1:11" hidden="1" x14ac:dyDescent="0.3">
      <c r="A255" t="s">
        <v>9</v>
      </c>
      <c r="B255" t="s">
        <v>24</v>
      </c>
      <c r="C255" t="s">
        <v>10</v>
      </c>
      <c r="D255" t="str">
        <f t="shared" si="6"/>
        <v>ATL -&gt; BRU</v>
      </c>
      <c r="E255" s="1">
        <v>43835</v>
      </c>
      <c r="F255" s="1">
        <v>44011</v>
      </c>
      <c r="G255" s="9" t="s">
        <v>41</v>
      </c>
      <c r="H255" s="5">
        <v>1589</v>
      </c>
      <c r="I255">
        <v>243</v>
      </c>
      <c r="J255" s="5">
        <f t="shared" si="7"/>
        <v>1906.8</v>
      </c>
      <c r="K255" s="5">
        <v>1906.8</v>
      </c>
    </row>
    <row r="256" spans="1:11" hidden="1" x14ac:dyDescent="0.3">
      <c r="A256" t="s">
        <v>9</v>
      </c>
      <c r="B256" t="s">
        <v>24</v>
      </c>
      <c r="C256" t="s">
        <v>12</v>
      </c>
      <c r="D256" t="str">
        <f t="shared" si="6"/>
        <v>ATL -&gt; MUC</v>
      </c>
      <c r="E256" s="1">
        <v>43835</v>
      </c>
      <c r="F256" s="1">
        <v>44011</v>
      </c>
      <c r="G256" s="9" t="s">
        <v>41</v>
      </c>
      <c r="H256" s="5">
        <v>660</v>
      </c>
      <c r="I256">
        <v>244</v>
      </c>
      <c r="J256" s="5">
        <f t="shared" si="7"/>
        <v>792</v>
      </c>
      <c r="K256" s="5">
        <v>792</v>
      </c>
    </row>
    <row r="257" spans="1:11" hidden="1" x14ac:dyDescent="0.3">
      <c r="A257" t="s">
        <v>9</v>
      </c>
      <c r="B257" t="s">
        <v>24</v>
      </c>
      <c r="C257" t="s">
        <v>14</v>
      </c>
      <c r="D257" t="str">
        <f t="shared" si="6"/>
        <v>ATL -&gt; CGN</v>
      </c>
      <c r="E257" s="1">
        <v>43835</v>
      </c>
      <c r="F257" s="1">
        <v>44011</v>
      </c>
      <c r="G257" s="9" t="s">
        <v>41</v>
      </c>
      <c r="H257" s="5">
        <v>977</v>
      </c>
      <c r="I257">
        <v>245</v>
      </c>
      <c r="J257" s="5">
        <f t="shared" si="7"/>
        <v>1172.3999999999999</v>
      </c>
      <c r="K257" s="5">
        <v>1172.3999999999999</v>
      </c>
    </row>
    <row r="258" spans="1:11" hidden="1" x14ac:dyDescent="0.3">
      <c r="A258" t="s">
        <v>9</v>
      </c>
      <c r="B258" t="s">
        <v>24</v>
      </c>
      <c r="C258" t="s">
        <v>6</v>
      </c>
      <c r="D258" t="str">
        <f t="shared" si="6"/>
        <v>ATL -&gt; AMS</v>
      </c>
      <c r="E258" s="1">
        <v>43836</v>
      </c>
      <c r="F258" s="1">
        <v>44011</v>
      </c>
      <c r="G258" s="9" t="s">
        <v>41</v>
      </c>
      <c r="H258" s="5">
        <f>H253*$K$6</f>
        <v>787.19999999999993</v>
      </c>
      <c r="I258">
        <v>246</v>
      </c>
      <c r="J258" s="5">
        <f t="shared" si="7"/>
        <v>944.63999999999987</v>
      </c>
      <c r="K258" s="5">
        <v>944.63999999999987</v>
      </c>
    </row>
    <row r="259" spans="1:11" hidden="1" x14ac:dyDescent="0.3">
      <c r="A259" t="s">
        <v>9</v>
      </c>
      <c r="B259" t="s">
        <v>24</v>
      </c>
      <c r="C259" t="s">
        <v>7</v>
      </c>
      <c r="D259" t="str">
        <f t="shared" si="6"/>
        <v>ATL -&gt; DUS</v>
      </c>
      <c r="E259" s="1">
        <v>43836</v>
      </c>
      <c r="F259" s="1">
        <v>44011</v>
      </c>
      <c r="G259" s="9" t="s">
        <v>41</v>
      </c>
      <c r="H259" s="5">
        <f>H254*$K$7</f>
        <v>1076.3500000000001</v>
      </c>
      <c r="I259">
        <v>247</v>
      </c>
      <c r="J259" s="5">
        <f t="shared" si="7"/>
        <v>1291.6200000000001</v>
      </c>
      <c r="K259" s="5">
        <v>1291.6200000000001</v>
      </c>
    </row>
    <row r="260" spans="1:11" hidden="1" x14ac:dyDescent="0.3">
      <c r="A260" t="s">
        <v>9</v>
      </c>
      <c r="B260" t="s">
        <v>24</v>
      </c>
      <c r="C260" t="s">
        <v>10</v>
      </c>
      <c r="D260" t="str">
        <f t="shared" si="6"/>
        <v>ATL -&gt; BRU</v>
      </c>
      <c r="E260" s="1">
        <v>43836</v>
      </c>
      <c r="F260" s="1">
        <v>44011</v>
      </c>
      <c r="G260" s="9" t="s">
        <v>41</v>
      </c>
      <c r="H260" s="5">
        <f>H255*$K$8</f>
        <v>1493.6599999999999</v>
      </c>
      <c r="I260">
        <v>248</v>
      </c>
      <c r="J260" s="5">
        <f t="shared" si="7"/>
        <v>1792.3919999999998</v>
      </c>
      <c r="K260" s="5">
        <v>1792.3919999999998</v>
      </c>
    </row>
    <row r="261" spans="1:11" hidden="1" x14ac:dyDescent="0.3">
      <c r="A261" t="s">
        <v>9</v>
      </c>
      <c r="B261" t="s">
        <v>24</v>
      </c>
      <c r="C261" t="s">
        <v>12</v>
      </c>
      <c r="D261" t="str">
        <f t="shared" si="6"/>
        <v>ATL -&gt; MUC</v>
      </c>
      <c r="E261" s="1">
        <v>43836</v>
      </c>
      <c r="F261" s="1">
        <v>44011</v>
      </c>
      <c r="G261" s="9" t="s">
        <v>41</v>
      </c>
      <c r="H261" s="5">
        <f>H256*$K$9</f>
        <v>693</v>
      </c>
      <c r="I261">
        <v>249</v>
      </c>
      <c r="J261" s="5">
        <f t="shared" si="7"/>
        <v>831.6</v>
      </c>
      <c r="K261" s="5">
        <v>831.6</v>
      </c>
    </row>
    <row r="262" spans="1:11" hidden="1" x14ac:dyDescent="0.3">
      <c r="A262" t="s">
        <v>9</v>
      </c>
      <c r="B262" t="s">
        <v>24</v>
      </c>
      <c r="C262" t="s">
        <v>14</v>
      </c>
      <c r="D262" t="str">
        <f t="shared" si="6"/>
        <v>ATL -&gt; CGN</v>
      </c>
      <c r="E262" s="1">
        <v>43836</v>
      </c>
      <c r="F262" s="1">
        <v>44011</v>
      </c>
      <c r="G262" s="9" t="s">
        <v>41</v>
      </c>
      <c r="H262" s="5">
        <f>H257*$K$10</f>
        <v>1074.7</v>
      </c>
      <c r="I262">
        <v>250</v>
      </c>
      <c r="J262" s="5">
        <f t="shared" si="7"/>
        <v>1289.6400000000001</v>
      </c>
      <c r="K262" s="5">
        <v>1289.6400000000001</v>
      </c>
    </row>
    <row r="263" spans="1:11" hidden="1" x14ac:dyDescent="0.3">
      <c r="A263" t="s">
        <v>9</v>
      </c>
      <c r="B263" t="s">
        <v>24</v>
      </c>
      <c r="C263" t="s">
        <v>6</v>
      </c>
      <c r="D263" t="str">
        <f t="shared" si="6"/>
        <v>ATL -&gt; AMS</v>
      </c>
      <c r="E263" s="1">
        <v>43837</v>
      </c>
      <c r="F263" s="1">
        <v>44011</v>
      </c>
      <c r="G263" s="9" t="s">
        <v>41</v>
      </c>
      <c r="H263" s="5">
        <f>H258*$K$6</f>
        <v>755.71199999999988</v>
      </c>
      <c r="I263">
        <v>251</v>
      </c>
      <c r="J263" s="5">
        <f t="shared" si="7"/>
        <v>906.85439999999983</v>
      </c>
      <c r="K263" s="5">
        <v>906.85439999999983</v>
      </c>
    </row>
    <row r="264" spans="1:11" hidden="1" x14ac:dyDescent="0.3">
      <c r="A264" t="s">
        <v>9</v>
      </c>
      <c r="B264" t="s">
        <v>24</v>
      </c>
      <c r="C264" t="s">
        <v>7</v>
      </c>
      <c r="D264" t="str">
        <f t="shared" si="6"/>
        <v>ATL -&gt; DUS</v>
      </c>
      <c r="E264" s="1">
        <v>43837</v>
      </c>
      <c r="F264" s="1">
        <v>44011</v>
      </c>
      <c r="G264" s="9" t="s">
        <v>41</v>
      </c>
      <c r="H264" s="5">
        <f>H259*$K$7</f>
        <v>1108.6405000000002</v>
      </c>
      <c r="I264">
        <v>252</v>
      </c>
      <c r="J264" s="5">
        <f t="shared" si="7"/>
        <v>1330.3686000000002</v>
      </c>
      <c r="K264" s="5">
        <v>1330.3686000000002</v>
      </c>
    </row>
    <row r="265" spans="1:11" hidden="1" x14ac:dyDescent="0.3">
      <c r="A265" t="s">
        <v>9</v>
      </c>
      <c r="B265" t="s">
        <v>24</v>
      </c>
      <c r="C265" t="s">
        <v>10</v>
      </c>
      <c r="D265" t="str">
        <f t="shared" si="6"/>
        <v>ATL -&gt; BRU</v>
      </c>
      <c r="E265" s="1">
        <v>43837</v>
      </c>
      <c r="F265" s="1">
        <v>44011</v>
      </c>
      <c r="G265" s="9" t="s">
        <v>41</v>
      </c>
      <c r="H265" s="5">
        <f>H260*$K$8</f>
        <v>1404.0403999999999</v>
      </c>
      <c r="I265">
        <v>253</v>
      </c>
      <c r="J265" s="5">
        <f t="shared" si="7"/>
        <v>1684.8484799999999</v>
      </c>
      <c r="K265" s="5">
        <v>1684.8484799999999</v>
      </c>
    </row>
    <row r="266" spans="1:11" hidden="1" x14ac:dyDescent="0.3">
      <c r="A266" t="s">
        <v>9</v>
      </c>
      <c r="B266" t="s">
        <v>24</v>
      </c>
      <c r="C266" t="s">
        <v>12</v>
      </c>
      <c r="D266" t="str">
        <f t="shared" si="6"/>
        <v>ATL -&gt; MUC</v>
      </c>
      <c r="E266" s="1">
        <v>43837</v>
      </c>
      <c r="F266" s="1">
        <v>44011</v>
      </c>
      <c r="G266" s="9" t="s">
        <v>41</v>
      </c>
      <c r="H266" s="5">
        <f>H261*$K$9</f>
        <v>727.65</v>
      </c>
      <c r="I266">
        <v>254</v>
      </c>
      <c r="J266" s="5">
        <f t="shared" si="7"/>
        <v>873.18</v>
      </c>
      <c r="K266" s="5">
        <v>873.18</v>
      </c>
    </row>
    <row r="267" spans="1:11" hidden="1" x14ac:dyDescent="0.3">
      <c r="A267" t="s">
        <v>9</v>
      </c>
      <c r="B267" t="s">
        <v>24</v>
      </c>
      <c r="C267" t="s">
        <v>14</v>
      </c>
      <c r="D267" t="str">
        <f t="shared" si="6"/>
        <v>ATL -&gt; CGN</v>
      </c>
      <c r="E267" s="1">
        <v>43837</v>
      </c>
      <c r="F267" s="1">
        <v>44011</v>
      </c>
      <c r="G267" s="9" t="s">
        <v>41</v>
      </c>
      <c r="H267" s="5">
        <f>H262*$K$10</f>
        <v>1182.17</v>
      </c>
      <c r="I267">
        <v>255</v>
      </c>
      <c r="J267" s="5">
        <f t="shared" si="7"/>
        <v>1418.604</v>
      </c>
      <c r="K267" s="5">
        <v>1418.604</v>
      </c>
    </row>
    <row r="268" spans="1:11" hidden="1" x14ac:dyDescent="0.3">
      <c r="A268" t="s">
        <v>9</v>
      </c>
      <c r="B268" t="s">
        <v>24</v>
      </c>
      <c r="C268" t="s">
        <v>6</v>
      </c>
      <c r="D268" t="str">
        <f t="shared" si="6"/>
        <v>ATL -&gt; AMS</v>
      </c>
      <c r="E268" s="1">
        <v>43838</v>
      </c>
      <c r="F268" s="1">
        <v>44011</v>
      </c>
      <c r="G268" s="9" t="s">
        <v>41</v>
      </c>
      <c r="H268" s="5">
        <f>H263*$K$6</f>
        <v>725.48351999999988</v>
      </c>
      <c r="I268">
        <v>256</v>
      </c>
      <c r="J268" s="5">
        <f t="shared" si="7"/>
        <v>870.58022399999982</v>
      </c>
      <c r="K268" s="5">
        <v>870.58022399999982</v>
      </c>
    </row>
    <row r="269" spans="1:11" hidden="1" x14ac:dyDescent="0.3">
      <c r="A269" t="s">
        <v>9</v>
      </c>
      <c r="B269" t="s">
        <v>24</v>
      </c>
      <c r="C269" t="s">
        <v>7</v>
      </c>
      <c r="D269" t="str">
        <f t="shared" ref="D269:D332" si="8">B269&amp;" -&gt; "&amp;C269</f>
        <v>ATL -&gt; DUS</v>
      </c>
      <c r="E269" s="1">
        <v>43838</v>
      </c>
      <c r="F269" s="1">
        <v>44011</v>
      </c>
      <c r="G269" s="9" t="s">
        <v>41</v>
      </c>
      <c r="H269" s="5">
        <f>H264*$K$7</f>
        <v>1141.8997150000002</v>
      </c>
      <c r="I269">
        <v>257</v>
      </c>
      <c r="J269" s="5">
        <f t="shared" ref="J269:J332" si="9">IF(G269="Saturday",H269*$P$6,IF(G269="Sunday",H269*$Q$6,IF(OR(G269="Monday",G269="Friday"),H269*$R$6,H269*$S$6)))</f>
        <v>1370.2796580000002</v>
      </c>
      <c r="K269" s="5">
        <v>1370.2796580000002</v>
      </c>
    </row>
    <row r="270" spans="1:11" hidden="1" x14ac:dyDescent="0.3">
      <c r="A270" t="s">
        <v>9</v>
      </c>
      <c r="B270" t="s">
        <v>24</v>
      </c>
      <c r="C270" t="s">
        <v>10</v>
      </c>
      <c r="D270" t="str">
        <f t="shared" si="8"/>
        <v>ATL -&gt; BRU</v>
      </c>
      <c r="E270" s="1">
        <v>43838</v>
      </c>
      <c r="F270" s="1">
        <v>44011</v>
      </c>
      <c r="G270" s="9" t="s">
        <v>41</v>
      </c>
      <c r="H270" s="5">
        <f>H265*$K$8</f>
        <v>1319.7979759999998</v>
      </c>
      <c r="I270">
        <v>258</v>
      </c>
      <c r="J270" s="5">
        <f t="shared" si="9"/>
        <v>1583.7575711999998</v>
      </c>
      <c r="K270" s="5">
        <v>1583.7575711999998</v>
      </c>
    </row>
    <row r="271" spans="1:11" hidden="1" x14ac:dyDescent="0.3">
      <c r="A271" t="s">
        <v>9</v>
      </c>
      <c r="B271" t="s">
        <v>24</v>
      </c>
      <c r="C271" t="s">
        <v>12</v>
      </c>
      <c r="D271" t="str">
        <f t="shared" si="8"/>
        <v>ATL -&gt; MUC</v>
      </c>
      <c r="E271" s="1">
        <v>43838</v>
      </c>
      <c r="F271" s="1">
        <v>44011</v>
      </c>
      <c r="G271" s="9" t="s">
        <v>41</v>
      </c>
      <c r="H271" s="5">
        <f>H266*$K$9</f>
        <v>764.03250000000003</v>
      </c>
      <c r="I271">
        <v>259</v>
      </c>
      <c r="J271" s="5">
        <f t="shared" si="9"/>
        <v>916.83900000000006</v>
      </c>
      <c r="K271" s="5">
        <v>916.83900000000006</v>
      </c>
    </row>
    <row r="272" spans="1:11" hidden="1" x14ac:dyDescent="0.3">
      <c r="A272" t="s">
        <v>9</v>
      </c>
      <c r="B272" t="s">
        <v>24</v>
      </c>
      <c r="C272" t="s">
        <v>14</v>
      </c>
      <c r="D272" t="str">
        <f t="shared" si="8"/>
        <v>ATL -&gt; CGN</v>
      </c>
      <c r="E272" s="1">
        <v>43838</v>
      </c>
      <c r="F272" s="1">
        <v>44011</v>
      </c>
      <c r="G272" s="9" t="s">
        <v>41</v>
      </c>
      <c r="H272" s="5">
        <f>H267*$K$10</f>
        <v>1300.3870000000002</v>
      </c>
      <c r="I272">
        <v>260</v>
      </c>
      <c r="J272" s="5">
        <f t="shared" si="9"/>
        <v>1560.4644000000001</v>
      </c>
      <c r="K272" s="5">
        <v>1560.4644000000001</v>
      </c>
    </row>
    <row r="273" spans="1:11" hidden="1" x14ac:dyDescent="0.3">
      <c r="A273" t="s">
        <v>9</v>
      </c>
      <c r="B273" t="s">
        <v>24</v>
      </c>
      <c r="C273" t="s">
        <v>6</v>
      </c>
      <c r="D273" t="str">
        <f t="shared" si="8"/>
        <v>ATL -&gt; AMS</v>
      </c>
      <c r="E273" s="1">
        <v>43839</v>
      </c>
      <c r="F273" s="1">
        <v>44011</v>
      </c>
      <c r="G273" s="9" t="s">
        <v>41</v>
      </c>
      <c r="H273" s="5">
        <f>H268*$L$6</f>
        <v>652.93516799999986</v>
      </c>
      <c r="I273">
        <v>261</v>
      </c>
      <c r="J273" s="5">
        <f t="shared" si="9"/>
        <v>783.52220159999979</v>
      </c>
      <c r="K273" s="5">
        <v>783.52220159999979</v>
      </c>
    </row>
    <row r="274" spans="1:11" hidden="1" x14ac:dyDescent="0.3">
      <c r="A274" t="s">
        <v>9</v>
      </c>
      <c r="B274" t="s">
        <v>24</v>
      </c>
      <c r="C274" t="s">
        <v>7</v>
      </c>
      <c r="D274" t="str">
        <f t="shared" si="8"/>
        <v>ATL -&gt; DUS</v>
      </c>
      <c r="E274" s="1">
        <v>43839</v>
      </c>
      <c r="F274" s="1">
        <v>44011</v>
      </c>
      <c r="G274" s="9" t="s">
        <v>41</v>
      </c>
      <c r="H274" s="5">
        <f>H269*$L$7</f>
        <v>1210.4136979000002</v>
      </c>
      <c r="I274">
        <v>262</v>
      </c>
      <c r="J274" s="5">
        <f t="shared" si="9"/>
        <v>1452.4964374800002</v>
      </c>
      <c r="K274" s="5">
        <v>1452.4964374800002</v>
      </c>
    </row>
    <row r="275" spans="1:11" hidden="1" x14ac:dyDescent="0.3">
      <c r="A275" t="s">
        <v>9</v>
      </c>
      <c r="B275" t="s">
        <v>24</v>
      </c>
      <c r="C275" t="s">
        <v>10</v>
      </c>
      <c r="D275" t="str">
        <f t="shared" si="8"/>
        <v>ATL -&gt; BRU</v>
      </c>
      <c r="E275" s="1">
        <v>43839</v>
      </c>
      <c r="F275" s="1">
        <v>44011</v>
      </c>
      <c r="G275" s="9" t="s">
        <v>41</v>
      </c>
      <c r="H275" s="5">
        <f>H270*$L$8</f>
        <v>1187.8181783999999</v>
      </c>
      <c r="I275">
        <v>263</v>
      </c>
      <c r="J275" s="5">
        <f t="shared" si="9"/>
        <v>1425.3818140799997</v>
      </c>
      <c r="K275" s="5">
        <v>1425.3818140799997</v>
      </c>
    </row>
    <row r="276" spans="1:11" hidden="1" x14ac:dyDescent="0.3">
      <c r="A276" t="s">
        <v>9</v>
      </c>
      <c r="B276" t="s">
        <v>24</v>
      </c>
      <c r="C276" t="s">
        <v>12</v>
      </c>
      <c r="D276" t="str">
        <f t="shared" si="8"/>
        <v>ATL -&gt; MUC</v>
      </c>
      <c r="E276" s="1">
        <v>43839</v>
      </c>
      <c r="F276" s="1">
        <v>44011</v>
      </c>
      <c r="G276" s="9" t="s">
        <v>41</v>
      </c>
      <c r="H276" s="5">
        <f>H271*$L$9</f>
        <v>748.75184999999999</v>
      </c>
      <c r="I276">
        <v>264</v>
      </c>
      <c r="J276" s="5">
        <f t="shared" si="9"/>
        <v>898.50221999999997</v>
      </c>
      <c r="K276" s="5">
        <v>898.50221999999997</v>
      </c>
    </row>
    <row r="277" spans="1:11" hidden="1" x14ac:dyDescent="0.3">
      <c r="A277" t="s">
        <v>9</v>
      </c>
      <c r="B277" t="s">
        <v>24</v>
      </c>
      <c r="C277" t="s">
        <v>14</v>
      </c>
      <c r="D277" t="str">
        <f t="shared" si="8"/>
        <v>ATL -&gt; CGN</v>
      </c>
      <c r="E277" s="1">
        <v>43839</v>
      </c>
      <c r="F277" s="1">
        <v>44011</v>
      </c>
      <c r="G277" s="9" t="s">
        <v>41</v>
      </c>
      <c r="H277" s="5">
        <f>H272*$L$10</f>
        <v>1170.3483000000001</v>
      </c>
      <c r="I277">
        <v>265</v>
      </c>
      <c r="J277" s="5">
        <f t="shared" si="9"/>
        <v>1404.41796</v>
      </c>
      <c r="K277" s="5">
        <v>1404.41796</v>
      </c>
    </row>
    <row r="278" spans="1:11" hidden="1" x14ac:dyDescent="0.3">
      <c r="A278" t="s">
        <v>9</v>
      </c>
      <c r="B278" t="s">
        <v>24</v>
      </c>
      <c r="C278" t="s">
        <v>6</v>
      </c>
      <c r="D278" t="str">
        <f t="shared" si="8"/>
        <v>ATL -&gt; AMS</v>
      </c>
      <c r="E278" s="1">
        <v>43840</v>
      </c>
      <c r="F278" s="1">
        <v>44011</v>
      </c>
      <c r="G278" s="9" t="s">
        <v>41</v>
      </c>
      <c r="H278" s="5">
        <f>H273*$L$6</f>
        <v>587.64165119999984</v>
      </c>
      <c r="I278">
        <v>266</v>
      </c>
      <c r="J278" s="5">
        <f t="shared" si="9"/>
        <v>705.16998143999979</v>
      </c>
      <c r="K278" s="5">
        <v>705.16998143999979</v>
      </c>
    </row>
    <row r="279" spans="1:11" hidden="1" x14ac:dyDescent="0.3">
      <c r="A279" t="s">
        <v>9</v>
      </c>
      <c r="B279" t="s">
        <v>24</v>
      </c>
      <c r="C279" t="s">
        <v>7</v>
      </c>
      <c r="D279" t="str">
        <f t="shared" si="8"/>
        <v>ATL -&gt; DUS</v>
      </c>
      <c r="E279" s="1">
        <v>43840</v>
      </c>
      <c r="F279" s="1">
        <v>44011</v>
      </c>
      <c r="G279" s="9" t="s">
        <v>41</v>
      </c>
      <c r="H279" s="5">
        <f>H274*$L$7</f>
        <v>1283.0385197740004</v>
      </c>
      <c r="I279">
        <v>267</v>
      </c>
      <c r="J279" s="5">
        <f t="shared" si="9"/>
        <v>1539.6462237288004</v>
      </c>
      <c r="K279" s="5">
        <v>1539.6462237288004</v>
      </c>
    </row>
    <row r="280" spans="1:11" hidden="1" x14ac:dyDescent="0.3">
      <c r="A280" t="s">
        <v>9</v>
      </c>
      <c r="B280" t="s">
        <v>24</v>
      </c>
      <c r="C280" t="s">
        <v>10</v>
      </c>
      <c r="D280" t="str">
        <f t="shared" si="8"/>
        <v>ATL -&gt; BRU</v>
      </c>
      <c r="E280" s="1">
        <v>43840</v>
      </c>
      <c r="F280" s="1">
        <v>44011</v>
      </c>
      <c r="G280" s="9" t="s">
        <v>41</v>
      </c>
      <c r="H280" s="5">
        <f>H275*$L$8</f>
        <v>1069.0363605599998</v>
      </c>
      <c r="I280">
        <v>268</v>
      </c>
      <c r="J280" s="5">
        <f t="shared" si="9"/>
        <v>1282.8436326719998</v>
      </c>
      <c r="K280" s="5">
        <v>1282.8436326719998</v>
      </c>
    </row>
    <row r="281" spans="1:11" hidden="1" x14ac:dyDescent="0.3">
      <c r="A281" t="s">
        <v>9</v>
      </c>
      <c r="B281" t="s">
        <v>24</v>
      </c>
      <c r="C281" t="s">
        <v>12</v>
      </c>
      <c r="D281" t="str">
        <f t="shared" si="8"/>
        <v>ATL -&gt; MUC</v>
      </c>
      <c r="E281" s="1">
        <v>43840</v>
      </c>
      <c r="F281" s="1">
        <v>44011</v>
      </c>
      <c r="G281" s="9" t="s">
        <v>41</v>
      </c>
      <c r="H281" s="5">
        <f>H276*$L$9</f>
        <v>733.77681299999995</v>
      </c>
      <c r="I281">
        <v>269</v>
      </c>
      <c r="J281" s="5">
        <f t="shared" si="9"/>
        <v>880.53217559999996</v>
      </c>
      <c r="K281" s="5">
        <v>880.53217559999996</v>
      </c>
    </row>
    <row r="282" spans="1:11" hidden="1" x14ac:dyDescent="0.3">
      <c r="A282" t="s">
        <v>9</v>
      </c>
      <c r="B282" t="s">
        <v>24</v>
      </c>
      <c r="C282" t="s">
        <v>14</v>
      </c>
      <c r="D282" t="str">
        <f t="shared" si="8"/>
        <v>ATL -&gt; CGN</v>
      </c>
      <c r="E282" s="1">
        <v>43840</v>
      </c>
      <c r="F282" s="1">
        <v>44011</v>
      </c>
      <c r="G282" s="9" t="s">
        <v>41</v>
      </c>
      <c r="H282" s="5">
        <f>H277*$L$10</f>
        <v>1053.3134700000001</v>
      </c>
      <c r="I282">
        <v>270</v>
      </c>
      <c r="J282" s="5">
        <f t="shared" si="9"/>
        <v>1263.9761639999999</v>
      </c>
      <c r="K282" s="5">
        <v>1263.9761639999999</v>
      </c>
    </row>
    <row r="283" spans="1:11" hidden="1" x14ac:dyDescent="0.3">
      <c r="A283" t="s">
        <v>9</v>
      </c>
      <c r="B283" t="s">
        <v>24</v>
      </c>
      <c r="C283" t="s">
        <v>6</v>
      </c>
      <c r="D283" t="str">
        <f t="shared" si="8"/>
        <v>ATL -&gt; AMS</v>
      </c>
      <c r="E283" s="1">
        <v>43841</v>
      </c>
      <c r="F283" s="1">
        <v>44011</v>
      </c>
      <c r="G283" s="9" t="s">
        <v>41</v>
      </c>
      <c r="H283" s="5">
        <f>H278*$L$6</f>
        <v>528.87748607999993</v>
      </c>
      <c r="I283">
        <v>271</v>
      </c>
      <c r="J283" s="5">
        <f t="shared" si="9"/>
        <v>634.65298329599989</v>
      </c>
      <c r="K283" s="5">
        <v>634.65298329599989</v>
      </c>
    </row>
    <row r="284" spans="1:11" hidden="1" x14ac:dyDescent="0.3">
      <c r="A284" t="s">
        <v>9</v>
      </c>
      <c r="B284" t="s">
        <v>24</v>
      </c>
      <c r="C284" t="s">
        <v>7</v>
      </c>
      <c r="D284" t="str">
        <f t="shared" si="8"/>
        <v>ATL -&gt; DUS</v>
      </c>
      <c r="E284" s="1">
        <v>43841</v>
      </c>
      <c r="F284" s="1">
        <v>44011</v>
      </c>
      <c r="G284" s="9" t="s">
        <v>41</v>
      </c>
      <c r="H284" s="5">
        <f>H279*$L$7</f>
        <v>1360.0208309604404</v>
      </c>
      <c r="I284">
        <v>272</v>
      </c>
      <c r="J284" s="5">
        <f t="shared" si="9"/>
        <v>1632.0249971525284</v>
      </c>
      <c r="K284" s="5">
        <v>1632.0249971525284</v>
      </c>
    </row>
    <row r="285" spans="1:11" hidden="1" x14ac:dyDescent="0.3">
      <c r="A285" t="s">
        <v>9</v>
      </c>
      <c r="B285" t="s">
        <v>24</v>
      </c>
      <c r="C285" t="s">
        <v>10</v>
      </c>
      <c r="D285" t="str">
        <f t="shared" si="8"/>
        <v>ATL -&gt; BRU</v>
      </c>
      <c r="E285" s="1">
        <v>43841</v>
      </c>
      <c r="F285" s="1">
        <v>44011</v>
      </c>
      <c r="G285" s="9" t="s">
        <v>41</v>
      </c>
      <c r="H285" s="5">
        <f>H280*$L$8</f>
        <v>962.13272450399984</v>
      </c>
      <c r="I285">
        <v>273</v>
      </c>
      <c r="J285" s="5">
        <f t="shared" si="9"/>
        <v>1154.5592694047998</v>
      </c>
      <c r="K285" s="5">
        <v>1154.5592694047998</v>
      </c>
    </row>
    <row r="286" spans="1:11" hidden="1" x14ac:dyDescent="0.3">
      <c r="A286" t="s">
        <v>9</v>
      </c>
      <c r="B286" t="s">
        <v>24</v>
      </c>
      <c r="C286" t="s">
        <v>12</v>
      </c>
      <c r="D286" t="str">
        <f t="shared" si="8"/>
        <v>ATL -&gt; MUC</v>
      </c>
      <c r="E286" s="1">
        <v>43841</v>
      </c>
      <c r="F286" s="1">
        <v>44011</v>
      </c>
      <c r="G286" s="9" t="s">
        <v>41</v>
      </c>
      <c r="H286" s="5">
        <f>H281*$L$9</f>
        <v>719.10127673999989</v>
      </c>
      <c r="I286">
        <v>274</v>
      </c>
      <c r="J286" s="5">
        <f t="shared" si="9"/>
        <v>862.92153208799982</v>
      </c>
      <c r="K286" s="5">
        <v>862.92153208799982</v>
      </c>
    </row>
    <row r="287" spans="1:11" hidden="1" x14ac:dyDescent="0.3">
      <c r="A287" t="s">
        <v>9</v>
      </c>
      <c r="B287" t="s">
        <v>24</v>
      </c>
      <c r="C287" t="s">
        <v>14</v>
      </c>
      <c r="D287" t="str">
        <f t="shared" si="8"/>
        <v>ATL -&gt; CGN</v>
      </c>
      <c r="E287" s="1">
        <v>43841</v>
      </c>
      <c r="F287" s="1">
        <v>44011</v>
      </c>
      <c r="G287" s="9" t="s">
        <v>41</v>
      </c>
      <c r="H287" s="5">
        <f>H282*$L$10</f>
        <v>947.98212300000012</v>
      </c>
      <c r="I287">
        <v>275</v>
      </c>
      <c r="J287" s="5">
        <f t="shared" si="9"/>
        <v>1137.5785476000001</v>
      </c>
      <c r="K287" s="5">
        <v>1137.5785476000001</v>
      </c>
    </row>
    <row r="288" spans="1:11" hidden="1" x14ac:dyDescent="0.3">
      <c r="A288" t="s">
        <v>9</v>
      </c>
      <c r="B288" t="s">
        <v>24</v>
      </c>
      <c r="C288" t="s">
        <v>6</v>
      </c>
      <c r="D288" t="str">
        <f t="shared" si="8"/>
        <v>ATL -&gt; AMS</v>
      </c>
      <c r="E288" s="1">
        <v>43842</v>
      </c>
      <c r="F288" s="1">
        <v>44011</v>
      </c>
      <c r="G288" s="9" t="s">
        <v>41</v>
      </c>
      <c r="H288" s="5">
        <f>H283*$M$6</f>
        <v>475.98973747199994</v>
      </c>
      <c r="I288">
        <v>276</v>
      </c>
      <c r="J288" s="5">
        <f t="shared" si="9"/>
        <v>571.18768496639996</v>
      </c>
      <c r="K288" s="5">
        <v>571.18768496639996</v>
      </c>
    </row>
    <row r="289" spans="1:11" hidden="1" x14ac:dyDescent="0.3">
      <c r="A289" t="s">
        <v>9</v>
      </c>
      <c r="B289" t="s">
        <v>24</v>
      </c>
      <c r="C289" t="s">
        <v>7</v>
      </c>
      <c r="D289" t="str">
        <f t="shared" si="8"/>
        <v>ATL -&gt; DUS</v>
      </c>
      <c r="E289" s="1">
        <v>43842</v>
      </c>
      <c r="F289" s="1">
        <v>44011</v>
      </c>
      <c r="G289" s="9" t="s">
        <v>41</v>
      </c>
      <c r="H289" s="5">
        <f>H284*$M$7</f>
        <v>1387.2212475796493</v>
      </c>
      <c r="I289">
        <v>277</v>
      </c>
      <c r="J289" s="5">
        <f t="shared" si="9"/>
        <v>1664.6654970955792</v>
      </c>
      <c r="K289" s="5">
        <v>1664.6654970955792</v>
      </c>
    </row>
    <row r="290" spans="1:11" hidden="1" x14ac:dyDescent="0.3">
      <c r="A290" t="s">
        <v>9</v>
      </c>
      <c r="B290" t="s">
        <v>24</v>
      </c>
      <c r="C290" t="s">
        <v>10</v>
      </c>
      <c r="D290" t="str">
        <f t="shared" si="8"/>
        <v>ATL -&gt; BRU</v>
      </c>
      <c r="E290" s="1">
        <v>43842</v>
      </c>
      <c r="F290" s="1">
        <v>44011</v>
      </c>
      <c r="G290" s="9" t="s">
        <v>41</v>
      </c>
      <c r="H290" s="5">
        <f>H285*$M$8</f>
        <v>990.99670623911982</v>
      </c>
      <c r="I290">
        <v>278</v>
      </c>
      <c r="J290" s="5">
        <f t="shared" si="9"/>
        <v>1189.1960474869438</v>
      </c>
      <c r="K290" s="5">
        <v>1189.1960474869438</v>
      </c>
    </row>
    <row r="291" spans="1:11" hidden="1" x14ac:dyDescent="0.3">
      <c r="A291" t="s">
        <v>9</v>
      </c>
      <c r="B291" t="s">
        <v>24</v>
      </c>
      <c r="C291" t="s">
        <v>12</v>
      </c>
      <c r="D291" t="str">
        <f t="shared" si="8"/>
        <v>ATL -&gt; MUC</v>
      </c>
      <c r="E291" s="1">
        <v>43842</v>
      </c>
      <c r="F291" s="1">
        <v>44011</v>
      </c>
      <c r="G291" s="9" t="s">
        <v>41</v>
      </c>
      <c r="H291" s="5">
        <f>H286*$M$9</f>
        <v>733.48330227479994</v>
      </c>
      <c r="I291">
        <v>279</v>
      </c>
      <c r="J291" s="5">
        <f t="shared" si="9"/>
        <v>880.17996272975995</v>
      </c>
      <c r="K291" s="5">
        <v>880.17996272975995</v>
      </c>
    </row>
    <row r="292" spans="1:11" hidden="1" x14ac:dyDescent="0.3">
      <c r="A292" t="s">
        <v>9</v>
      </c>
      <c r="B292" t="s">
        <v>24</v>
      </c>
      <c r="C292" t="s">
        <v>14</v>
      </c>
      <c r="D292" t="str">
        <f t="shared" si="8"/>
        <v>ATL -&gt; CGN</v>
      </c>
      <c r="E292" s="1">
        <v>43842</v>
      </c>
      <c r="F292" s="1">
        <v>44011</v>
      </c>
      <c r="G292" s="9" t="s">
        <v>41</v>
      </c>
      <c r="H292" s="5">
        <f>H287*$L$10</f>
        <v>853.18391070000007</v>
      </c>
      <c r="I292">
        <v>280</v>
      </c>
      <c r="J292" s="5">
        <f t="shared" si="9"/>
        <v>1023.82069284</v>
      </c>
      <c r="K292" s="5">
        <v>1023.82069284</v>
      </c>
    </row>
    <row r="293" spans="1:11" hidden="1" x14ac:dyDescent="0.3">
      <c r="A293" t="s">
        <v>9</v>
      </c>
      <c r="B293" t="s">
        <v>24</v>
      </c>
      <c r="C293" t="s">
        <v>6</v>
      </c>
      <c r="D293" t="str">
        <f t="shared" si="8"/>
        <v>ATL -&gt; AMS</v>
      </c>
      <c r="E293" s="1">
        <v>43843</v>
      </c>
      <c r="F293" s="1">
        <v>44011</v>
      </c>
      <c r="G293" s="9" t="s">
        <v>41</v>
      </c>
      <c r="H293" s="5">
        <f>H288*$M$6</f>
        <v>428.39076372479997</v>
      </c>
      <c r="I293">
        <v>281</v>
      </c>
      <c r="J293" s="5">
        <f t="shared" si="9"/>
        <v>514.06891646975998</v>
      </c>
      <c r="K293" s="5">
        <v>514.06891646975998</v>
      </c>
    </row>
    <row r="294" spans="1:11" hidden="1" x14ac:dyDescent="0.3">
      <c r="A294" t="s">
        <v>9</v>
      </c>
      <c r="B294" t="s">
        <v>24</v>
      </c>
      <c r="C294" t="s">
        <v>7</v>
      </c>
      <c r="D294" t="str">
        <f t="shared" si="8"/>
        <v>ATL -&gt; DUS</v>
      </c>
      <c r="E294" s="1">
        <v>43843</v>
      </c>
      <c r="F294" s="1">
        <v>44011</v>
      </c>
      <c r="G294" s="9" t="s">
        <v>41</v>
      </c>
      <c r="H294" s="5">
        <f>H289*$M$7</f>
        <v>1414.9656725312423</v>
      </c>
      <c r="I294">
        <v>282</v>
      </c>
      <c r="J294" s="5">
        <f t="shared" si="9"/>
        <v>1697.9588070374907</v>
      </c>
      <c r="K294" s="5">
        <v>1697.9588070374907</v>
      </c>
    </row>
    <row r="295" spans="1:11" hidden="1" x14ac:dyDescent="0.3">
      <c r="A295" t="s">
        <v>9</v>
      </c>
      <c r="B295" t="s">
        <v>24</v>
      </c>
      <c r="C295" t="s">
        <v>10</v>
      </c>
      <c r="D295" t="str">
        <f t="shared" si="8"/>
        <v>ATL -&gt; BRU</v>
      </c>
      <c r="E295" s="1">
        <v>43843</v>
      </c>
      <c r="F295" s="1">
        <v>44011</v>
      </c>
      <c r="G295" s="9" t="s">
        <v>41</v>
      </c>
      <c r="H295" s="5">
        <f>H290*$M$8</f>
        <v>1020.7266074262934</v>
      </c>
      <c r="I295">
        <v>283</v>
      </c>
      <c r="J295" s="5">
        <f t="shared" si="9"/>
        <v>1224.871928911552</v>
      </c>
      <c r="K295" s="5">
        <v>1224.871928911552</v>
      </c>
    </row>
    <row r="296" spans="1:11" hidden="1" x14ac:dyDescent="0.3">
      <c r="A296" t="s">
        <v>9</v>
      </c>
      <c r="B296" t="s">
        <v>24</v>
      </c>
      <c r="C296" t="s">
        <v>12</v>
      </c>
      <c r="D296" t="str">
        <f t="shared" si="8"/>
        <v>ATL -&gt; MUC</v>
      </c>
      <c r="E296" s="1">
        <v>43843</v>
      </c>
      <c r="F296" s="1">
        <v>44011</v>
      </c>
      <c r="G296" s="9" t="s">
        <v>41</v>
      </c>
      <c r="H296" s="5">
        <f>H291*$M$9</f>
        <v>748.15296832029594</v>
      </c>
      <c r="I296">
        <v>284</v>
      </c>
      <c r="J296" s="5">
        <f t="shared" si="9"/>
        <v>897.78356198435506</v>
      </c>
      <c r="K296" s="5">
        <v>897.78356198435506</v>
      </c>
    </row>
    <row r="297" spans="1:11" hidden="1" x14ac:dyDescent="0.3">
      <c r="A297" t="s">
        <v>9</v>
      </c>
      <c r="B297" t="s">
        <v>24</v>
      </c>
      <c r="C297" t="s">
        <v>14</v>
      </c>
      <c r="D297" t="str">
        <f t="shared" si="8"/>
        <v>ATL -&gt; CGN</v>
      </c>
      <c r="E297" s="1">
        <v>43843</v>
      </c>
      <c r="F297" s="1">
        <v>44011</v>
      </c>
      <c r="G297" s="9" t="s">
        <v>41</v>
      </c>
      <c r="H297" s="5">
        <f>H292*$M$10</f>
        <v>767.86551963000011</v>
      </c>
      <c r="I297">
        <v>285</v>
      </c>
      <c r="J297" s="5">
        <f t="shared" si="9"/>
        <v>921.43862355600004</v>
      </c>
      <c r="K297" s="5">
        <v>921.43862355600004</v>
      </c>
    </row>
    <row r="298" spans="1:11" hidden="1" x14ac:dyDescent="0.3">
      <c r="A298" t="s">
        <v>9</v>
      </c>
      <c r="B298" t="s">
        <v>24</v>
      </c>
      <c r="C298" t="s">
        <v>6</v>
      </c>
      <c r="D298" t="str">
        <f t="shared" si="8"/>
        <v>ATL -&gt; AMS</v>
      </c>
      <c r="E298" s="1">
        <v>43844</v>
      </c>
      <c r="F298" s="1">
        <v>44011</v>
      </c>
      <c r="G298" s="9" t="s">
        <v>41</v>
      </c>
      <c r="H298" s="5">
        <f>H293*$N$6</f>
        <v>514.06891646975998</v>
      </c>
      <c r="I298">
        <v>286</v>
      </c>
      <c r="J298" s="5">
        <f t="shared" si="9"/>
        <v>616.88269976371191</v>
      </c>
      <c r="K298" s="5">
        <v>616.88269976371191</v>
      </c>
    </row>
    <row r="299" spans="1:11" hidden="1" x14ac:dyDescent="0.3">
      <c r="A299" t="s">
        <v>9</v>
      </c>
      <c r="B299" t="s">
        <v>24</v>
      </c>
      <c r="C299" t="s">
        <v>7</v>
      </c>
      <c r="D299" t="str">
        <f t="shared" si="8"/>
        <v>ATL -&gt; DUS</v>
      </c>
      <c r="E299" s="1">
        <v>43844</v>
      </c>
      <c r="F299" s="1">
        <v>44011</v>
      </c>
      <c r="G299" s="9" t="s">
        <v>41</v>
      </c>
      <c r="H299" s="5">
        <f>H294*$N$7</f>
        <v>1386.6663590806174</v>
      </c>
      <c r="I299">
        <v>287</v>
      </c>
      <c r="J299" s="5">
        <f t="shared" si="9"/>
        <v>1663.9996308967409</v>
      </c>
      <c r="K299" s="5">
        <v>1663.9996308967409</v>
      </c>
    </row>
    <row r="300" spans="1:11" hidden="1" x14ac:dyDescent="0.3">
      <c r="A300" t="s">
        <v>9</v>
      </c>
      <c r="B300" t="s">
        <v>24</v>
      </c>
      <c r="C300" t="s">
        <v>10</v>
      </c>
      <c r="D300" t="str">
        <f t="shared" si="8"/>
        <v>ATL -&gt; BRU</v>
      </c>
      <c r="E300" s="1">
        <v>43844</v>
      </c>
      <c r="F300" s="1">
        <v>44011</v>
      </c>
      <c r="G300" s="9" t="s">
        <v>41</v>
      </c>
      <c r="H300" s="5">
        <f>H295*$N$8</f>
        <v>1030.9338735005563</v>
      </c>
      <c r="I300">
        <v>288</v>
      </c>
      <c r="J300" s="5">
        <f t="shared" si="9"/>
        <v>1237.1206482006676</v>
      </c>
      <c r="K300" s="5">
        <v>1237.1206482006676</v>
      </c>
    </row>
    <row r="301" spans="1:11" hidden="1" x14ac:dyDescent="0.3">
      <c r="A301" t="s">
        <v>9</v>
      </c>
      <c r="B301" t="s">
        <v>24</v>
      </c>
      <c r="C301" t="s">
        <v>12</v>
      </c>
      <c r="D301" t="str">
        <f t="shared" si="8"/>
        <v>ATL -&gt; MUC</v>
      </c>
      <c r="E301" s="1">
        <v>43844</v>
      </c>
      <c r="F301" s="1">
        <v>44011</v>
      </c>
      <c r="G301" s="9" t="s">
        <v>41</v>
      </c>
      <c r="H301" s="5">
        <f>H296*$N$9</f>
        <v>710.74531990428113</v>
      </c>
      <c r="I301">
        <v>289</v>
      </c>
      <c r="J301" s="5">
        <f t="shared" si="9"/>
        <v>852.89438388513736</v>
      </c>
      <c r="K301" s="5">
        <v>852.89438388513736</v>
      </c>
    </row>
    <row r="302" spans="1:11" hidden="1" x14ac:dyDescent="0.3">
      <c r="A302" t="s">
        <v>9</v>
      </c>
      <c r="B302" t="s">
        <v>24</v>
      </c>
      <c r="C302" t="s">
        <v>14</v>
      </c>
      <c r="D302" t="str">
        <f t="shared" si="8"/>
        <v>ATL -&gt; CGN</v>
      </c>
      <c r="E302" s="1">
        <v>43844</v>
      </c>
      <c r="F302" s="1">
        <v>44011</v>
      </c>
      <c r="G302" s="9" t="s">
        <v>41</v>
      </c>
      <c r="H302" s="5">
        <f>H297*$N$10</f>
        <v>806.25879561150009</v>
      </c>
      <c r="I302">
        <v>290</v>
      </c>
      <c r="J302" s="5">
        <f t="shared" si="9"/>
        <v>967.51055473380006</v>
      </c>
      <c r="K302" s="5">
        <v>967.51055473380006</v>
      </c>
    </row>
    <row r="303" spans="1:11" hidden="1" x14ac:dyDescent="0.3">
      <c r="A303" t="s">
        <v>9</v>
      </c>
      <c r="B303" t="s">
        <v>24</v>
      </c>
      <c r="C303" t="s">
        <v>6</v>
      </c>
      <c r="D303" t="str">
        <f t="shared" si="8"/>
        <v>ATL -&gt; AMS</v>
      </c>
      <c r="E303" s="1">
        <v>43845</v>
      </c>
      <c r="F303" s="1">
        <v>44011</v>
      </c>
      <c r="G303" s="9" t="s">
        <v>41</v>
      </c>
      <c r="H303" s="5">
        <f>H298*$N$6</f>
        <v>616.88269976371191</v>
      </c>
      <c r="I303">
        <v>291</v>
      </c>
      <c r="J303" s="5">
        <f t="shared" si="9"/>
        <v>740.25923971645432</v>
      </c>
      <c r="K303" s="5">
        <v>740.25923971645432</v>
      </c>
    </row>
    <row r="304" spans="1:11" hidden="1" x14ac:dyDescent="0.3">
      <c r="A304" t="s">
        <v>9</v>
      </c>
      <c r="B304" t="s">
        <v>24</v>
      </c>
      <c r="C304" t="s">
        <v>7</v>
      </c>
      <c r="D304" t="str">
        <f t="shared" si="8"/>
        <v>ATL -&gt; DUS</v>
      </c>
      <c r="E304" s="1">
        <v>43845</v>
      </c>
      <c r="F304" s="1">
        <v>44011</v>
      </c>
      <c r="G304" s="9" t="s">
        <v>41</v>
      </c>
      <c r="H304" s="5">
        <f>H299*$N$7</f>
        <v>1358.9330318990051</v>
      </c>
      <c r="I304">
        <v>292</v>
      </c>
      <c r="J304" s="5">
        <f t="shared" si="9"/>
        <v>1630.7196382788061</v>
      </c>
      <c r="K304" s="5">
        <v>1630.7196382788061</v>
      </c>
    </row>
    <row r="305" spans="1:11" hidden="1" x14ac:dyDescent="0.3">
      <c r="A305" t="s">
        <v>9</v>
      </c>
      <c r="B305" t="s">
        <v>24</v>
      </c>
      <c r="C305" t="s">
        <v>10</v>
      </c>
      <c r="D305" t="str">
        <f t="shared" si="8"/>
        <v>ATL -&gt; BRU</v>
      </c>
      <c r="E305" s="1">
        <v>43845</v>
      </c>
      <c r="F305" s="1">
        <v>44011</v>
      </c>
      <c r="G305" s="9" t="s">
        <v>41</v>
      </c>
      <c r="H305" s="5">
        <f>H300*$N$8</f>
        <v>1041.2432122355619</v>
      </c>
      <c r="I305">
        <v>293</v>
      </c>
      <c r="J305" s="5">
        <f t="shared" si="9"/>
        <v>1249.4918546826743</v>
      </c>
      <c r="K305" s="5">
        <v>1249.4918546826743</v>
      </c>
    </row>
    <row r="306" spans="1:11" hidden="1" x14ac:dyDescent="0.3">
      <c r="A306" t="s">
        <v>9</v>
      </c>
      <c r="B306" t="s">
        <v>24</v>
      </c>
      <c r="C306" t="s">
        <v>12</v>
      </c>
      <c r="D306" t="str">
        <f t="shared" si="8"/>
        <v>ATL -&gt; MUC</v>
      </c>
      <c r="E306" s="1">
        <v>43845</v>
      </c>
      <c r="F306" s="1">
        <v>44011</v>
      </c>
      <c r="G306" s="9" t="s">
        <v>41</v>
      </c>
      <c r="H306" s="5">
        <f>H301*$N$9</f>
        <v>675.20805390906708</v>
      </c>
      <c r="I306">
        <v>294</v>
      </c>
      <c r="J306" s="5">
        <f t="shared" si="9"/>
        <v>810.24966469088042</v>
      </c>
      <c r="K306" s="5">
        <v>810.24966469088042</v>
      </c>
    </row>
    <row r="307" spans="1:11" hidden="1" x14ac:dyDescent="0.3">
      <c r="A307" t="s">
        <v>9</v>
      </c>
      <c r="B307" t="s">
        <v>24</v>
      </c>
      <c r="C307" t="s">
        <v>14</v>
      </c>
      <c r="D307" t="str">
        <f t="shared" si="8"/>
        <v>ATL -&gt; CGN</v>
      </c>
      <c r="E307" s="1">
        <v>43845</v>
      </c>
      <c r="F307" s="1">
        <v>44011</v>
      </c>
      <c r="G307" s="9" t="s">
        <v>41</v>
      </c>
      <c r="H307" s="5">
        <f>H302*$N$10</f>
        <v>846.57173539207508</v>
      </c>
      <c r="I307">
        <v>295</v>
      </c>
      <c r="J307" s="5">
        <f t="shared" si="9"/>
        <v>1015.88608247049</v>
      </c>
      <c r="K307" s="5">
        <v>1015.88608247049</v>
      </c>
    </row>
    <row r="308" spans="1:11" hidden="1" x14ac:dyDescent="0.3">
      <c r="A308" t="s">
        <v>9</v>
      </c>
      <c r="B308" t="s">
        <v>24</v>
      </c>
      <c r="C308" t="s">
        <v>6</v>
      </c>
      <c r="D308" t="str">
        <f t="shared" si="8"/>
        <v>ATL -&gt; AMS</v>
      </c>
      <c r="E308" s="1">
        <v>43846</v>
      </c>
      <c r="F308" s="1">
        <v>44011</v>
      </c>
      <c r="G308" s="9" t="s">
        <v>41</v>
      </c>
      <c r="H308" s="5">
        <f>H303*$N$6</f>
        <v>740.25923971645432</v>
      </c>
      <c r="I308">
        <v>296</v>
      </c>
      <c r="J308" s="5">
        <f t="shared" si="9"/>
        <v>888.31108765974511</v>
      </c>
      <c r="K308" s="5">
        <v>888.31108765974511</v>
      </c>
    </row>
    <row r="309" spans="1:11" hidden="1" x14ac:dyDescent="0.3">
      <c r="A309" t="s">
        <v>9</v>
      </c>
      <c r="B309" t="s">
        <v>24</v>
      </c>
      <c r="C309" t="s">
        <v>7</v>
      </c>
      <c r="D309" t="str">
        <f t="shared" si="8"/>
        <v>ATL -&gt; DUS</v>
      </c>
      <c r="E309" s="1">
        <v>43846</v>
      </c>
      <c r="F309" s="1">
        <v>44011</v>
      </c>
      <c r="G309" s="9" t="s">
        <v>41</v>
      </c>
      <c r="H309" s="5">
        <f>H304*$N$7</f>
        <v>1331.754371261025</v>
      </c>
      <c r="I309">
        <v>297</v>
      </c>
      <c r="J309" s="5">
        <f t="shared" si="9"/>
        <v>1598.1052455132299</v>
      </c>
      <c r="K309" s="5">
        <v>1598.1052455132299</v>
      </c>
    </row>
    <row r="310" spans="1:11" hidden="1" x14ac:dyDescent="0.3">
      <c r="A310" t="s">
        <v>9</v>
      </c>
      <c r="B310" t="s">
        <v>24</v>
      </c>
      <c r="C310" t="s">
        <v>10</v>
      </c>
      <c r="D310" t="str">
        <f t="shared" si="8"/>
        <v>ATL -&gt; BRU</v>
      </c>
      <c r="E310" s="1">
        <v>43846</v>
      </c>
      <c r="F310" s="1">
        <v>44011</v>
      </c>
      <c r="G310" s="9" t="s">
        <v>41</v>
      </c>
      <c r="H310" s="5">
        <f>H305*$N$8</f>
        <v>1051.6556443579175</v>
      </c>
      <c r="I310">
        <v>298</v>
      </c>
      <c r="J310" s="5">
        <f t="shared" si="9"/>
        <v>1261.9867732295008</v>
      </c>
      <c r="K310" s="5">
        <v>1261.9867732295008</v>
      </c>
    </row>
    <row r="311" spans="1:11" hidden="1" x14ac:dyDescent="0.3">
      <c r="A311" t="s">
        <v>9</v>
      </c>
      <c r="B311" t="s">
        <v>24</v>
      </c>
      <c r="C311" t="s">
        <v>12</v>
      </c>
      <c r="D311" t="str">
        <f t="shared" si="8"/>
        <v>ATL -&gt; MUC</v>
      </c>
      <c r="E311" s="1">
        <v>43846</v>
      </c>
      <c r="F311" s="1">
        <v>44011</v>
      </c>
      <c r="G311" s="9" t="s">
        <v>41</v>
      </c>
      <c r="H311" s="5">
        <f>H306*$N$9</f>
        <v>641.44765121361365</v>
      </c>
      <c r="I311">
        <v>299</v>
      </c>
      <c r="J311" s="5">
        <f t="shared" si="9"/>
        <v>769.73718145633632</v>
      </c>
      <c r="K311" s="5">
        <v>769.73718145633632</v>
      </c>
    </row>
    <row r="312" spans="1:11" hidden="1" x14ac:dyDescent="0.3">
      <c r="A312" t="s">
        <v>9</v>
      </c>
      <c r="B312" t="s">
        <v>24</v>
      </c>
      <c r="C312" t="s">
        <v>14</v>
      </c>
      <c r="D312" t="str">
        <f t="shared" si="8"/>
        <v>ATL -&gt; CGN</v>
      </c>
      <c r="E312" s="1">
        <v>43846</v>
      </c>
      <c r="F312" s="1">
        <v>44011</v>
      </c>
      <c r="G312" s="9" t="s">
        <v>41</v>
      </c>
      <c r="H312" s="5">
        <f>H307*$N$10</f>
        <v>888.9003221616789</v>
      </c>
      <c r="I312">
        <v>300</v>
      </c>
      <c r="J312" s="5">
        <f t="shared" si="9"/>
        <v>1066.6803865940146</v>
      </c>
      <c r="K312" s="5">
        <v>1066.6803865940146</v>
      </c>
    </row>
    <row r="313" spans="1:11" x14ac:dyDescent="0.3">
      <c r="A313" t="s">
        <v>9</v>
      </c>
      <c r="B313" t="s">
        <v>6</v>
      </c>
      <c r="C313" t="s">
        <v>24</v>
      </c>
      <c r="D313" t="str">
        <f t="shared" si="8"/>
        <v>AMS -&gt; ATL</v>
      </c>
      <c r="E313" s="1">
        <v>43835</v>
      </c>
      <c r="F313" s="1">
        <v>44015</v>
      </c>
      <c r="G313" s="9" t="s">
        <v>42</v>
      </c>
      <c r="H313" s="5">
        <v>820</v>
      </c>
      <c r="I313">
        <v>301</v>
      </c>
      <c r="J313" s="5">
        <f t="shared" si="9"/>
        <v>984</v>
      </c>
      <c r="K313" s="5">
        <v>984</v>
      </c>
    </row>
    <row r="314" spans="1:11" hidden="1" x14ac:dyDescent="0.3">
      <c r="A314" t="s">
        <v>9</v>
      </c>
      <c r="B314" t="s">
        <v>7</v>
      </c>
      <c r="C314" t="s">
        <v>24</v>
      </c>
      <c r="D314" t="str">
        <f t="shared" si="8"/>
        <v>DUS -&gt; ATL</v>
      </c>
      <c r="E314" s="1">
        <v>43835</v>
      </c>
      <c r="F314" s="1">
        <v>44015</v>
      </c>
      <c r="G314" s="9" t="s">
        <v>42</v>
      </c>
      <c r="H314" s="5">
        <v>1045</v>
      </c>
      <c r="I314">
        <v>302</v>
      </c>
      <c r="J314" s="5">
        <f t="shared" si="9"/>
        <v>1254</v>
      </c>
      <c r="K314" s="5">
        <v>1254</v>
      </c>
    </row>
    <row r="315" spans="1:11" hidden="1" x14ac:dyDescent="0.3">
      <c r="A315" t="s">
        <v>9</v>
      </c>
      <c r="B315" t="s">
        <v>10</v>
      </c>
      <c r="C315" t="s">
        <v>24</v>
      </c>
      <c r="D315" t="str">
        <f t="shared" si="8"/>
        <v>BRU -&gt; ATL</v>
      </c>
      <c r="E315" s="1">
        <v>43835</v>
      </c>
      <c r="F315" s="1">
        <v>44015</v>
      </c>
      <c r="G315" s="9" t="s">
        <v>42</v>
      </c>
      <c r="H315" s="5">
        <v>1589</v>
      </c>
      <c r="I315">
        <v>303</v>
      </c>
      <c r="J315" s="5">
        <f t="shared" si="9"/>
        <v>1906.8</v>
      </c>
      <c r="K315" s="5">
        <v>1906.8</v>
      </c>
    </row>
    <row r="316" spans="1:11" hidden="1" x14ac:dyDescent="0.3">
      <c r="A316" t="s">
        <v>9</v>
      </c>
      <c r="B316" t="s">
        <v>12</v>
      </c>
      <c r="C316" t="s">
        <v>24</v>
      </c>
      <c r="D316" t="str">
        <f t="shared" si="8"/>
        <v>MUC -&gt; ATL</v>
      </c>
      <c r="E316" s="1">
        <v>43835</v>
      </c>
      <c r="F316" s="1">
        <v>44015</v>
      </c>
      <c r="G316" s="9" t="s">
        <v>42</v>
      </c>
      <c r="H316" s="5">
        <v>660</v>
      </c>
      <c r="I316">
        <v>304</v>
      </c>
      <c r="J316" s="5">
        <f t="shared" si="9"/>
        <v>792</v>
      </c>
      <c r="K316" s="5">
        <v>792</v>
      </c>
    </row>
    <row r="317" spans="1:11" hidden="1" x14ac:dyDescent="0.3">
      <c r="A317" t="s">
        <v>9</v>
      </c>
      <c r="B317" t="s">
        <v>14</v>
      </c>
      <c r="C317" t="s">
        <v>24</v>
      </c>
      <c r="D317" t="str">
        <f t="shared" si="8"/>
        <v>CGN -&gt; ATL</v>
      </c>
      <c r="E317" s="1">
        <v>43835</v>
      </c>
      <c r="F317" s="1">
        <v>44015</v>
      </c>
      <c r="G317" s="9" t="s">
        <v>42</v>
      </c>
      <c r="H317" s="5">
        <v>977</v>
      </c>
      <c r="I317">
        <v>305</v>
      </c>
      <c r="J317" s="5">
        <f t="shared" si="9"/>
        <v>1172.3999999999999</v>
      </c>
      <c r="K317" s="5">
        <v>1172.3999999999999</v>
      </c>
    </row>
    <row r="318" spans="1:11" hidden="1" x14ac:dyDescent="0.3">
      <c r="A318" t="s">
        <v>9</v>
      </c>
      <c r="B318" t="s">
        <v>6</v>
      </c>
      <c r="C318" t="s">
        <v>24</v>
      </c>
      <c r="D318" t="str">
        <f t="shared" si="8"/>
        <v>AMS -&gt; ATL</v>
      </c>
      <c r="E318" s="1">
        <v>43836</v>
      </c>
      <c r="F318" s="1">
        <v>44015</v>
      </c>
      <c r="G318" s="9" t="s">
        <v>42</v>
      </c>
      <c r="H318" s="5">
        <f>H313*$K$6</f>
        <v>787.19999999999993</v>
      </c>
      <c r="I318">
        <v>306</v>
      </c>
      <c r="J318" s="5">
        <f t="shared" si="9"/>
        <v>944.63999999999987</v>
      </c>
      <c r="K318" s="5">
        <v>944.63999999999987</v>
      </c>
    </row>
    <row r="319" spans="1:11" hidden="1" x14ac:dyDescent="0.3">
      <c r="A319" t="s">
        <v>9</v>
      </c>
      <c r="B319" t="s">
        <v>7</v>
      </c>
      <c r="C319" t="s">
        <v>24</v>
      </c>
      <c r="D319" t="str">
        <f t="shared" si="8"/>
        <v>DUS -&gt; ATL</v>
      </c>
      <c r="E319" s="1">
        <v>43836</v>
      </c>
      <c r="F319" s="1">
        <v>44015</v>
      </c>
      <c r="G319" s="9" t="s">
        <v>42</v>
      </c>
      <c r="H319" s="5">
        <f>H314*$K$7</f>
        <v>1076.3500000000001</v>
      </c>
      <c r="I319">
        <v>307</v>
      </c>
      <c r="J319" s="5">
        <f t="shared" si="9"/>
        <v>1291.6200000000001</v>
      </c>
      <c r="K319" s="5">
        <v>1291.6200000000001</v>
      </c>
    </row>
    <row r="320" spans="1:11" hidden="1" x14ac:dyDescent="0.3">
      <c r="A320" t="s">
        <v>9</v>
      </c>
      <c r="B320" t="s">
        <v>10</v>
      </c>
      <c r="C320" t="s">
        <v>24</v>
      </c>
      <c r="D320" t="str">
        <f t="shared" si="8"/>
        <v>BRU -&gt; ATL</v>
      </c>
      <c r="E320" s="1">
        <v>43836</v>
      </c>
      <c r="F320" s="1">
        <v>44015</v>
      </c>
      <c r="G320" s="9" t="s">
        <v>42</v>
      </c>
      <c r="H320" s="5">
        <f>H315*$K$8</f>
        <v>1493.6599999999999</v>
      </c>
      <c r="I320">
        <v>308</v>
      </c>
      <c r="J320" s="5">
        <f t="shared" si="9"/>
        <v>1792.3919999999998</v>
      </c>
      <c r="K320" s="5">
        <v>1792.3919999999998</v>
      </c>
    </row>
    <row r="321" spans="1:11" hidden="1" x14ac:dyDescent="0.3">
      <c r="A321" t="s">
        <v>9</v>
      </c>
      <c r="B321" t="s">
        <v>12</v>
      </c>
      <c r="C321" t="s">
        <v>24</v>
      </c>
      <c r="D321" t="str">
        <f t="shared" si="8"/>
        <v>MUC -&gt; ATL</v>
      </c>
      <c r="E321" s="1">
        <v>43836</v>
      </c>
      <c r="F321" s="1">
        <v>44015</v>
      </c>
      <c r="G321" s="9" t="s">
        <v>42</v>
      </c>
      <c r="H321" s="5">
        <f>H316*$K$9</f>
        <v>693</v>
      </c>
      <c r="I321">
        <v>309</v>
      </c>
      <c r="J321" s="5">
        <f t="shared" si="9"/>
        <v>831.6</v>
      </c>
      <c r="K321" s="5">
        <v>831.6</v>
      </c>
    </row>
    <row r="322" spans="1:11" hidden="1" x14ac:dyDescent="0.3">
      <c r="A322" t="s">
        <v>9</v>
      </c>
      <c r="B322" t="s">
        <v>14</v>
      </c>
      <c r="C322" t="s">
        <v>24</v>
      </c>
      <c r="D322" t="str">
        <f t="shared" si="8"/>
        <v>CGN -&gt; ATL</v>
      </c>
      <c r="E322" s="1">
        <v>43836</v>
      </c>
      <c r="F322" s="1">
        <v>44015</v>
      </c>
      <c r="G322" s="9" t="s">
        <v>42</v>
      </c>
      <c r="H322" s="5">
        <f>H317*$K$10</f>
        <v>1074.7</v>
      </c>
      <c r="I322">
        <v>310</v>
      </c>
      <c r="J322" s="5">
        <f t="shared" si="9"/>
        <v>1289.6400000000001</v>
      </c>
      <c r="K322" s="5">
        <v>1289.6400000000001</v>
      </c>
    </row>
    <row r="323" spans="1:11" hidden="1" x14ac:dyDescent="0.3">
      <c r="A323" t="s">
        <v>9</v>
      </c>
      <c r="B323" t="s">
        <v>6</v>
      </c>
      <c r="C323" t="s">
        <v>24</v>
      </c>
      <c r="D323" t="str">
        <f t="shared" si="8"/>
        <v>AMS -&gt; ATL</v>
      </c>
      <c r="E323" s="1">
        <v>43837</v>
      </c>
      <c r="F323" s="1">
        <v>44015</v>
      </c>
      <c r="G323" s="9" t="s">
        <v>42</v>
      </c>
      <c r="H323" s="5">
        <f>H318*$K$6</f>
        <v>755.71199999999988</v>
      </c>
      <c r="I323">
        <v>311</v>
      </c>
      <c r="J323" s="5">
        <f t="shared" si="9"/>
        <v>906.85439999999983</v>
      </c>
      <c r="K323" s="5">
        <v>906.85439999999983</v>
      </c>
    </row>
    <row r="324" spans="1:11" hidden="1" x14ac:dyDescent="0.3">
      <c r="A324" t="s">
        <v>9</v>
      </c>
      <c r="B324" t="s">
        <v>7</v>
      </c>
      <c r="C324" t="s">
        <v>24</v>
      </c>
      <c r="D324" t="str">
        <f t="shared" si="8"/>
        <v>DUS -&gt; ATL</v>
      </c>
      <c r="E324" s="1">
        <v>43837</v>
      </c>
      <c r="F324" s="1">
        <v>44015</v>
      </c>
      <c r="G324" s="9" t="s">
        <v>42</v>
      </c>
      <c r="H324" s="5">
        <f>H319*$K$7</f>
        <v>1108.6405000000002</v>
      </c>
      <c r="I324">
        <v>312</v>
      </c>
      <c r="J324" s="5">
        <f t="shared" si="9"/>
        <v>1330.3686000000002</v>
      </c>
      <c r="K324" s="5">
        <v>1330.3686000000002</v>
      </c>
    </row>
    <row r="325" spans="1:11" hidden="1" x14ac:dyDescent="0.3">
      <c r="A325" t="s">
        <v>9</v>
      </c>
      <c r="B325" t="s">
        <v>10</v>
      </c>
      <c r="C325" t="s">
        <v>24</v>
      </c>
      <c r="D325" t="str">
        <f t="shared" si="8"/>
        <v>BRU -&gt; ATL</v>
      </c>
      <c r="E325" s="1">
        <v>43837</v>
      </c>
      <c r="F325" s="1">
        <v>44015</v>
      </c>
      <c r="G325" s="9" t="s">
        <v>42</v>
      </c>
      <c r="H325" s="5">
        <f>H320*$K$8</f>
        <v>1404.0403999999999</v>
      </c>
      <c r="I325">
        <v>313</v>
      </c>
      <c r="J325" s="5">
        <f t="shared" si="9"/>
        <v>1684.8484799999999</v>
      </c>
      <c r="K325" s="5">
        <v>1684.8484799999999</v>
      </c>
    </row>
    <row r="326" spans="1:11" hidden="1" x14ac:dyDescent="0.3">
      <c r="A326" t="s">
        <v>9</v>
      </c>
      <c r="B326" t="s">
        <v>12</v>
      </c>
      <c r="C326" t="s">
        <v>24</v>
      </c>
      <c r="D326" t="str">
        <f t="shared" si="8"/>
        <v>MUC -&gt; ATL</v>
      </c>
      <c r="E326" s="1">
        <v>43837</v>
      </c>
      <c r="F326" s="1">
        <v>44015</v>
      </c>
      <c r="G326" s="9" t="s">
        <v>42</v>
      </c>
      <c r="H326" s="5">
        <f>H321*$K$9</f>
        <v>727.65</v>
      </c>
      <c r="I326">
        <v>314</v>
      </c>
      <c r="J326" s="5">
        <f t="shared" si="9"/>
        <v>873.18</v>
      </c>
      <c r="K326" s="5">
        <v>873.18</v>
      </c>
    </row>
    <row r="327" spans="1:11" hidden="1" x14ac:dyDescent="0.3">
      <c r="A327" t="s">
        <v>9</v>
      </c>
      <c r="B327" t="s">
        <v>14</v>
      </c>
      <c r="C327" t="s">
        <v>24</v>
      </c>
      <c r="D327" t="str">
        <f t="shared" si="8"/>
        <v>CGN -&gt; ATL</v>
      </c>
      <c r="E327" s="1">
        <v>43837</v>
      </c>
      <c r="F327" s="1">
        <v>44015</v>
      </c>
      <c r="G327" s="9" t="s">
        <v>42</v>
      </c>
      <c r="H327" s="5">
        <f>H322*$K$10</f>
        <v>1182.17</v>
      </c>
      <c r="I327">
        <v>315</v>
      </c>
      <c r="J327" s="5">
        <f t="shared" si="9"/>
        <v>1418.604</v>
      </c>
      <c r="K327" s="5">
        <v>1418.604</v>
      </c>
    </row>
    <row r="328" spans="1:11" hidden="1" x14ac:dyDescent="0.3">
      <c r="A328" t="s">
        <v>9</v>
      </c>
      <c r="B328" t="s">
        <v>6</v>
      </c>
      <c r="C328" t="s">
        <v>24</v>
      </c>
      <c r="D328" t="str">
        <f t="shared" si="8"/>
        <v>AMS -&gt; ATL</v>
      </c>
      <c r="E328" s="1">
        <v>43838</v>
      </c>
      <c r="F328" s="1">
        <v>44015</v>
      </c>
      <c r="G328" s="9" t="s">
        <v>42</v>
      </c>
      <c r="H328" s="5">
        <f>H323*$K$6</f>
        <v>725.48351999999988</v>
      </c>
      <c r="I328">
        <v>316</v>
      </c>
      <c r="J328" s="5">
        <f t="shared" si="9"/>
        <v>870.58022399999982</v>
      </c>
      <c r="K328" s="5">
        <v>870.58022399999982</v>
      </c>
    </row>
    <row r="329" spans="1:11" hidden="1" x14ac:dyDescent="0.3">
      <c r="A329" t="s">
        <v>9</v>
      </c>
      <c r="B329" t="s">
        <v>7</v>
      </c>
      <c r="C329" t="s">
        <v>24</v>
      </c>
      <c r="D329" t="str">
        <f t="shared" si="8"/>
        <v>DUS -&gt; ATL</v>
      </c>
      <c r="E329" s="1">
        <v>43838</v>
      </c>
      <c r="F329" s="1">
        <v>44015</v>
      </c>
      <c r="G329" s="9" t="s">
        <v>42</v>
      </c>
      <c r="H329" s="5">
        <f>H324*$K$7</f>
        <v>1141.8997150000002</v>
      </c>
      <c r="I329">
        <v>317</v>
      </c>
      <c r="J329" s="5">
        <f t="shared" si="9"/>
        <v>1370.2796580000002</v>
      </c>
      <c r="K329" s="5">
        <v>1370.2796580000002</v>
      </c>
    </row>
    <row r="330" spans="1:11" hidden="1" x14ac:dyDescent="0.3">
      <c r="A330" t="s">
        <v>9</v>
      </c>
      <c r="B330" t="s">
        <v>10</v>
      </c>
      <c r="C330" t="s">
        <v>24</v>
      </c>
      <c r="D330" t="str">
        <f t="shared" si="8"/>
        <v>BRU -&gt; ATL</v>
      </c>
      <c r="E330" s="1">
        <v>43838</v>
      </c>
      <c r="F330" s="1">
        <v>44015</v>
      </c>
      <c r="G330" s="9" t="s">
        <v>42</v>
      </c>
      <c r="H330" s="5">
        <f>H325*$K$8</f>
        <v>1319.7979759999998</v>
      </c>
      <c r="I330">
        <v>318</v>
      </c>
      <c r="J330" s="5">
        <f t="shared" si="9"/>
        <v>1583.7575711999998</v>
      </c>
      <c r="K330" s="5">
        <v>1583.7575711999998</v>
      </c>
    </row>
    <row r="331" spans="1:11" hidden="1" x14ac:dyDescent="0.3">
      <c r="A331" t="s">
        <v>9</v>
      </c>
      <c r="B331" t="s">
        <v>12</v>
      </c>
      <c r="C331" t="s">
        <v>24</v>
      </c>
      <c r="D331" t="str">
        <f t="shared" si="8"/>
        <v>MUC -&gt; ATL</v>
      </c>
      <c r="E331" s="1">
        <v>43838</v>
      </c>
      <c r="F331" s="1">
        <v>44015</v>
      </c>
      <c r="G331" s="9" t="s">
        <v>42</v>
      </c>
      <c r="H331" s="5">
        <f>H326*$K$9</f>
        <v>764.03250000000003</v>
      </c>
      <c r="I331">
        <v>319</v>
      </c>
      <c r="J331" s="5">
        <f t="shared" si="9"/>
        <v>916.83900000000006</v>
      </c>
      <c r="K331" s="5">
        <v>916.83900000000006</v>
      </c>
    </row>
    <row r="332" spans="1:11" hidden="1" x14ac:dyDescent="0.3">
      <c r="A332" t="s">
        <v>9</v>
      </c>
      <c r="B332" t="s">
        <v>14</v>
      </c>
      <c r="C332" t="s">
        <v>24</v>
      </c>
      <c r="D332" t="str">
        <f t="shared" si="8"/>
        <v>CGN -&gt; ATL</v>
      </c>
      <c r="E332" s="1">
        <v>43838</v>
      </c>
      <c r="F332" s="1">
        <v>44015</v>
      </c>
      <c r="G332" s="9" t="s">
        <v>42</v>
      </c>
      <c r="H332" s="5">
        <f>H327*$K$10</f>
        <v>1300.3870000000002</v>
      </c>
      <c r="I332">
        <v>320</v>
      </c>
      <c r="J332" s="5">
        <f t="shared" si="9"/>
        <v>1560.4644000000001</v>
      </c>
      <c r="K332" s="5">
        <v>1560.4644000000001</v>
      </c>
    </row>
    <row r="333" spans="1:11" hidden="1" x14ac:dyDescent="0.3">
      <c r="A333" t="s">
        <v>9</v>
      </c>
      <c r="B333" t="s">
        <v>6</v>
      </c>
      <c r="C333" t="s">
        <v>24</v>
      </c>
      <c r="D333" t="str">
        <f t="shared" ref="D333:D372" si="10">B333&amp;" -&gt; "&amp;C333</f>
        <v>AMS -&gt; ATL</v>
      </c>
      <c r="E333" s="1">
        <v>43839</v>
      </c>
      <c r="F333" s="1">
        <v>44015</v>
      </c>
      <c r="G333" s="9" t="s">
        <v>42</v>
      </c>
      <c r="H333" s="5">
        <f>H328*$L$6</f>
        <v>652.93516799999986</v>
      </c>
      <c r="I333">
        <v>321</v>
      </c>
      <c r="J333" s="5">
        <f t="shared" ref="J333:J372" si="11">IF(G333="Saturday",H333*$P$6,IF(G333="Sunday",H333*$Q$6,IF(OR(G333="Monday",G333="Friday"),H333*$R$6,H333*$S$6)))</f>
        <v>783.52220159999979</v>
      </c>
      <c r="K333" s="5">
        <v>783.52220159999979</v>
      </c>
    </row>
    <row r="334" spans="1:11" hidden="1" x14ac:dyDescent="0.3">
      <c r="A334" t="s">
        <v>9</v>
      </c>
      <c r="B334" t="s">
        <v>7</v>
      </c>
      <c r="C334" t="s">
        <v>24</v>
      </c>
      <c r="D334" t="str">
        <f t="shared" si="10"/>
        <v>DUS -&gt; ATL</v>
      </c>
      <c r="E334" s="1">
        <v>43839</v>
      </c>
      <c r="F334" s="1">
        <v>44015</v>
      </c>
      <c r="G334" s="9" t="s">
        <v>42</v>
      </c>
      <c r="H334" s="5">
        <f>H329*$L$7</f>
        <v>1210.4136979000002</v>
      </c>
      <c r="I334">
        <v>322</v>
      </c>
      <c r="J334" s="5">
        <f t="shared" si="11"/>
        <v>1452.4964374800002</v>
      </c>
      <c r="K334" s="5">
        <v>1452.4964374800002</v>
      </c>
    </row>
    <row r="335" spans="1:11" hidden="1" x14ac:dyDescent="0.3">
      <c r="A335" t="s">
        <v>9</v>
      </c>
      <c r="B335" t="s">
        <v>10</v>
      </c>
      <c r="C335" t="s">
        <v>24</v>
      </c>
      <c r="D335" t="str">
        <f t="shared" si="10"/>
        <v>BRU -&gt; ATL</v>
      </c>
      <c r="E335" s="1">
        <v>43839</v>
      </c>
      <c r="F335" s="1">
        <v>44015</v>
      </c>
      <c r="G335" s="9" t="s">
        <v>42</v>
      </c>
      <c r="H335" s="5">
        <f>H330*$L$8</f>
        <v>1187.8181783999999</v>
      </c>
      <c r="I335">
        <v>323</v>
      </c>
      <c r="J335" s="5">
        <f t="shared" si="11"/>
        <v>1425.3818140799997</v>
      </c>
      <c r="K335" s="5">
        <v>1425.3818140799997</v>
      </c>
    </row>
    <row r="336" spans="1:11" hidden="1" x14ac:dyDescent="0.3">
      <c r="A336" t="s">
        <v>9</v>
      </c>
      <c r="B336" t="s">
        <v>12</v>
      </c>
      <c r="C336" t="s">
        <v>24</v>
      </c>
      <c r="D336" t="str">
        <f t="shared" si="10"/>
        <v>MUC -&gt; ATL</v>
      </c>
      <c r="E336" s="1">
        <v>43839</v>
      </c>
      <c r="F336" s="1">
        <v>44015</v>
      </c>
      <c r="G336" s="9" t="s">
        <v>42</v>
      </c>
      <c r="H336" s="5">
        <f>H331*$L$9</f>
        <v>748.75184999999999</v>
      </c>
      <c r="I336">
        <v>324</v>
      </c>
      <c r="J336" s="5">
        <f t="shared" si="11"/>
        <v>898.50221999999997</v>
      </c>
      <c r="K336" s="5">
        <v>898.50221999999997</v>
      </c>
    </row>
    <row r="337" spans="1:11" hidden="1" x14ac:dyDescent="0.3">
      <c r="A337" t="s">
        <v>9</v>
      </c>
      <c r="B337" t="s">
        <v>14</v>
      </c>
      <c r="C337" t="s">
        <v>24</v>
      </c>
      <c r="D337" t="str">
        <f t="shared" si="10"/>
        <v>CGN -&gt; ATL</v>
      </c>
      <c r="E337" s="1">
        <v>43839</v>
      </c>
      <c r="F337" s="1">
        <v>44015</v>
      </c>
      <c r="G337" s="9" t="s">
        <v>42</v>
      </c>
      <c r="H337" s="5">
        <f>H332*$L$10</f>
        <v>1170.3483000000001</v>
      </c>
      <c r="I337">
        <v>325</v>
      </c>
      <c r="J337" s="5">
        <f t="shared" si="11"/>
        <v>1404.41796</v>
      </c>
      <c r="K337" s="5">
        <v>1404.41796</v>
      </c>
    </row>
    <row r="338" spans="1:11" hidden="1" x14ac:dyDescent="0.3">
      <c r="A338" t="s">
        <v>9</v>
      </c>
      <c r="B338" t="s">
        <v>6</v>
      </c>
      <c r="C338" t="s">
        <v>24</v>
      </c>
      <c r="D338" t="str">
        <f t="shared" si="10"/>
        <v>AMS -&gt; ATL</v>
      </c>
      <c r="E338" s="1">
        <v>43840</v>
      </c>
      <c r="F338" s="1">
        <v>44015</v>
      </c>
      <c r="G338" s="9" t="s">
        <v>42</v>
      </c>
      <c r="H338" s="5">
        <f>H333*$L$6</f>
        <v>587.64165119999984</v>
      </c>
      <c r="I338">
        <v>326</v>
      </c>
      <c r="J338" s="5">
        <f t="shared" si="11"/>
        <v>705.16998143999979</v>
      </c>
      <c r="K338" s="5">
        <v>705.16998143999979</v>
      </c>
    </row>
    <row r="339" spans="1:11" hidden="1" x14ac:dyDescent="0.3">
      <c r="A339" t="s">
        <v>9</v>
      </c>
      <c r="B339" t="s">
        <v>7</v>
      </c>
      <c r="C339" t="s">
        <v>24</v>
      </c>
      <c r="D339" t="str">
        <f t="shared" si="10"/>
        <v>DUS -&gt; ATL</v>
      </c>
      <c r="E339" s="1">
        <v>43840</v>
      </c>
      <c r="F339" s="1">
        <v>44015</v>
      </c>
      <c r="G339" s="9" t="s">
        <v>42</v>
      </c>
      <c r="H339" s="5">
        <f>H334*$L$7</f>
        <v>1283.0385197740004</v>
      </c>
      <c r="I339">
        <v>327</v>
      </c>
      <c r="J339" s="5">
        <f t="shared" si="11"/>
        <v>1539.6462237288004</v>
      </c>
      <c r="K339" s="5">
        <v>1539.6462237288004</v>
      </c>
    </row>
    <row r="340" spans="1:11" hidden="1" x14ac:dyDescent="0.3">
      <c r="A340" t="s">
        <v>9</v>
      </c>
      <c r="B340" t="s">
        <v>10</v>
      </c>
      <c r="C340" t="s">
        <v>24</v>
      </c>
      <c r="D340" t="str">
        <f t="shared" si="10"/>
        <v>BRU -&gt; ATL</v>
      </c>
      <c r="E340" s="1">
        <v>43840</v>
      </c>
      <c r="F340" s="1">
        <v>44015</v>
      </c>
      <c r="G340" s="9" t="s">
        <v>42</v>
      </c>
      <c r="H340" s="5">
        <f>H335*$L$8</f>
        <v>1069.0363605599998</v>
      </c>
      <c r="I340">
        <v>328</v>
      </c>
      <c r="J340" s="5">
        <f t="shared" si="11"/>
        <v>1282.8436326719998</v>
      </c>
      <c r="K340" s="5">
        <v>1282.8436326719998</v>
      </c>
    </row>
    <row r="341" spans="1:11" hidden="1" x14ac:dyDescent="0.3">
      <c r="A341" t="s">
        <v>9</v>
      </c>
      <c r="B341" t="s">
        <v>12</v>
      </c>
      <c r="C341" t="s">
        <v>24</v>
      </c>
      <c r="D341" t="str">
        <f t="shared" si="10"/>
        <v>MUC -&gt; ATL</v>
      </c>
      <c r="E341" s="1">
        <v>43840</v>
      </c>
      <c r="F341" s="1">
        <v>44015</v>
      </c>
      <c r="G341" s="9" t="s">
        <v>42</v>
      </c>
      <c r="H341" s="5">
        <f>H336*$L$9</f>
        <v>733.77681299999995</v>
      </c>
      <c r="I341">
        <v>329</v>
      </c>
      <c r="J341" s="5">
        <f t="shared" si="11"/>
        <v>880.53217559999996</v>
      </c>
      <c r="K341" s="5">
        <v>880.53217559999996</v>
      </c>
    </row>
    <row r="342" spans="1:11" hidden="1" x14ac:dyDescent="0.3">
      <c r="A342" t="s">
        <v>9</v>
      </c>
      <c r="B342" t="s">
        <v>14</v>
      </c>
      <c r="C342" t="s">
        <v>24</v>
      </c>
      <c r="D342" t="str">
        <f t="shared" si="10"/>
        <v>CGN -&gt; ATL</v>
      </c>
      <c r="E342" s="1">
        <v>43840</v>
      </c>
      <c r="F342" s="1">
        <v>44015</v>
      </c>
      <c r="G342" s="9" t="s">
        <v>42</v>
      </c>
      <c r="H342" s="5">
        <f>H337*$L$10</f>
        <v>1053.3134700000001</v>
      </c>
      <c r="I342">
        <v>330</v>
      </c>
      <c r="J342" s="5">
        <f t="shared" si="11"/>
        <v>1263.9761639999999</v>
      </c>
      <c r="K342" s="5">
        <v>1263.9761639999999</v>
      </c>
    </row>
    <row r="343" spans="1:11" hidden="1" x14ac:dyDescent="0.3">
      <c r="A343" t="s">
        <v>9</v>
      </c>
      <c r="B343" t="s">
        <v>6</v>
      </c>
      <c r="C343" t="s">
        <v>24</v>
      </c>
      <c r="D343" t="str">
        <f t="shared" si="10"/>
        <v>AMS -&gt; ATL</v>
      </c>
      <c r="E343" s="1">
        <v>43841</v>
      </c>
      <c r="F343" s="1">
        <v>44015</v>
      </c>
      <c r="G343" s="9" t="s">
        <v>42</v>
      </c>
      <c r="H343" s="5">
        <f>H338*$L$6</f>
        <v>528.87748607999993</v>
      </c>
      <c r="I343">
        <v>331</v>
      </c>
      <c r="J343" s="5">
        <f t="shared" si="11"/>
        <v>634.65298329599989</v>
      </c>
      <c r="K343" s="5">
        <v>634.65298329599989</v>
      </c>
    </row>
    <row r="344" spans="1:11" hidden="1" x14ac:dyDescent="0.3">
      <c r="A344" t="s">
        <v>9</v>
      </c>
      <c r="B344" t="s">
        <v>7</v>
      </c>
      <c r="C344" t="s">
        <v>24</v>
      </c>
      <c r="D344" t="str">
        <f t="shared" si="10"/>
        <v>DUS -&gt; ATL</v>
      </c>
      <c r="E344" s="1">
        <v>43841</v>
      </c>
      <c r="F344" s="1">
        <v>44015</v>
      </c>
      <c r="G344" s="9" t="s">
        <v>42</v>
      </c>
      <c r="H344" s="5">
        <f>H339*$L$7</f>
        <v>1360.0208309604404</v>
      </c>
      <c r="I344">
        <v>332</v>
      </c>
      <c r="J344" s="5">
        <f t="shared" si="11"/>
        <v>1632.0249971525284</v>
      </c>
      <c r="K344" s="5">
        <v>1632.0249971525284</v>
      </c>
    </row>
    <row r="345" spans="1:11" hidden="1" x14ac:dyDescent="0.3">
      <c r="A345" t="s">
        <v>9</v>
      </c>
      <c r="B345" t="s">
        <v>10</v>
      </c>
      <c r="C345" t="s">
        <v>24</v>
      </c>
      <c r="D345" t="str">
        <f t="shared" si="10"/>
        <v>BRU -&gt; ATL</v>
      </c>
      <c r="E345" s="1">
        <v>43841</v>
      </c>
      <c r="F345" s="1">
        <v>44015</v>
      </c>
      <c r="G345" s="9" t="s">
        <v>42</v>
      </c>
      <c r="H345" s="5">
        <f>H340*$L$8</f>
        <v>962.13272450399984</v>
      </c>
      <c r="I345">
        <v>333</v>
      </c>
      <c r="J345" s="5">
        <f t="shared" si="11"/>
        <v>1154.5592694047998</v>
      </c>
      <c r="K345" s="5">
        <v>1154.5592694047998</v>
      </c>
    </row>
    <row r="346" spans="1:11" hidden="1" x14ac:dyDescent="0.3">
      <c r="A346" t="s">
        <v>9</v>
      </c>
      <c r="B346" t="s">
        <v>12</v>
      </c>
      <c r="C346" t="s">
        <v>24</v>
      </c>
      <c r="D346" t="str">
        <f t="shared" si="10"/>
        <v>MUC -&gt; ATL</v>
      </c>
      <c r="E346" s="1">
        <v>43841</v>
      </c>
      <c r="F346" s="1">
        <v>44015</v>
      </c>
      <c r="G346" s="9" t="s">
        <v>42</v>
      </c>
      <c r="H346" s="5">
        <f>H341*$L$9</f>
        <v>719.10127673999989</v>
      </c>
      <c r="I346">
        <v>334</v>
      </c>
      <c r="J346" s="5">
        <f t="shared" si="11"/>
        <v>862.92153208799982</v>
      </c>
      <c r="K346" s="5">
        <v>862.92153208799982</v>
      </c>
    </row>
    <row r="347" spans="1:11" hidden="1" x14ac:dyDescent="0.3">
      <c r="A347" t="s">
        <v>9</v>
      </c>
      <c r="B347" t="s">
        <v>14</v>
      </c>
      <c r="C347" t="s">
        <v>24</v>
      </c>
      <c r="D347" t="str">
        <f t="shared" si="10"/>
        <v>CGN -&gt; ATL</v>
      </c>
      <c r="E347" s="1">
        <v>43841</v>
      </c>
      <c r="F347" s="1">
        <v>44015</v>
      </c>
      <c r="G347" s="9" t="s">
        <v>42</v>
      </c>
      <c r="H347" s="5">
        <f>H342*$L$10</f>
        <v>947.98212300000012</v>
      </c>
      <c r="I347">
        <v>335</v>
      </c>
      <c r="J347" s="5">
        <f t="shared" si="11"/>
        <v>1137.5785476000001</v>
      </c>
      <c r="K347" s="5">
        <v>1137.5785476000001</v>
      </c>
    </row>
    <row r="348" spans="1:11" hidden="1" x14ac:dyDescent="0.3">
      <c r="A348" t="s">
        <v>9</v>
      </c>
      <c r="B348" t="s">
        <v>6</v>
      </c>
      <c r="C348" t="s">
        <v>24</v>
      </c>
      <c r="D348" t="str">
        <f t="shared" si="10"/>
        <v>AMS -&gt; ATL</v>
      </c>
      <c r="E348" s="1">
        <v>43842</v>
      </c>
      <c r="F348" s="1">
        <v>44015</v>
      </c>
      <c r="G348" s="9" t="s">
        <v>42</v>
      </c>
      <c r="H348" s="5">
        <f>H343*$M$6</f>
        <v>475.98973747199994</v>
      </c>
      <c r="I348">
        <v>336</v>
      </c>
      <c r="J348" s="5">
        <f t="shared" si="11"/>
        <v>571.18768496639996</v>
      </c>
      <c r="K348" s="5">
        <v>571.18768496639996</v>
      </c>
    </row>
    <row r="349" spans="1:11" hidden="1" x14ac:dyDescent="0.3">
      <c r="A349" t="s">
        <v>9</v>
      </c>
      <c r="B349" t="s">
        <v>7</v>
      </c>
      <c r="C349" t="s">
        <v>24</v>
      </c>
      <c r="D349" t="str">
        <f t="shared" si="10"/>
        <v>DUS -&gt; ATL</v>
      </c>
      <c r="E349" s="1">
        <v>43842</v>
      </c>
      <c r="F349" s="1">
        <v>44015</v>
      </c>
      <c r="G349" s="9" t="s">
        <v>42</v>
      </c>
      <c r="H349" s="5">
        <f>H344*$M$7</f>
        <v>1387.2212475796493</v>
      </c>
      <c r="I349">
        <v>337</v>
      </c>
      <c r="J349" s="5">
        <f t="shared" si="11"/>
        <v>1664.6654970955792</v>
      </c>
      <c r="K349" s="5">
        <v>1664.6654970955792</v>
      </c>
    </row>
    <row r="350" spans="1:11" hidden="1" x14ac:dyDescent="0.3">
      <c r="A350" t="s">
        <v>9</v>
      </c>
      <c r="B350" t="s">
        <v>10</v>
      </c>
      <c r="C350" t="s">
        <v>24</v>
      </c>
      <c r="D350" t="str">
        <f t="shared" si="10"/>
        <v>BRU -&gt; ATL</v>
      </c>
      <c r="E350" s="1">
        <v>43842</v>
      </c>
      <c r="F350" s="1">
        <v>44015</v>
      </c>
      <c r="G350" s="9" t="s">
        <v>42</v>
      </c>
      <c r="H350" s="5">
        <f>H345*$M$8</f>
        <v>990.99670623911982</v>
      </c>
      <c r="I350">
        <v>338</v>
      </c>
      <c r="J350" s="5">
        <f t="shared" si="11"/>
        <v>1189.1960474869438</v>
      </c>
      <c r="K350" s="5">
        <v>1189.1960474869438</v>
      </c>
    </row>
    <row r="351" spans="1:11" hidden="1" x14ac:dyDescent="0.3">
      <c r="A351" t="s">
        <v>9</v>
      </c>
      <c r="B351" t="s">
        <v>12</v>
      </c>
      <c r="C351" t="s">
        <v>24</v>
      </c>
      <c r="D351" t="str">
        <f t="shared" si="10"/>
        <v>MUC -&gt; ATL</v>
      </c>
      <c r="E351" s="1">
        <v>43842</v>
      </c>
      <c r="F351" s="1">
        <v>44015</v>
      </c>
      <c r="G351" s="9" t="s">
        <v>42</v>
      </c>
      <c r="H351" s="5">
        <f>H346*$M$9</f>
        <v>733.48330227479994</v>
      </c>
      <c r="I351">
        <v>339</v>
      </c>
      <c r="J351" s="5">
        <f t="shared" si="11"/>
        <v>880.17996272975995</v>
      </c>
      <c r="K351" s="5">
        <v>880.17996272975995</v>
      </c>
    </row>
    <row r="352" spans="1:11" hidden="1" x14ac:dyDescent="0.3">
      <c r="A352" t="s">
        <v>9</v>
      </c>
      <c r="B352" t="s">
        <v>14</v>
      </c>
      <c r="C352" t="s">
        <v>24</v>
      </c>
      <c r="D352" t="str">
        <f t="shared" si="10"/>
        <v>CGN -&gt; ATL</v>
      </c>
      <c r="E352" s="1">
        <v>43842</v>
      </c>
      <c r="F352" s="1">
        <v>44015</v>
      </c>
      <c r="G352" s="9" t="s">
        <v>42</v>
      </c>
      <c r="H352" s="5">
        <f>H347*$L$10</f>
        <v>853.18391070000007</v>
      </c>
      <c r="I352">
        <v>340</v>
      </c>
      <c r="J352" s="5">
        <f t="shared" si="11"/>
        <v>1023.82069284</v>
      </c>
      <c r="K352" s="5">
        <v>1023.82069284</v>
      </c>
    </row>
    <row r="353" spans="1:11" hidden="1" x14ac:dyDescent="0.3">
      <c r="A353" t="s">
        <v>9</v>
      </c>
      <c r="B353" t="s">
        <v>6</v>
      </c>
      <c r="C353" t="s">
        <v>24</v>
      </c>
      <c r="D353" t="str">
        <f t="shared" si="10"/>
        <v>AMS -&gt; ATL</v>
      </c>
      <c r="E353" s="1">
        <v>43843</v>
      </c>
      <c r="F353" s="1">
        <v>44015</v>
      </c>
      <c r="G353" s="9" t="s">
        <v>42</v>
      </c>
      <c r="H353" s="5">
        <f>H348*$M$6</f>
        <v>428.39076372479997</v>
      </c>
      <c r="I353">
        <v>341</v>
      </c>
      <c r="J353" s="5">
        <f t="shared" si="11"/>
        <v>514.06891646975998</v>
      </c>
      <c r="K353" s="5">
        <v>514.06891646975998</v>
      </c>
    </row>
    <row r="354" spans="1:11" hidden="1" x14ac:dyDescent="0.3">
      <c r="A354" t="s">
        <v>9</v>
      </c>
      <c r="B354" t="s">
        <v>7</v>
      </c>
      <c r="C354" t="s">
        <v>24</v>
      </c>
      <c r="D354" t="str">
        <f t="shared" si="10"/>
        <v>DUS -&gt; ATL</v>
      </c>
      <c r="E354" s="1">
        <v>43843</v>
      </c>
      <c r="F354" s="1">
        <v>44015</v>
      </c>
      <c r="G354" s="9" t="s">
        <v>42</v>
      </c>
      <c r="H354" s="5">
        <f>H349*$M$7</f>
        <v>1414.9656725312423</v>
      </c>
      <c r="I354">
        <v>342</v>
      </c>
      <c r="J354" s="5">
        <f t="shared" si="11"/>
        <v>1697.9588070374907</v>
      </c>
      <c r="K354" s="5">
        <v>1697.9588070374907</v>
      </c>
    </row>
    <row r="355" spans="1:11" hidden="1" x14ac:dyDescent="0.3">
      <c r="A355" t="s">
        <v>9</v>
      </c>
      <c r="B355" t="s">
        <v>10</v>
      </c>
      <c r="C355" t="s">
        <v>24</v>
      </c>
      <c r="D355" t="str">
        <f t="shared" si="10"/>
        <v>BRU -&gt; ATL</v>
      </c>
      <c r="E355" s="1">
        <v>43843</v>
      </c>
      <c r="F355" s="1">
        <v>44015</v>
      </c>
      <c r="G355" s="9" t="s">
        <v>42</v>
      </c>
      <c r="H355" s="5">
        <f>H350*$M$8</f>
        <v>1020.7266074262934</v>
      </c>
      <c r="I355">
        <v>343</v>
      </c>
      <c r="J355" s="5">
        <f t="shared" si="11"/>
        <v>1224.871928911552</v>
      </c>
      <c r="K355" s="5">
        <v>1224.871928911552</v>
      </c>
    </row>
    <row r="356" spans="1:11" hidden="1" x14ac:dyDescent="0.3">
      <c r="A356" t="s">
        <v>9</v>
      </c>
      <c r="B356" t="s">
        <v>12</v>
      </c>
      <c r="C356" t="s">
        <v>24</v>
      </c>
      <c r="D356" t="str">
        <f t="shared" si="10"/>
        <v>MUC -&gt; ATL</v>
      </c>
      <c r="E356" s="1">
        <v>43843</v>
      </c>
      <c r="F356" s="1">
        <v>44015</v>
      </c>
      <c r="G356" s="9" t="s">
        <v>42</v>
      </c>
      <c r="H356" s="5">
        <f>H351*$M$9</f>
        <v>748.15296832029594</v>
      </c>
      <c r="I356">
        <v>344</v>
      </c>
      <c r="J356" s="5">
        <f t="shared" si="11"/>
        <v>897.78356198435506</v>
      </c>
      <c r="K356" s="5">
        <v>897.78356198435506</v>
      </c>
    </row>
    <row r="357" spans="1:11" hidden="1" x14ac:dyDescent="0.3">
      <c r="A357" t="s">
        <v>9</v>
      </c>
      <c r="B357" t="s">
        <v>14</v>
      </c>
      <c r="C357" t="s">
        <v>24</v>
      </c>
      <c r="D357" t="str">
        <f t="shared" si="10"/>
        <v>CGN -&gt; ATL</v>
      </c>
      <c r="E357" s="1">
        <v>43843</v>
      </c>
      <c r="F357" s="1">
        <v>44015</v>
      </c>
      <c r="G357" s="9" t="s">
        <v>42</v>
      </c>
      <c r="H357" s="5">
        <f>H352*$M$10</f>
        <v>767.86551963000011</v>
      </c>
      <c r="I357">
        <v>345</v>
      </c>
      <c r="J357" s="5">
        <f t="shared" si="11"/>
        <v>921.43862355600004</v>
      </c>
      <c r="K357" s="5">
        <v>921.43862355600004</v>
      </c>
    </row>
    <row r="358" spans="1:11" hidden="1" x14ac:dyDescent="0.3">
      <c r="A358" t="s">
        <v>9</v>
      </c>
      <c r="B358" t="s">
        <v>6</v>
      </c>
      <c r="C358" t="s">
        <v>24</v>
      </c>
      <c r="D358" t="str">
        <f t="shared" si="10"/>
        <v>AMS -&gt; ATL</v>
      </c>
      <c r="E358" s="1">
        <v>43844</v>
      </c>
      <c r="F358" s="1">
        <v>44015</v>
      </c>
      <c r="G358" s="9" t="s">
        <v>42</v>
      </c>
      <c r="H358" s="5">
        <f>H353*$N$6</f>
        <v>514.06891646975998</v>
      </c>
      <c r="I358">
        <v>346</v>
      </c>
      <c r="J358" s="5">
        <f t="shared" si="11"/>
        <v>616.88269976371191</v>
      </c>
      <c r="K358" s="5">
        <v>616.88269976371191</v>
      </c>
    </row>
    <row r="359" spans="1:11" hidden="1" x14ac:dyDescent="0.3">
      <c r="A359" t="s">
        <v>9</v>
      </c>
      <c r="B359" t="s">
        <v>7</v>
      </c>
      <c r="C359" t="s">
        <v>24</v>
      </c>
      <c r="D359" t="str">
        <f t="shared" si="10"/>
        <v>DUS -&gt; ATL</v>
      </c>
      <c r="E359" s="1">
        <v>43844</v>
      </c>
      <c r="F359" s="1">
        <v>44015</v>
      </c>
      <c r="G359" s="9" t="s">
        <v>42</v>
      </c>
      <c r="H359" s="5">
        <f>H354*$N$7</f>
        <v>1386.6663590806174</v>
      </c>
      <c r="I359">
        <v>347</v>
      </c>
      <c r="J359" s="5">
        <f t="shared" si="11"/>
        <v>1663.9996308967409</v>
      </c>
      <c r="K359" s="5">
        <v>1663.9996308967409</v>
      </c>
    </row>
    <row r="360" spans="1:11" hidden="1" x14ac:dyDescent="0.3">
      <c r="A360" t="s">
        <v>9</v>
      </c>
      <c r="B360" t="s">
        <v>10</v>
      </c>
      <c r="C360" t="s">
        <v>24</v>
      </c>
      <c r="D360" t="str">
        <f t="shared" si="10"/>
        <v>BRU -&gt; ATL</v>
      </c>
      <c r="E360" s="1">
        <v>43844</v>
      </c>
      <c r="F360" s="1">
        <v>44015</v>
      </c>
      <c r="G360" s="9" t="s">
        <v>42</v>
      </c>
      <c r="H360" s="5">
        <f>H355*$N$8</f>
        <v>1030.9338735005563</v>
      </c>
      <c r="I360">
        <v>348</v>
      </c>
      <c r="J360" s="5">
        <f t="shared" si="11"/>
        <v>1237.1206482006676</v>
      </c>
      <c r="K360" s="5">
        <v>1237.1206482006676</v>
      </c>
    </row>
    <row r="361" spans="1:11" hidden="1" x14ac:dyDescent="0.3">
      <c r="A361" t="s">
        <v>9</v>
      </c>
      <c r="B361" t="s">
        <v>12</v>
      </c>
      <c r="C361" t="s">
        <v>24</v>
      </c>
      <c r="D361" t="str">
        <f t="shared" si="10"/>
        <v>MUC -&gt; ATL</v>
      </c>
      <c r="E361" s="1">
        <v>43844</v>
      </c>
      <c r="F361" s="1">
        <v>44015</v>
      </c>
      <c r="G361" s="9" t="s">
        <v>42</v>
      </c>
      <c r="H361" s="5">
        <f>H356*$N$9</f>
        <v>710.74531990428113</v>
      </c>
      <c r="I361">
        <v>349</v>
      </c>
      <c r="J361" s="5">
        <f t="shared" si="11"/>
        <v>852.89438388513736</v>
      </c>
      <c r="K361" s="5">
        <v>852.89438388513736</v>
      </c>
    </row>
    <row r="362" spans="1:11" hidden="1" x14ac:dyDescent="0.3">
      <c r="A362" t="s">
        <v>9</v>
      </c>
      <c r="B362" t="s">
        <v>14</v>
      </c>
      <c r="C362" t="s">
        <v>24</v>
      </c>
      <c r="D362" t="str">
        <f t="shared" si="10"/>
        <v>CGN -&gt; ATL</v>
      </c>
      <c r="E362" s="1">
        <v>43844</v>
      </c>
      <c r="F362" s="1">
        <v>44015</v>
      </c>
      <c r="G362" s="9" t="s">
        <v>42</v>
      </c>
      <c r="H362" s="5">
        <f>H357*$N$10</f>
        <v>806.25879561150009</v>
      </c>
      <c r="I362">
        <v>350</v>
      </c>
      <c r="J362" s="5">
        <f t="shared" si="11"/>
        <v>967.51055473380006</v>
      </c>
      <c r="K362" s="5">
        <v>967.51055473380006</v>
      </c>
    </row>
    <row r="363" spans="1:11" hidden="1" x14ac:dyDescent="0.3">
      <c r="A363" t="s">
        <v>9</v>
      </c>
      <c r="B363" t="s">
        <v>6</v>
      </c>
      <c r="C363" t="s">
        <v>24</v>
      </c>
      <c r="D363" t="str">
        <f t="shared" si="10"/>
        <v>AMS -&gt; ATL</v>
      </c>
      <c r="E363" s="1">
        <v>43845</v>
      </c>
      <c r="F363" s="1">
        <v>44015</v>
      </c>
      <c r="G363" s="9" t="s">
        <v>42</v>
      </c>
      <c r="H363" s="5">
        <f>H358*$N$6</f>
        <v>616.88269976371191</v>
      </c>
      <c r="I363">
        <v>351</v>
      </c>
      <c r="J363" s="5">
        <f t="shared" si="11"/>
        <v>740.25923971645432</v>
      </c>
      <c r="K363" s="5">
        <v>740.25923971645432</v>
      </c>
    </row>
    <row r="364" spans="1:11" hidden="1" x14ac:dyDescent="0.3">
      <c r="A364" t="s">
        <v>9</v>
      </c>
      <c r="B364" t="s">
        <v>7</v>
      </c>
      <c r="C364" t="s">
        <v>24</v>
      </c>
      <c r="D364" t="str">
        <f t="shared" si="10"/>
        <v>DUS -&gt; ATL</v>
      </c>
      <c r="E364" s="1">
        <v>43845</v>
      </c>
      <c r="F364" s="1">
        <v>44015</v>
      </c>
      <c r="G364" s="9" t="s">
        <v>42</v>
      </c>
      <c r="H364" s="5">
        <f>H359*$N$7</f>
        <v>1358.9330318990051</v>
      </c>
      <c r="I364">
        <v>352</v>
      </c>
      <c r="J364" s="5">
        <f t="shared" si="11"/>
        <v>1630.7196382788061</v>
      </c>
      <c r="K364" s="5">
        <v>1630.7196382788061</v>
      </c>
    </row>
    <row r="365" spans="1:11" hidden="1" x14ac:dyDescent="0.3">
      <c r="A365" t="s">
        <v>9</v>
      </c>
      <c r="B365" t="s">
        <v>10</v>
      </c>
      <c r="C365" t="s">
        <v>24</v>
      </c>
      <c r="D365" t="str">
        <f t="shared" si="10"/>
        <v>BRU -&gt; ATL</v>
      </c>
      <c r="E365" s="1">
        <v>43845</v>
      </c>
      <c r="F365" s="1">
        <v>44015</v>
      </c>
      <c r="G365" s="9" t="s">
        <v>42</v>
      </c>
      <c r="H365" s="5">
        <f>H360*$N$8</f>
        <v>1041.2432122355619</v>
      </c>
      <c r="I365">
        <v>353</v>
      </c>
      <c r="J365" s="5">
        <f t="shared" si="11"/>
        <v>1249.4918546826743</v>
      </c>
      <c r="K365" s="5">
        <v>1249.4918546826743</v>
      </c>
    </row>
    <row r="366" spans="1:11" hidden="1" x14ac:dyDescent="0.3">
      <c r="A366" t="s">
        <v>9</v>
      </c>
      <c r="B366" t="s">
        <v>12</v>
      </c>
      <c r="C366" t="s">
        <v>24</v>
      </c>
      <c r="D366" t="str">
        <f t="shared" si="10"/>
        <v>MUC -&gt; ATL</v>
      </c>
      <c r="E366" s="1">
        <v>43845</v>
      </c>
      <c r="F366" s="1">
        <v>44015</v>
      </c>
      <c r="G366" s="9" t="s">
        <v>42</v>
      </c>
      <c r="H366" s="5">
        <f>H361*$N$9</f>
        <v>675.20805390906708</v>
      </c>
      <c r="I366">
        <v>354</v>
      </c>
      <c r="J366" s="5">
        <f t="shared" si="11"/>
        <v>810.24966469088042</v>
      </c>
      <c r="K366" s="5">
        <v>810.24966469088042</v>
      </c>
    </row>
    <row r="367" spans="1:11" hidden="1" x14ac:dyDescent="0.3">
      <c r="A367" t="s">
        <v>9</v>
      </c>
      <c r="B367" t="s">
        <v>14</v>
      </c>
      <c r="C367" t="s">
        <v>24</v>
      </c>
      <c r="D367" t="str">
        <f t="shared" si="10"/>
        <v>CGN -&gt; ATL</v>
      </c>
      <c r="E367" s="1">
        <v>43845</v>
      </c>
      <c r="F367" s="1">
        <v>44015</v>
      </c>
      <c r="G367" s="9" t="s">
        <v>42</v>
      </c>
      <c r="H367" s="5">
        <f>H362*$N$10</f>
        <v>846.57173539207508</v>
      </c>
      <c r="I367">
        <v>355</v>
      </c>
      <c r="J367" s="5">
        <f t="shared" si="11"/>
        <v>1015.88608247049</v>
      </c>
      <c r="K367" s="5">
        <v>1015.88608247049</v>
      </c>
    </row>
    <row r="368" spans="1:11" hidden="1" x14ac:dyDescent="0.3">
      <c r="A368" t="s">
        <v>9</v>
      </c>
      <c r="B368" t="s">
        <v>6</v>
      </c>
      <c r="C368" t="s">
        <v>24</v>
      </c>
      <c r="D368" t="str">
        <f t="shared" si="10"/>
        <v>AMS -&gt; ATL</v>
      </c>
      <c r="E368" s="1">
        <v>43846</v>
      </c>
      <c r="F368" s="1">
        <v>44015</v>
      </c>
      <c r="G368" s="9" t="s">
        <v>42</v>
      </c>
      <c r="H368" s="5">
        <f>H363*$N$6</f>
        <v>740.25923971645432</v>
      </c>
      <c r="I368">
        <v>356</v>
      </c>
      <c r="J368" s="5">
        <f t="shared" si="11"/>
        <v>888.31108765974511</v>
      </c>
      <c r="K368" s="5">
        <v>888.31108765974511</v>
      </c>
    </row>
    <row r="369" spans="1:11" hidden="1" x14ac:dyDescent="0.3">
      <c r="A369" t="s">
        <v>9</v>
      </c>
      <c r="B369" t="s">
        <v>7</v>
      </c>
      <c r="C369" t="s">
        <v>24</v>
      </c>
      <c r="D369" t="str">
        <f t="shared" si="10"/>
        <v>DUS -&gt; ATL</v>
      </c>
      <c r="E369" s="1">
        <v>43846</v>
      </c>
      <c r="F369" s="1">
        <v>44015</v>
      </c>
      <c r="G369" s="9" t="s">
        <v>42</v>
      </c>
      <c r="H369" s="5">
        <f>H364*$N$7</f>
        <v>1331.754371261025</v>
      </c>
      <c r="I369">
        <v>357</v>
      </c>
      <c r="J369" s="5">
        <f t="shared" si="11"/>
        <v>1598.1052455132299</v>
      </c>
      <c r="K369" s="5">
        <v>1598.1052455132299</v>
      </c>
    </row>
    <row r="370" spans="1:11" hidden="1" x14ac:dyDescent="0.3">
      <c r="A370" t="s">
        <v>9</v>
      </c>
      <c r="B370" t="s">
        <v>10</v>
      </c>
      <c r="C370" t="s">
        <v>24</v>
      </c>
      <c r="D370" t="str">
        <f t="shared" si="10"/>
        <v>BRU -&gt; ATL</v>
      </c>
      <c r="E370" s="1">
        <v>43846</v>
      </c>
      <c r="F370" s="1">
        <v>44015</v>
      </c>
      <c r="G370" s="9" t="s">
        <v>42</v>
      </c>
      <c r="H370" s="5">
        <f>H365*$N$8</f>
        <v>1051.6556443579175</v>
      </c>
      <c r="I370">
        <v>358</v>
      </c>
      <c r="J370" s="5">
        <f t="shared" si="11"/>
        <v>1261.9867732295008</v>
      </c>
      <c r="K370" s="5">
        <v>1261.9867732295008</v>
      </c>
    </row>
    <row r="371" spans="1:11" hidden="1" x14ac:dyDescent="0.3">
      <c r="A371" t="s">
        <v>9</v>
      </c>
      <c r="B371" t="s">
        <v>12</v>
      </c>
      <c r="C371" t="s">
        <v>24</v>
      </c>
      <c r="D371" t="str">
        <f t="shared" si="10"/>
        <v>MUC -&gt; ATL</v>
      </c>
      <c r="E371" s="1">
        <v>43846</v>
      </c>
      <c r="F371" s="1">
        <v>44015</v>
      </c>
      <c r="G371" s="9" t="s">
        <v>42</v>
      </c>
      <c r="H371" s="5">
        <f>H366*$N$9</f>
        <v>641.44765121361365</v>
      </c>
      <c r="I371">
        <v>359</v>
      </c>
      <c r="J371" s="5">
        <f t="shared" si="11"/>
        <v>769.73718145633632</v>
      </c>
      <c r="K371" s="5">
        <v>769.73718145633632</v>
      </c>
    </row>
    <row r="372" spans="1:11" hidden="1" x14ac:dyDescent="0.3">
      <c r="A372" t="s">
        <v>9</v>
      </c>
      <c r="B372" t="s">
        <v>14</v>
      </c>
      <c r="C372" t="s">
        <v>24</v>
      </c>
      <c r="D372" t="str">
        <f t="shared" si="10"/>
        <v>CGN -&gt; ATL</v>
      </c>
      <c r="E372" s="1">
        <v>43846</v>
      </c>
      <c r="F372" s="1">
        <v>44015</v>
      </c>
      <c r="G372" s="9" t="s">
        <v>42</v>
      </c>
      <c r="H372" s="5">
        <f>H367*$N$10</f>
        <v>888.9003221616789</v>
      </c>
      <c r="I372">
        <v>360</v>
      </c>
      <c r="J372" s="5">
        <f t="shared" si="11"/>
        <v>1066.6803865940146</v>
      </c>
      <c r="K372" s="5">
        <v>1066.6803865940146</v>
      </c>
    </row>
  </sheetData>
  <autoFilter ref="A12:H372" xr:uid="{E20E8404-88ED-42D3-9A69-134E4D0D71B1}">
    <filterColumn colId="3">
      <filters>
        <filter val="AMS -&gt; ATL"/>
        <filter val="ATL -&gt; AMS"/>
      </filters>
    </filterColumn>
    <filterColumn colId="4">
      <filters>
        <dateGroupItem year="2020" month="1" day="5" dateTimeGrouping="day"/>
      </filters>
    </filterColumn>
  </autoFilter>
  <sortState xmlns:xlrd2="http://schemas.microsoft.com/office/spreadsheetml/2017/richdata2" ref="A13:J372">
    <sortCondition ref="I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E506-9435-48DF-9DB0-C39963AB8A7F}">
  <dimension ref="A2:D20"/>
  <sheetViews>
    <sheetView tabSelected="1" workbookViewId="0">
      <selection activeCell="E28" sqref="E28"/>
    </sheetView>
  </sheetViews>
  <sheetFormatPr defaultRowHeight="14.4" x14ac:dyDescent="0.3"/>
  <cols>
    <col min="1" max="1" width="16.5546875" bestFit="1" customWidth="1"/>
    <col min="2" max="2" width="16.109375" bestFit="1" customWidth="1"/>
    <col min="3" max="3" width="10.33203125" bestFit="1" customWidth="1"/>
    <col min="4" max="4" width="10.77734375" bestFit="1" customWidth="1"/>
    <col min="5" max="5" width="10.33203125" bestFit="1" customWidth="1"/>
    <col min="6" max="6" width="10.21875" bestFit="1" customWidth="1"/>
    <col min="7" max="7" width="10.88671875" bestFit="1" customWidth="1"/>
    <col min="8" max="8" width="10.21875" bestFit="1" customWidth="1"/>
    <col min="9" max="9" width="10.33203125" bestFit="1" customWidth="1"/>
    <col min="10" max="10" width="10.21875" bestFit="1" customWidth="1"/>
    <col min="11" max="11" width="10.88671875" bestFit="1" customWidth="1"/>
    <col min="12" max="12" width="10.77734375" bestFit="1" customWidth="1"/>
  </cols>
  <sheetData>
    <row r="2" spans="1:4" x14ac:dyDescent="0.3">
      <c r="A2" s="6" t="s">
        <v>27</v>
      </c>
      <c r="B2" t="s">
        <v>45</v>
      </c>
    </row>
    <row r="3" spans="1:4" x14ac:dyDescent="0.3">
      <c r="A3" s="6" t="s">
        <v>23</v>
      </c>
      <c r="B3" t="s">
        <v>43</v>
      </c>
    </row>
    <row r="4" spans="1:4" x14ac:dyDescent="0.3">
      <c r="A4" s="6" t="s">
        <v>22</v>
      </c>
      <c r="B4" t="s">
        <v>43</v>
      </c>
    </row>
    <row r="6" spans="1:4" x14ac:dyDescent="0.3">
      <c r="A6" s="6" t="s">
        <v>48</v>
      </c>
      <c r="B6" s="6" t="s">
        <v>17</v>
      </c>
    </row>
    <row r="7" spans="1:4" x14ac:dyDescent="0.3">
      <c r="A7" s="6" t="s">
        <v>15</v>
      </c>
      <c r="B7" t="s">
        <v>49</v>
      </c>
      <c r="C7" t="s">
        <v>50</v>
      </c>
      <c r="D7" t="s">
        <v>16</v>
      </c>
    </row>
    <row r="8" spans="1:4" x14ac:dyDescent="0.3">
      <c r="A8" s="7">
        <v>43835</v>
      </c>
      <c r="B8" s="15">
        <v>1271.2</v>
      </c>
      <c r="C8" s="15">
        <v>1172.3999999999999</v>
      </c>
      <c r="D8" s="15">
        <v>2443.6</v>
      </c>
    </row>
    <row r="9" spans="1:4" x14ac:dyDescent="0.3">
      <c r="A9" s="7">
        <v>43836</v>
      </c>
      <c r="B9" s="15">
        <v>1194.9279999999999</v>
      </c>
      <c r="C9" s="15">
        <v>1289.6400000000001</v>
      </c>
      <c r="D9" s="15">
        <v>2484.5680000000002</v>
      </c>
    </row>
    <row r="10" spans="1:4" x14ac:dyDescent="0.3">
      <c r="A10" s="7">
        <v>43837</v>
      </c>
      <c r="B10" s="15">
        <v>1123.2323199999998</v>
      </c>
      <c r="C10" s="15">
        <v>1418.604</v>
      </c>
      <c r="D10" s="15">
        <v>2541.8363199999999</v>
      </c>
    </row>
    <row r="11" spans="1:4" x14ac:dyDescent="0.3">
      <c r="A11" s="7">
        <v>43838</v>
      </c>
      <c r="B11" s="15">
        <v>1055.8383807999999</v>
      </c>
      <c r="C11" s="15">
        <v>1560.4644000000001</v>
      </c>
      <c r="D11" s="15">
        <v>2616.3027807999997</v>
      </c>
    </row>
    <row r="12" spans="1:4" x14ac:dyDescent="0.3">
      <c r="A12" s="7">
        <v>43839</v>
      </c>
      <c r="B12" s="15">
        <v>950.2545427199999</v>
      </c>
      <c r="C12" s="15">
        <v>1404.41796</v>
      </c>
      <c r="D12" s="15">
        <v>2354.67250272</v>
      </c>
    </row>
    <row r="13" spans="1:4" x14ac:dyDescent="0.3">
      <c r="A13" s="7">
        <v>43840</v>
      </c>
      <c r="B13" s="15">
        <v>855.22908844799986</v>
      </c>
      <c r="C13" s="15">
        <v>1263.9761639999999</v>
      </c>
      <c r="D13" s="15">
        <v>2119.2052524479996</v>
      </c>
    </row>
    <row r="14" spans="1:4" x14ac:dyDescent="0.3">
      <c r="A14" s="7">
        <v>43841</v>
      </c>
      <c r="B14" s="15">
        <v>769.70617960319987</v>
      </c>
      <c r="C14" s="15">
        <v>1137.5785476000001</v>
      </c>
      <c r="D14" s="15">
        <v>1907.2847272032</v>
      </c>
    </row>
    <row r="15" spans="1:4" x14ac:dyDescent="0.3">
      <c r="A15" s="7">
        <v>43842</v>
      </c>
      <c r="B15" s="15">
        <v>792.79736499129592</v>
      </c>
      <c r="C15" s="15">
        <v>1023.82069284</v>
      </c>
      <c r="D15" s="15">
        <v>1816.618057831296</v>
      </c>
    </row>
    <row r="16" spans="1:4" x14ac:dyDescent="0.3">
      <c r="A16" s="7">
        <v>43843</v>
      </c>
      <c r="B16" s="15">
        <v>816.58128594103482</v>
      </c>
      <c r="C16" s="15">
        <v>921.43862355600004</v>
      </c>
      <c r="D16" s="15">
        <v>1738.0199094970349</v>
      </c>
    </row>
    <row r="17" spans="1:4" x14ac:dyDescent="0.3">
      <c r="A17" s="7">
        <v>43844</v>
      </c>
      <c r="B17" s="15">
        <v>824.74709880044509</v>
      </c>
      <c r="C17" s="15">
        <v>967.51055473380006</v>
      </c>
      <c r="D17" s="15">
        <v>1792.257653534245</v>
      </c>
    </row>
    <row r="18" spans="1:4" x14ac:dyDescent="0.3">
      <c r="A18" s="7">
        <v>43845</v>
      </c>
      <c r="B18" s="15">
        <v>832.99456978844955</v>
      </c>
      <c r="C18" s="15">
        <v>1015.88608247049</v>
      </c>
      <c r="D18" s="15">
        <v>1848.8806522589396</v>
      </c>
    </row>
    <row r="19" spans="1:4" x14ac:dyDescent="0.3">
      <c r="A19" s="7">
        <v>43846</v>
      </c>
      <c r="B19" s="15">
        <v>841.32451548633401</v>
      </c>
      <c r="C19" s="15">
        <v>1066.6803865940146</v>
      </c>
      <c r="D19" s="15">
        <v>1908.0049020803485</v>
      </c>
    </row>
    <row r="20" spans="1:4" x14ac:dyDescent="0.3">
      <c r="A20" s="7" t="s">
        <v>16</v>
      </c>
      <c r="B20" s="15">
        <v>11328.83334657876</v>
      </c>
      <c r="C20" s="15">
        <v>14242.417411794304</v>
      </c>
      <c r="D20" s="15">
        <v>25571.250758373066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Chart</vt:lpstr>
      <vt:lpstr>Data_Project_3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</dc:creator>
  <cp:lastModifiedBy>dutch</cp:lastModifiedBy>
  <dcterms:created xsi:type="dcterms:W3CDTF">2020-01-13T12:00:54Z</dcterms:created>
  <dcterms:modified xsi:type="dcterms:W3CDTF">2020-02-02T13:50:52Z</dcterms:modified>
</cp:coreProperties>
</file>