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13_ncr:1_{E151CE9E-BE80-4B8A-B291-463220BFAFA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Ejemplo 1" sheetId="1" r:id="rId1"/>
    <sheet name="Ejemplo 2" sheetId="3" r:id="rId2"/>
    <sheet name="Ejemplo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/>
  <c r="F7" i="5"/>
  <c r="F6" i="5"/>
  <c r="F5" i="5"/>
  <c r="F4" i="5"/>
  <c r="F3" i="5"/>
  <c r="E8" i="5"/>
  <c r="E7" i="5"/>
  <c r="E6" i="5"/>
  <c r="E5" i="5"/>
  <c r="E4" i="5"/>
  <c r="E3" i="5"/>
  <c r="F8" i="3"/>
  <c r="F7" i="3"/>
  <c r="F6" i="3"/>
  <c r="F5" i="3"/>
  <c r="F4" i="3"/>
  <c r="F3" i="3"/>
  <c r="E8" i="3"/>
  <c r="E7" i="3"/>
  <c r="E6" i="3"/>
  <c r="E5" i="3"/>
  <c r="E4" i="3"/>
  <c r="E3" i="3"/>
  <c r="J8" i="1"/>
  <c r="H8" i="1"/>
  <c r="I8" i="1"/>
  <c r="H7" i="1"/>
  <c r="I7" i="1"/>
  <c r="J7" i="1"/>
  <c r="H6" i="1"/>
  <c r="I6" i="1"/>
  <c r="J6" i="1"/>
  <c r="H5" i="1"/>
  <c r="I5" i="1"/>
  <c r="J5" i="1"/>
  <c r="H4" i="1"/>
  <c r="I4" i="1"/>
  <c r="J4" i="1"/>
  <c r="H3" i="1"/>
  <c r="I3" i="1"/>
  <c r="J3" i="1"/>
  <c r="G7" i="1"/>
  <c r="G6" i="1"/>
  <c r="G5" i="1"/>
  <c r="G4" i="1"/>
  <c r="G3" i="1"/>
  <c r="B8" i="5"/>
  <c r="B8" i="3"/>
  <c r="B8" i="1"/>
  <c r="G8" i="1" l="1"/>
</calcChain>
</file>

<file path=xl/sharedStrings.xml><?xml version="1.0" encoding="utf-8"?>
<sst xmlns="http://schemas.openxmlformats.org/spreadsheetml/2006/main" count="46" uniqueCount="29">
  <si>
    <t>FACTOR LOC. (F)</t>
  </si>
  <si>
    <t>F1: Incentivos públicos</t>
  </si>
  <si>
    <t>F2: Inversión</t>
  </si>
  <si>
    <t>F3: Entorno paisajístico</t>
  </si>
  <si>
    <t>F4: Acceso y comunicaciones</t>
  </si>
  <si>
    <t>F5: Cultura y gastronomía</t>
  </si>
  <si>
    <t>POND (wj)</t>
  </si>
  <si>
    <t>PUNTUACIONES</t>
  </si>
  <si>
    <t>A</t>
  </si>
  <si>
    <t>B</t>
  </si>
  <si>
    <t>C</t>
  </si>
  <si>
    <t>D</t>
  </si>
  <si>
    <t>TOTAL</t>
  </si>
  <si>
    <t>Ci</t>
  </si>
  <si>
    <t>F1: Disponibilidad y actutud de m.o</t>
  </si>
  <si>
    <t>PESO(wj)</t>
  </si>
  <si>
    <t>F2: Relación personas/automóviles</t>
  </si>
  <si>
    <t>F3: Renta per cápita</t>
  </si>
  <si>
    <t>F4: Estructura fiscal</t>
  </si>
  <si>
    <t>F5: Educación y sanidad</t>
  </si>
  <si>
    <t>DIJON</t>
  </si>
  <si>
    <t>COPENHAGUE</t>
  </si>
  <si>
    <t>F1: Coste del terreno</t>
  </si>
  <si>
    <t>F2: Coste de la Edificación</t>
  </si>
  <si>
    <t>F3: Densidad de tráfico</t>
  </si>
  <si>
    <t>F4: Renta de la población</t>
  </si>
  <si>
    <t>F5: Garantía en la recepción de las m.p en la cada zona</t>
  </si>
  <si>
    <t>Granada (max. 10)</t>
  </si>
  <si>
    <t>Murcia (max.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</si>
</sst>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9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N7" sqref="N7"/>
    </sheetView>
  </sheetViews>
  <sheetFormatPr baseColWidth="10" defaultRowHeight="14.4" x14ac:dyDescent="0.3"/>
  <cols>
    <col min="1" max="1" width="23.109375" customWidth="1"/>
  </cols>
  <sheetData>
    <row r="1" spans="1:10" x14ac:dyDescent="0.3">
      <c r="C1" s="11" t="s">
        <v>7</v>
      </c>
      <c r="D1" s="11"/>
      <c r="E1" s="11"/>
      <c r="F1" s="11"/>
    </row>
    <row r="2" spans="1:10" x14ac:dyDescent="0.3">
      <c r="A2" s="5" t="s">
        <v>0</v>
      </c>
      <c r="B2" s="4" t="s">
        <v>6</v>
      </c>
      <c r="C2" s="4" t="s">
        <v>8</v>
      </c>
      <c r="D2" s="4" t="s">
        <v>9</v>
      </c>
      <c r="E2" s="4" t="s">
        <v>10</v>
      </c>
      <c r="F2" s="4" t="s">
        <v>11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 x14ac:dyDescent="0.3">
      <c r="A3" s="6" t="s">
        <v>1</v>
      </c>
      <c r="B3" s="7">
        <v>0.2</v>
      </c>
      <c r="C3" s="1">
        <v>8</v>
      </c>
      <c r="D3" s="1">
        <v>3</v>
      </c>
      <c r="E3" s="1">
        <v>8</v>
      </c>
      <c r="F3" s="1">
        <v>6</v>
      </c>
      <c r="G3" s="1">
        <f>C3*0.2</f>
        <v>1.6</v>
      </c>
      <c r="H3" s="1">
        <f t="shared" ref="H3:J3" si="0">D3*0.2</f>
        <v>0.60000000000000009</v>
      </c>
      <c r="I3" s="1">
        <f t="shared" si="0"/>
        <v>1.6</v>
      </c>
      <c r="J3" s="1">
        <f t="shared" si="0"/>
        <v>1.2000000000000002</v>
      </c>
    </row>
    <row r="4" spans="1:10" x14ac:dyDescent="0.3">
      <c r="A4" s="6" t="s">
        <v>2</v>
      </c>
      <c r="B4" s="7">
        <v>0.4</v>
      </c>
      <c r="C4" s="1">
        <v>4</v>
      </c>
      <c r="D4" s="1">
        <v>5</v>
      </c>
      <c r="E4" s="1">
        <v>3</v>
      </c>
      <c r="F4" s="1">
        <v>2</v>
      </c>
      <c r="G4" s="1">
        <f>C4*0.4</f>
        <v>1.6</v>
      </c>
      <c r="H4" s="1">
        <f t="shared" ref="H4:J4" si="1">D4*0.4</f>
        <v>2</v>
      </c>
      <c r="I4" s="1">
        <f t="shared" si="1"/>
        <v>1.2000000000000002</v>
      </c>
      <c r="J4" s="1">
        <f t="shared" si="1"/>
        <v>0.8</v>
      </c>
    </row>
    <row r="5" spans="1:10" x14ac:dyDescent="0.3">
      <c r="A5" s="6" t="s">
        <v>3</v>
      </c>
      <c r="B5" s="7">
        <v>0.15</v>
      </c>
      <c r="C5" s="1">
        <v>7</v>
      </c>
      <c r="D5" s="1">
        <v>9</v>
      </c>
      <c r="E5" s="1">
        <v>7</v>
      </c>
      <c r="F5" s="1">
        <v>1</v>
      </c>
      <c r="G5" s="1">
        <f>C5*0.15</f>
        <v>1.05</v>
      </c>
      <c r="H5" s="1">
        <f t="shared" ref="H5:J6" si="2">D5*0.15</f>
        <v>1.3499999999999999</v>
      </c>
      <c r="I5" s="1">
        <f t="shared" si="2"/>
        <v>1.05</v>
      </c>
      <c r="J5" s="1">
        <f t="shared" si="2"/>
        <v>0.15</v>
      </c>
    </row>
    <row r="6" spans="1:10" x14ac:dyDescent="0.3">
      <c r="A6" s="6" t="s">
        <v>4</v>
      </c>
      <c r="B6" s="7">
        <v>0.15</v>
      </c>
      <c r="C6" s="1">
        <v>3</v>
      </c>
      <c r="D6" s="1">
        <v>8</v>
      </c>
      <c r="E6" s="1">
        <v>6</v>
      </c>
      <c r="F6" s="1">
        <v>6</v>
      </c>
      <c r="G6" s="1">
        <f>C6*0.15</f>
        <v>0.44999999999999996</v>
      </c>
      <c r="H6" s="1">
        <f>D6*0.15</f>
        <v>1.2</v>
      </c>
      <c r="I6" s="1">
        <f t="shared" si="2"/>
        <v>0.89999999999999991</v>
      </c>
      <c r="J6" s="1">
        <f t="shared" si="2"/>
        <v>0.89999999999999991</v>
      </c>
    </row>
    <row r="7" spans="1:10" x14ac:dyDescent="0.3">
      <c r="A7" s="6" t="s">
        <v>5</v>
      </c>
      <c r="B7" s="7">
        <v>0.1</v>
      </c>
      <c r="C7" s="1">
        <v>6</v>
      </c>
      <c r="D7" s="1">
        <v>6</v>
      </c>
      <c r="E7" s="1">
        <v>5</v>
      </c>
      <c r="F7" s="1">
        <v>4</v>
      </c>
      <c r="G7" s="1">
        <f>C7*0.1</f>
        <v>0.60000000000000009</v>
      </c>
      <c r="H7" s="1">
        <f t="shared" ref="H7:J7" si="3">D7*0.1</f>
        <v>0.60000000000000009</v>
      </c>
      <c r="I7" s="1">
        <f t="shared" si="3"/>
        <v>0.5</v>
      </c>
      <c r="J7" s="1">
        <f t="shared" si="3"/>
        <v>0.4</v>
      </c>
    </row>
    <row r="8" spans="1:10" x14ac:dyDescent="0.3">
      <c r="A8" s="5" t="s">
        <v>12</v>
      </c>
      <c r="B8" s="2">
        <f>SUM(B3:B7)</f>
        <v>1.0000000000000002</v>
      </c>
      <c r="F8" s="3" t="s">
        <v>13</v>
      </c>
      <c r="G8" s="1">
        <f>SUM(G3:G7)</f>
        <v>5.3000000000000007</v>
      </c>
      <c r="H8" s="1">
        <f t="shared" ref="H8:I8" si="4">SUM(H3:H7)</f>
        <v>5.75</v>
      </c>
      <c r="I8" s="1">
        <f t="shared" si="4"/>
        <v>5.25</v>
      </c>
      <c r="J8" s="1">
        <f>SUM(J3:J7)</f>
        <v>3.4499999999999997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12" sqref="F12"/>
    </sheetView>
  </sheetViews>
  <sheetFormatPr baseColWidth="10" defaultRowHeight="14.4" x14ac:dyDescent="0.3"/>
  <cols>
    <col min="1" max="1" width="28.44140625" customWidth="1"/>
    <col min="4" max="4" width="14.109375" customWidth="1"/>
    <col min="6" max="6" width="13.44140625" customWidth="1"/>
  </cols>
  <sheetData>
    <row r="1" spans="1:6" x14ac:dyDescent="0.3">
      <c r="C1" s="11" t="s">
        <v>7</v>
      </c>
      <c r="D1" s="11"/>
    </row>
    <row r="2" spans="1:6" x14ac:dyDescent="0.3">
      <c r="A2" s="5" t="s">
        <v>0</v>
      </c>
      <c r="B2" s="4" t="s">
        <v>15</v>
      </c>
      <c r="C2" s="4" t="s">
        <v>20</v>
      </c>
      <c r="D2" s="4" t="s">
        <v>21</v>
      </c>
      <c r="E2" s="3" t="s">
        <v>20</v>
      </c>
      <c r="F2" s="3" t="s">
        <v>21</v>
      </c>
    </row>
    <row r="3" spans="1:6" ht="28.8" x14ac:dyDescent="0.3">
      <c r="A3" s="8" t="s">
        <v>14</v>
      </c>
      <c r="B3" s="7">
        <v>0.25</v>
      </c>
      <c r="C3" s="1">
        <v>70</v>
      </c>
      <c r="D3" s="1">
        <v>60</v>
      </c>
      <c r="E3" s="1">
        <f>C3*0.25</f>
        <v>17.5</v>
      </c>
      <c r="F3" s="1">
        <f>D3*0.25</f>
        <v>15</v>
      </c>
    </row>
    <row r="4" spans="1:6" ht="28.8" x14ac:dyDescent="0.3">
      <c r="A4" s="8" t="s">
        <v>16</v>
      </c>
      <c r="B4" s="7">
        <v>0.05</v>
      </c>
      <c r="C4" s="1">
        <v>50</v>
      </c>
      <c r="D4" s="1">
        <v>60</v>
      </c>
      <c r="E4" s="1">
        <f>C4*0.05</f>
        <v>2.5</v>
      </c>
      <c r="F4" s="1">
        <f>D4*0.05</f>
        <v>3</v>
      </c>
    </row>
    <row r="5" spans="1:6" x14ac:dyDescent="0.3">
      <c r="A5" s="8" t="s">
        <v>17</v>
      </c>
      <c r="B5" s="7">
        <v>0.1</v>
      </c>
      <c r="C5" s="1">
        <v>85</v>
      </c>
      <c r="D5" s="1">
        <v>80</v>
      </c>
      <c r="E5" s="1">
        <f>C5*0.1</f>
        <v>8.5</v>
      </c>
      <c r="F5" s="1">
        <f>D5*0.1</f>
        <v>8</v>
      </c>
    </row>
    <row r="6" spans="1:6" x14ac:dyDescent="0.3">
      <c r="A6" s="8" t="s">
        <v>18</v>
      </c>
      <c r="B6" s="7">
        <v>0.39</v>
      </c>
      <c r="C6" s="1">
        <v>75</v>
      </c>
      <c r="D6" s="1">
        <v>70</v>
      </c>
      <c r="E6" s="1">
        <f>C6*0.39</f>
        <v>29.25</v>
      </c>
      <c r="F6" s="1">
        <f>D6*0.39</f>
        <v>27.3</v>
      </c>
    </row>
    <row r="7" spans="1:6" x14ac:dyDescent="0.3">
      <c r="A7" s="8" t="s">
        <v>19</v>
      </c>
      <c r="B7" s="7">
        <v>0.21</v>
      </c>
      <c r="C7" s="1">
        <v>60</v>
      </c>
      <c r="D7" s="1">
        <v>70</v>
      </c>
      <c r="E7" s="1">
        <f>C7*0.21</f>
        <v>12.6</v>
      </c>
      <c r="F7" s="1">
        <f>D7*0.21</f>
        <v>14.7</v>
      </c>
    </row>
    <row r="8" spans="1:6" x14ac:dyDescent="0.3">
      <c r="A8" s="5" t="s">
        <v>12</v>
      </c>
      <c r="B8" s="2">
        <f>SUM(B3:B7)</f>
        <v>1</v>
      </c>
      <c r="D8" s="3" t="s">
        <v>13</v>
      </c>
      <c r="E8" s="1">
        <f>SUM(E3:E7)</f>
        <v>70.349999999999994</v>
      </c>
      <c r="F8" s="1">
        <f>SUM(F3:F7)</f>
        <v>68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H7" sqref="H7"/>
    </sheetView>
  </sheetViews>
  <sheetFormatPr baseColWidth="10" defaultRowHeight="14.4" x14ac:dyDescent="0.3"/>
  <cols>
    <col min="1" max="1" width="23.109375" customWidth="1"/>
  </cols>
  <sheetData>
    <row r="1" spans="1:8" x14ac:dyDescent="0.3">
      <c r="C1" s="11" t="s">
        <v>7</v>
      </c>
      <c r="D1" s="11"/>
    </row>
    <row r="2" spans="1:8" ht="28.8" x14ac:dyDescent="0.3">
      <c r="A2" s="5" t="s">
        <v>0</v>
      </c>
      <c r="B2" s="4" t="s">
        <v>6</v>
      </c>
      <c r="C2" s="9" t="s">
        <v>27</v>
      </c>
      <c r="D2" s="9" t="s">
        <v>28</v>
      </c>
      <c r="E2" s="10" t="s">
        <v>27</v>
      </c>
      <c r="F2" s="10" t="s">
        <v>28</v>
      </c>
    </row>
    <row r="3" spans="1:8" x14ac:dyDescent="0.3">
      <c r="A3" s="8" t="s">
        <v>22</v>
      </c>
      <c r="B3" s="7">
        <v>0.1</v>
      </c>
      <c r="C3" s="1">
        <v>3</v>
      </c>
      <c r="D3" s="1">
        <v>7</v>
      </c>
      <c r="E3" s="1">
        <f>C3*0.1</f>
        <v>0.30000000000000004</v>
      </c>
      <c r="F3" s="1">
        <f>D3*0.1</f>
        <v>0.70000000000000007</v>
      </c>
    </row>
    <row r="4" spans="1:8" x14ac:dyDescent="0.3">
      <c r="A4" s="8" t="s">
        <v>23</v>
      </c>
      <c r="B4" s="7">
        <v>0.1</v>
      </c>
      <c r="C4" s="1">
        <v>2</v>
      </c>
      <c r="D4" s="1">
        <v>4</v>
      </c>
      <c r="E4" s="1">
        <f>C4*0.1</f>
        <v>0.2</v>
      </c>
      <c r="F4" s="1">
        <f>D4*0.1</f>
        <v>0.4</v>
      </c>
    </row>
    <row r="5" spans="1:8" x14ac:dyDescent="0.3">
      <c r="A5" s="8" t="s">
        <v>24</v>
      </c>
      <c r="B5" s="7">
        <v>0.2</v>
      </c>
      <c r="C5" s="1">
        <v>5</v>
      </c>
      <c r="D5" s="1">
        <v>4</v>
      </c>
      <c r="E5" s="1">
        <f>C5*0.2</f>
        <v>1</v>
      </c>
      <c r="F5" s="1">
        <f>D5*0.2</f>
        <v>0.8</v>
      </c>
    </row>
    <row r="6" spans="1:8" x14ac:dyDescent="0.3">
      <c r="A6" s="8" t="s">
        <v>25</v>
      </c>
      <c r="B6" s="7">
        <v>0.45</v>
      </c>
      <c r="C6" s="1">
        <v>4</v>
      </c>
      <c r="D6" s="1">
        <v>8</v>
      </c>
      <c r="E6" s="1">
        <f>C6*0.45</f>
        <v>1.8</v>
      </c>
      <c r="F6" s="1">
        <f>D6*0.45</f>
        <v>3.6</v>
      </c>
    </row>
    <row r="7" spans="1:8" ht="43.2" x14ac:dyDescent="0.3">
      <c r="A7" s="8" t="s">
        <v>26</v>
      </c>
      <c r="B7" s="7">
        <v>0.15</v>
      </c>
      <c r="C7" s="1">
        <v>7</v>
      </c>
      <c r="D7" s="1">
        <v>2</v>
      </c>
      <c r="E7" s="1">
        <f>C7*0.15</f>
        <v>1.05</v>
      </c>
      <c r="F7" s="1">
        <f>D7*0.15</f>
        <v>0.3</v>
      </c>
      <c r="H7" s="12"/>
    </row>
    <row r="8" spans="1:8" x14ac:dyDescent="0.3">
      <c r="A8" s="5" t="s">
        <v>12</v>
      </c>
      <c r="B8" s="2">
        <f>SUM(B3:B7)</f>
        <v>1</v>
      </c>
      <c r="D8" s="3" t="s">
        <v>13</v>
      </c>
      <c r="E8" s="1">
        <f>SUM(E3:E7)</f>
        <v>4.3499999999999996</v>
      </c>
      <c r="F8" s="1">
        <f>SUM(F3:F7)</f>
        <v>5.8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1</vt:lpstr>
      <vt:lpstr>Ejemplo 2</vt:lpstr>
      <vt:lpstr>Ejemplo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Riquelme Medina</dc:creator>
  <cp:lastModifiedBy>Usuario</cp:lastModifiedBy>
  <dcterms:created xsi:type="dcterms:W3CDTF">2021-11-18T11:17:19Z</dcterms:created>
  <dcterms:modified xsi:type="dcterms:W3CDTF">2022-11-18T08:46:43Z</dcterms:modified>
</cp:coreProperties>
</file>