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61" i="1" l="1"/>
  <c r="E62" i="1"/>
  <c r="E63" i="1"/>
  <c r="E64" i="1"/>
  <c r="E65" i="1"/>
  <c r="E66" i="1"/>
  <c r="E67" i="1"/>
  <c r="E68" i="1"/>
  <c r="E69" i="1"/>
  <c r="E70" i="1"/>
  <c r="E71" i="1"/>
  <c r="E72" i="1"/>
  <c r="E73" i="1"/>
  <c r="E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6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<sst xmlns="http://schemas.openxmlformats.org/spreadsheetml/2006/main" count="26" uniqueCount="17">
  <si>
    <t>Vi</t>
  </si>
  <si>
    <t>Vr</t>
  </si>
  <si>
    <t>Vd</t>
  </si>
  <si>
    <t>I = Vr/R</t>
  </si>
  <si>
    <t>R</t>
  </si>
  <si>
    <t>I =Vr/R</t>
  </si>
  <si>
    <t>Vds</t>
  </si>
  <si>
    <t>Vgs</t>
  </si>
  <si>
    <t>Vrg</t>
  </si>
  <si>
    <t>Ig</t>
  </si>
  <si>
    <t>Vrd</t>
  </si>
  <si>
    <t>Id</t>
  </si>
  <si>
    <t>Vgs=Vds</t>
  </si>
  <si>
    <t>sqrt(Id)</t>
  </si>
  <si>
    <t>K</t>
  </si>
  <si>
    <t>Vt</t>
  </si>
  <si>
    <t>Mínimos Cuadrados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</si>
</sst>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Hoja1!$C$5:$C$17</c:f>
              <c:numCache>
                <c:formatCode>General</c:formatCode>
                <c:ptCount val="13"/>
                <c:pt idx="0">
                  <c:v>0.51700000000000002</c:v>
                </c:pt>
                <c:pt idx="1">
                  <c:v>0.53700000000000003</c:v>
                </c:pt>
                <c:pt idx="2">
                  <c:v>0.55100000000000005</c:v>
                </c:pt>
                <c:pt idx="3">
                  <c:v>0.56100000000000005</c:v>
                </c:pt>
                <c:pt idx="4">
                  <c:v>0.56499999999999995</c:v>
                </c:pt>
                <c:pt idx="5">
                  <c:v>0.57199999999999995</c:v>
                </c:pt>
                <c:pt idx="6">
                  <c:v>0.57599999999999996</c:v>
                </c:pt>
                <c:pt idx="7">
                  <c:v>0.58099999999999996</c:v>
                </c:pt>
                <c:pt idx="8">
                  <c:v>0.58499999999999996</c:v>
                </c:pt>
                <c:pt idx="9">
                  <c:v>0.58699999999999997</c:v>
                </c:pt>
                <c:pt idx="10">
                  <c:v>0.59</c:v>
                </c:pt>
                <c:pt idx="11">
                  <c:v>0.59199999999999997</c:v>
                </c:pt>
                <c:pt idx="12">
                  <c:v>0.59499999999999997</c:v>
                </c:pt>
              </c:numCache>
            </c:numRef>
          </c:xVal>
          <c:yVal>
            <c:numRef>
              <c:f>Hoja1!$D$5:$D$17</c:f>
              <c:numCache>
                <c:formatCode>General</c:formatCode>
                <c:ptCount val="13"/>
                <c:pt idx="0">
                  <c:v>1.5136226034308779E-2</c:v>
                </c:pt>
                <c:pt idx="1">
                  <c:v>3.1281533804238142E-2</c:v>
                </c:pt>
                <c:pt idx="2">
                  <c:v>5.1160443995963673E-2</c:v>
                </c:pt>
                <c:pt idx="3">
                  <c:v>7.2452068617558013E-2</c:v>
                </c:pt>
                <c:pt idx="4">
                  <c:v>8.6579212916246207E-2</c:v>
                </c:pt>
                <c:pt idx="5">
                  <c:v>0.10544904137235116</c:v>
                </c:pt>
                <c:pt idx="6">
                  <c:v>0.12462159434914229</c:v>
                </c:pt>
                <c:pt idx="7">
                  <c:v>0.14742684157416752</c:v>
                </c:pt>
                <c:pt idx="8">
                  <c:v>0.17093844601412714</c:v>
                </c:pt>
                <c:pt idx="9">
                  <c:v>0.18546922300706359</c:v>
                </c:pt>
                <c:pt idx="10">
                  <c:v>0.20605449041372348</c:v>
                </c:pt>
                <c:pt idx="11">
                  <c:v>0.22139253279515639</c:v>
                </c:pt>
                <c:pt idx="12">
                  <c:v>0.24359233097880931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7408"/>
        <c:axId val="118015872"/>
      </c:scatterChart>
      <c:valAx>
        <c:axId val="1180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15872"/>
        <c:crosses val="autoZero"/>
        <c:crossBetween val="midCat"/>
      </c:valAx>
      <c:valAx>
        <c:axId val="11801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1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5.2219404777792605E-2"/>
                  <c:y val="0.13228496572849294"/>
                </c:manualLayout>
              </c:layout>
              <c:numFmt formatCode="General" sourceLinked="0"/>
            </c:trendlineLbl>
          </c:trendline>
          <c:xVal>
            <c:numRef>
              <c:f>Hoja1!$A$5:$A$17</c:f>
              <c:numCache>
                <c:formatCode>General</c:formatCode>
                <c:ptCount val="13"/>
                <c:pt idx="0">
                  <c:v>0.66900000000000004</c:v>
                </c:pt>
                <c:pt idx="1">
                  <c:v>0.84899999999999998</c:v>
                </c:pt>
                <c:pt idx="2">
                  <c:v>1.0589999999999999</c:v>
                </c:pt>
                <c:pt idx="3">
                  <c:v>1.2809999999999999</c:v>
                </c:pt>
                <c:pt idx="4">
                  <c:v>1.425</c:v>
                </c:pt>
                <c:pt idx="5">
                  <c:v>1.617</c:v>
                </c:pt>
                <c:pt idx="6">
                  <c:v>1.8120000000000001</c:v>
                </c:pt>
                <c:pt idx="7">
                  <c:v>2.0419999999999998</c:v>
                </c:pt>
                <c:pt idx="8">
                  <c:v>2.2789999999999999</c:v>
                </c:pt>
                <c:pt idx="9">
                  <c:v>2.4260000000000002</c:v>
                </c:pt>
                <c:pt idx="10">
                  <c:v>2.6320000000000001</c:v>
                </c:pt>
                <c:pt idx="11">
                  <c:v>2.7839999999999998</c:v>
                </c:pt>
                <c:pt idx="12">
                  <c:v>3.008</c:v>
                </c:pt>
              </c:numCache>
            </c:numRef>
          </c:xVal>
          <c:yVal>
            <c:numRef>
              <c:f>Hoja1!$C$5:$C$17</c:f>
              <c:numCache>
                <c:formatCode>General</c:formatCode>
                <c:ptCount val="13"/>
                <c:pt idx="0">
                  <c:v>0.51700000000000002</c:v>
                </c:pt>
                <c:pt idx="1">
                  <c:v>0.53700000000000003</c:v>
                </c:pt>
                <c:pt idx="2">
                  <c:v>0.55100000000000005</c:v>
                </c:pt>
                <c:pt idx="3">
                  <c:v>0.56100000000000005</c:v>
                </c:pt>
                <c:pt idx="4">
                  <c:v>0.56499999999999995</c:v>
                </c:pt>
                <c:pt idx="5">
                  <c:v>0.57199999999999995</c:v>
                </c:pt>
                <c:pt idx="6">
                  <c:v>0.57599999999999996</c:v>
                </c:pt>
                <c:pt idx="7">
                  <c:v>0.58099999999999996</c:v>
                </c:pt>
                <c:pt idx="8">
                  <c:v>0.58499999999999996</c:v>
                </c:pt>
                <c:pt idx="9">
                  <c:v>0.58699999999999997</c:v>
                </c:pt>
                <c:pt idx="10">
                  <c:v>0.59</c:v>
                </c:pt>
                <c:pt idx="11">
                  <c:v>0.59199999999999997</c:v>
                </c:pt>
                <c:pt idx="12">
                  <c:v>0.59499999999999997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1"/>
            <c:dispEq val="1"/>
            <c:trendlineLbl>
              <c:layout>
                <c:manualLayout>
                  <c:x val="0.1864406779661017"/>
                  <c:y val="0.31562154433208706"/>
                </c:manualLayout>
              </c:layout>
              <c:numFmt formatCode="General" sourceLinked="0"/>
            </c:trendlineLbl>
          </c:trendline>
          <c:xVal>
            <c:numRef>
              <c:f>Hoja1!$A$2:$A$5</c:f>
              <c:numCache>
                <c:formatCode>General</c:formatCode>
                <c:ptCount val="4"/>
                <c:pt idx="0">
                  <c:v>0</c:v>
                </c:pt>
                <c:pt idx="1">
                  <c:v>0.245</c:v>
                </c:pt>
                <c:pt idx="2">
                  <c:v>0.44</c:v>
                </c:pt>
                <c:pt idx="3">
                  <c:v>0.66900000000000004</c:v>
                </c:pt>
              </c:numCache>
            </c:numRef>
          </c:xVal>
          <c:yVal>
            <c:numRef>
              <c:f>Hoja1!$C$2:$C$5</c:f>
              <c:numCache>
                <c:formatCode>General</c:formatCode>
                <c:ptCount val="4"/>
                <c:pt idx="0">
                  <c:v>0</c:v>
                </c:pt>
                <c:pt idx="1">
                  <c:v>0.245</c:v>
                </c:pt>
                <c:pt idx="2">
                  <c:v>0.42899999999999999</c:v>
                </c:pt>
                <c:pt idx="3">
                  <c:v>0.51700000000000002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97088"/>
        <c:axId val="127095552"/>
      </c:scatterChart>
      <c:valAx>
        <c:axId val="1270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95552"/>
        <c:crosses val="autoZero"/>
        <c:crossBetween val="midCat"/>
      </c:valAx>
      <c:valAx>
        <c:axId val="1270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09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Hoja1!$C$25:$C$37</c:f>
              <c:numCache>
                <c:formatCode>General</c:formatCode>
                <c:ptCount val="13"/>
                <c:pt idx="0">
                  <c:v>1.546</c:v>
                </c:pt>
                <c:pt idx="1">
                  <c:v>1.645</c:v>
                </c:pt>
                <c:pt idx="2">
                  <c:v>1.6919999999999999</c:v>
                </c:pt>
                <c:pt idx="3">
                  <c:v>1.716</c:v>
                </c:pt>
                <c:pt idx="4">
                  <c:v>1.7350000000000001</c:v>
                </c:pt>
                <c:pt idx="5">
                  <c:v>1.746</c:v>
                </c:pt>
                <c:pt idx="6">
                  <c:v>1.7549999999999999</c:v>
                </c:pt>
                <c:pt idx="7">
                  <c:v>1.7649999999999999</c:v>
                </c:pt>
                <c:pt idx="8">
                  <c:v>1.7709999999999999</c:v>
                </c:pt>
                <c:pt idx="9">
                  <c:v>1.7769999999999999</c:v>
                </c:pt>
                <c:pt idx="10">
                  <c:v>1.7829999999999999</c:v>
                </c:pt>
                <c:pt idx="11">
                  <c:v>1.7869999999999999</c:v>
                </c:pt>
                <c:pt idx="12">
                  <c:v>1.792</c:v>
                </c:pt>
              </c:numCache>
            </c:numRef>
          </c:xVal>
          <c:yVal>
            <c:numRef>
              <c:f>Hoja1!$D$25:$D$37</c:f>
              <c:numCache>
                <c:formatCode>General</c:formatCode>
                <c:ptCount val="13"/>
                <c:pt idx="0">
                  <c:v>1.3118062563067608E-3</c:v>
                </c:pt>
                <c:pt idx="1">
                  <c:v>8.8799192734611496E-3</c:v>
                </c:pt>
                <c:pt idx="2">
                  <c:v>2.3410696266397579E-2</c:v>
                </c:pt>
                <c:pt idx="3">
                  <c:v>4.046417759838547E-2</c:v>
                </c:pt>
                <c:pt idx="4">
                  <c:v>6.1856710393541875E-2</c:v>
                </c:pt>
                <c:pt idx="5">
                  <c:v>8.0423814328960647E-2</c:v>
                </c:pt>
                <c:pt idx="6">
                  <c:v>9.687184661957618E-2</c:v>
                </c:pt>
                <c:pt idx="7">
                  <c:v>0.11997981836528759</c:v>
                </c:pt>
                <c:pt idx="8">
                  <c:v>0.13895055499495459</c:v>
                </c:pt>
                <c:pt idx="9">
                  <c:v>0.15610494450050452</c:v>
                </c:pt>
                <c:pt idx="10">
                  <c:v>0.17810292633703328</c:v>
                </c:pt>
                <c:pt idx="11">
                  <c:v>0.19465186680121091</c:v>
                </c:pt>
                <c:pt idx="12">
                  <c:v>0.2150353178607467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8384"/>
        <c:axId val="139726848"/>
      </c:scatterChart>
      <c:valAx>
        <c:axId val="1397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726848"/>
        <c:crosses val="autoZero"/>
        <c:crossBetween val="midCat"/>
      </c:valAx>
      <c:valAx>
        <c:axId val="13972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72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Hoja1!$A$22:$A$37</c:f>
              <c:numCache>
                <c:formatCode>General</c:formatCode>
                <c:ptCount val="16"/>
                <c:pt idx="0">
                  <c:v>0</c:v>
                </c:pt>
                <c:pt idx="1">
                  <c:v>0.51300000000000001</c:v>
                </c:pt>
                <c:pt idx="2">
                  <c:v>1.024</c:v>
                </c:pt>
                <c:pt idx="3">
                  <c:v>1.5589999999999999</c:v>
                </c:pt>
                <c:pt idx="4">
                  <c:v>1.7370000000000001</c:v>
                </c:pt>
                <c:pt idx="5">
                  <c:v>1.9239999999999999</c:v>
                </c:pt>
                <c:pt idx="6">
                  <c:v>2.117</c:v>
                </c:pt>
                <c:pt idx="7">
                  <c:v>2.3479999999999999</c:v>
                </c:pt>
                <c:pt idx="8">
                  <c:v>2.544</c:v>
                </c:pt>
                <c:pt idx="9">
                  <c:v>2.7149999999999999</c:v>
                </c:pt>
                <c:pt idx="10">
                  <c:v>2.9550000000000001</c:v>
                </c:pt>
                <c:pt idx="11">
                  <c:v>3.1480000000000001</c:v>
                </c:pt>
                <c:pt idx="12">
                  <c:v>3.3239999999999998</c:v>
                </c:pt>
                <c:pt idx="13">
                  <c:v>3.5489999999999999</c:v>
                </c:pt>
                <c:pt idx="14">
                  <c:v>3.7160000000000002</c:v>
                </c:pt>
                <c:pt idx="15">
                  <c:v>3.9239999999999999</c:v>
                </c:pt>
              </c:numCache>
            </c:numRef>
          </c:xVal>
          <c:yVal>
            <c:numRef>
              <c:f>Hoja1!$C$22:$C$37</c:f>
              <c:numCache>
                <c:formatCode>General</c:formatCode>
                <c:ptCount val="16"/>
                <c:pt idx="0">
                  <c:v>0</c:v>
                </c:pt>
                <c:pt idx="1">
                  <c:v>0.51300000000000001</c:v>
                </c:pt>
                <c:pt idx="2">
                  <c:v>1.0229999999999999</c:v>
                </c:pt>
                <c:pt idx="3">
                  <c:v>1.546</c:v>
                </c:pt>
                <c:pt idx="4">
                  <c:v>1.645</c:v>
                </c:pt>
                <c:pt idx="5">
                  <c:v>1.6919999999999999</c:v>
                </c:pt>
                <c:pt idx="6">
                  <c:v>1.716</c:v>
                </c:pt>
                <c:pt idx="7">
                  <c:v>1.7350000000000001</c:v>
                </c:pt>
                <c:pt idx="8">
                  <c:v>1.746</c:v>
                </c:pt>
                <c:pt idx="9">
                  <c:v>1.7549999999999999</c:v>
                </c:pt>
                <c:pt idx="10">
                  <c:v>1.7649999999999999</c:v>
                </c:pt>
                <c:pt idx="11">
                  <c:v>1.7709999999999999</c:v>
                </c:pt>
                <c:pt idx="12">
                  <c:v>1.7769999999999999</c:v>
                </c:pt>
                <c:pt idx="13">
                  <c:v>1.7829999999999999</c:v>
                </c:pt>
                <c:pt idx="14">
                  <c:v>1.7869999999999999</c:v>
                </c:pt>
                <c:pt idx="15">
                  <c:v>1.792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95360"/>
        <c:axId val="148493824"/>
      </c:scatterChart>
      <c:valAx>
        <c:axId val="14849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493824"/>
        <c:crosses val="autoZero"/>
        <c:crossBetween val="midCat"/>
      </c:valAx>
      <c:valAx>
        <c:axId val="14849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49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Hoja1!$C$41:$C$54</c:f>
              <c:numCache>
                <c:formatCode>General</c:formatCode>
                <c:ptCount val="14"/>
                <c:pt idx="0">
                  <c:v>7.0000000000000007E-2</c:v>
                </c:pt>
                <c:pt idx="1">
                  <c:v>0.38</c:v>
                </c:pt>
                <c:pt idx="2">
                  <c:v>0.64</c:v>
                </c:pt>
                <c:pt idx="3">
                  <c:v>0.94</c:v>
                </c:pt>
                <c:pt idx="4">
                  <c:v>1.23</c:v>
                </c:pt>
                <c:pt idx="5">
                  <c:v>1.51</c:v>
                </c:pt>
                <c:pt idx="6">
                  <c:v>1.89</c:v>
                </c:pt>
                <c:pt idx="7">
                  <c:v>2.17</c:v>
                </c:pt>
                <c:pt idx="8">
                  <c:v>2.4300000000000002</c:v>
                </c:pt>
                <c:pt idx="9">
                  <c:v>2.75</c:v>
                </c:pt>
                <c:pt idx="10">
                  <c:v>3</c:v>
                </c:pt>
                <c:pt idx="11">
                  <c:v>3.3</c:v>
                </c:pt>
                <c:pt idx="12">
                  <c:v>3.59</c:v>
                </c:pt>
                <c:pt idx="13">
                  <c:v>3.94</c:v>
                </c:pt>
              </c:numCache>
            </c:numRef>
          </c:xVal>
          <c:yVal>
            <c:numRef>
              <c:f>Hoja1!$B$41:$B$54</c:f>
              <c:numCache>
                <c:formatCode>General</c:formatCode>
                <c:ptCount val="14"/>
                <c:pt idx="0">
                  <c:v>4.9400000000000004</c:v>
                </c:pt>
                <c:pt idx="1">
                  <c:v>4.9400000000000004</c:v>
                </c:pt>
                <c:pt idx="2">
                  <c:v>4.9400000000000004</c:v>
                </c:pt>
                <c:pt idx="3">
                  <c:v>4.9400000000000004</c:v>
                </c:pt>
                <c:pt idx="4">
                  <c:v>4.83</c:v>
                </c:pt>
                <c:pt idx="5">
                  <c:v>4.08</c:v>
                </c:pt>
                <c:pt idx="6">
                  <c:v>1.53</c:v>
                </c:pt>
                <c:pt idx="7">
                  <c:v>0.28999999999999998</c:v>
                </c:pt>
                <c:pt idx="8">
                  <c:v>0.2</c:v>
                </c:pt>
                <c:pt idx="9">
                  <c:v>0.15</c:v>
                </c:pt>
                <c:pt idx="10">
                  <c:v>0.13</c:v>
                </c:pt>
                <c:pt idx="11">
                  <c:v>0.12</c:v>
                </c:pt>
                <c:pt idx="12">
                  <c:v>0.11</c:v>
                </c:pt>
                <c:pt idx="13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92448"/>
        <c:axId val="126499456"/>
      </c:scatterChart>
      <c:valAx>
        <c:axId val="1267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499456"/>
        <c:crosses val="autoZero"/>
        <c:crossBetween val="midCat"/>
      </c:valAx>
      <c:valAx>
        <c:axId val="12649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9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Hoja1!$B$60:$B$73</c:f>
              <c:numCache>
                <c:formatCode>General</c:formatCode>
                <c:ptCount val="14"/>
                <c:pt idx="0">
                  <c:v>0.05</c:v>
                </c:pt>
                <c:pt idx="1">
                  <c:v>0.33</c:v>
                </c:pt>
                <c:pt idx="2">
                  <c:v>0.6</c:v>
                </c:pt>
                <c:pt idx="3">
                  <c:v>0.98</c:v>
                </c:pt>
                <c:pt idx="4">
                  <c:v>1.17</c:v>
                </c:pt>
                <c:pt idx="5">
                  <c:v>1.31</c:v>
                </c:pt>
                <c:pt idx="6">
                  <c:v>1.4</c:v>
                </c:pt>
                <c:pt idx="7">
                  <c:v>1.47</c:v>
                </c:pt>
                <c:pt idx="8">
                  <c:v>1.53</c:v>
                </c:pt>
                <c:pt idx="9">
                  <c:v>1.58</c:v>
                </c:pt>
                <c:pt idx="10">
                  <c:v>1.63</c:v>
                </c:pt>
                <c:pt idx="11">
                  <c:v>1.67</c:v>
                </c:pt>
                <c:pt idx="12">
                  <c:v>1.7</c:v>
                </c:pt>
                <c:pt idx="13">
                  <c:v>1.74</c:v>
                </c:pt>
              </c:numCache>
            </c:numRef>
          </c:xVal>
          <c:yVal>
            <c:numRef>
              <c:f>Hoja1!$D$60:$D$73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3.3579583613163196E-3</c:v>
                </c:pt>
                <c:pt idx="5">
                  <c:v>1.4103425117528542E-2</c:v>
                </c:pt>
                <c:pt idx="6">
                  <c:v>2.8206850235057083E-2</c:v>
                </c:pt>
                <c:pt idx="7">
                  <c:v>4.5668233713901947E-2</c:v>
                </c:pt>
                <c:pt idx="8">
                  <c:v>6.044325050369375E-2</c:v>
                </c:pt>
                <c:pt idx="9">
                  <c:v>7.9247817327065137E-2</c:v>
                </c:pt>
                <c:pt idx="10">
                  <c:v>9.536601746138347E-2</c:v>
                </c:pt>
                <c:pt idx="11">
                  <c:v>0.11282740094022833</c:v>
                </c:pt>
                <c:pt idx="12">
                  <c:v>0.12894560107454667</c:v>
                </c:pt>
                <c:pt idx="13">
                  <c:v>0.14439220953660173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40416"/>
        <c:axId val="126538880"/>
      </c:scatterChart>
      <c:valAx>
        <c:axId val="1265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538880"/>
        <c:crosses val="autoZero"/>
        <c:crossBetween val="midCat"/>
      </c:valAx>
      <c:valAx>
        <c:axId val="12653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54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14271937882764654"/>
                  <c:y val="1.8043890347039952E-2"/>
                </c:manualLayout>
              </c:layout>
              <c:numFmt formatCode="General" sourceLinked="0"/>
            </c:trendlineLbl>
          </c:trendline>
          <c:xVal>
            <c:numRef>
              <c:f>Hoja1!$B$64:$B$73</c:f>
              <c:numCache>
                <c:formatCode>General</c:formatCode>
                <c:ptCount val="10"/>
                <c:pt idx="0">
                  <c:v>1.17</c:v>
                </c:pt>
                <c:pt idx="1">
                  <c:v>1.31</c:v>
                </c:pt>
                <c:pt idx="2">
                  <c:v>1.4</c:v>
                </c:pt>
                <c:pt idx="3">
                  <c:v>1.47</c:v>
                </c:pt>
                <c:pt idx="4">
                  <c:v>1.53</c:v>
                </c:pt>
                <c:pt idx="5">
                  <c:v>1.58</c:v>
                </c:pt>
                <c:pt idx="6">
                  <c:v>1.63</c:v>
                </c:pt>
                <c:pt idx="7">
                  <c:v>1.67</c:v>
                </c:pt>
                <c:pt idx="8">
                  <c:v>1.7</c:v>
                </c:pt>
                <c:pt idx="9">
                  <c:v>1.74</c:v>
                </c:pt>
              </c:numCache>
            </c:numRef>
          </c:xVal>
          <c:yVal>
            <c:numRef>
              <c:f>Hoja1!$E$64:$E$73</c:f>
              <c:numCache>
                <c:formatCode>General</c:formatCode>
                <c:ptCount val="10"/>
                <c:pt idx="0">
                  <c:v>5.7947893501975718E-2</c:v>
                </c:pt>
                <c:pt idx="1">
                  <c:v>0.11875784234116306</c:v>
                </c:pt>
                <c:pt idx="2">
                  <c:v>0.1679489512770386</c:v>
                </c:pt>
                <c:pt idx="3">
                  <c:v>0.2137012721391755</c:v>
                </c:pt>
                <c:pt idx="4">
                  <c:v>0.24585209070433742</c:v>
                </c:pt>
                <c:pt idx="5">
                  <c:v>0.2815098885067186</c:v>
                </c:pt>
                <c:pt idx="6">
                  <c:v>0.30881388806428939</c:v>
                </c:pt>
                <c:pt idx="7">
                  <c:v>0.3358979025540772</c:v>
                </c:pt>
                <c:pt idx="8">
                  <c:v>0.35908996236952473</c:v>
                </c:pt>
                <c:pt idx="9">
                  <c:v>0.37998974925200513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49536"/>
        <c:axId val="148448000"/>
      </c:scatterChart>
      <c:valAx>
        <c:axId val="1484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448000"/>
        <c:crosses val="autoZero"/>
        <c:crossBetween val="midCat"/>
      </c:valAx>
      <c:valAx>
        <c:axId val="14844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44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152400</xdr:rowOff>
    </xdr:from>
    <xdr:to>
      <xdr:col>11</xdr:col>
      <xdr:colOff>295275</xdr:colOff>
      <xdr:row>16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352426</xdr:colOff>
      <xdr:row>2</xdr:row>
      <xdr:rowOff>1</xdr:rowOff>
    </xdr:from>
    <xdr:to>
      <xdr:col>18</xdr:col>
      <xdr:colOff>581026</xdr:colOff>
      <xdr:row>16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509587</xdr:colOff>
      <xdr:row>21</xdr:row>
      <xdr:rowOff>85725</xdr:rowOff>
    </xdr:from>
    <xdr:to>
      <xdr:col>11</xdr:col>
      <xdr:colOff>238125</xdr:colOff>
      <xdr:row>34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366712</xdr:colOff>
      <xdr:row>21</xdr:row>
      <xdr:rowOff>47625</xdr:rowOff>
    </xdr:from>
    <xdr:to>
      <xdr:col>18</xdr:col>
      <xdr:colOff>381000</xdr:colOff>
      <xdr:row>34</xdr:row>
      <xdr:rowOff>114299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404812</xdr:colOff>
      <xdr:row>39</xdr:row>
      <xdr:rowOff>57150</xdr:rowOff>
    </xdr:from>
    <xdr:to>
      <xdr:col>15</xdr:col>
      <xdr:colOff>100012</xdr:colOff>
      <xdr:row>53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80962</xdr:colOff>
      <xdr:row>58</xdr:row>
      <xdr:rowOff>95250</xdr:rowOff>
    </xdr:from>
    <xdr:to>
      <xdr:col>13</xdr:col>
      <xdr:colOff>57150</xdr:colOff>
      <xdr:row>72</xdr:row>
      <xdr:rowOff>152400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595312</xdr:colOff>
      <xdr:row>74</xdr:row>
      <xdr:rowOff>171450</xdr:rowOff>
    </xdr:from>
    <xdr:to>
      <xdr:col>13</xdr:col>
      <xdr:colOff>290512</xdr:colOff>
      <xdr:row>89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selection activeCell="O2" sqref="O2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f>(B2/$A$19)</f>
        <v>0</v>
      </c>
    </row>
    <row r="3" spans="1:4" x14ac:dyDescent="0.25">
      <c r="A3">
        <v>0.245</v>
      </c>
      <c r="B3">
        <v>0</v>
      </c>
      <c r="C3">
        <v>0.245</v>
      </c>
      <c r="D3">
        <f t="shared" ref="D3:D17" si="0">(B3/$A$19)</f>
        <v>0</v>
      </c>
    </row>
    <row r="4" spans="1:4" x14ac:dyDescent="0.25">
      <c r="A4">
        <v>0.44</v>
      </c>
      <c r="B4">
        <v>8.9999999999999993E-3</v>
      </c>
      <c r="C4">
        <v>0.42899999999999999</v>
      </c>
      <c r="D4">
        <f t="shared" si="0"/>
        <v>9.0817356205852664E-4</v>
      </c>
    </row>
    <row r="5" spans="1:4" x14ac:dyDescent="0.25">
      <c r="A5">
        <v>0.66900000000000004</v>
      </c>
      <c r="B5">
        <v>0.15</v>
      </c>
      <c r="C5">
        <v>0.51700000000000002</v>
      </c>
      <c r="D5">
        <f t="shared" si="0"/>
        <v>1.5136226034308779E-2</v>
      </c>
    </row>
    <row r="6" spans="1:4" x14ac:dyDescent="0.25">
      <c r="A6">
        <v>0.84899999999999998</v>
      </c>
      <c r="B6">
        <v>0.31</v>
      </c>
      <c r="C6">
        <v>0.53700000000000003</v>
      </c>
      <c r="D6">
        <f t="shared" si="0"/>
        <v>3.1281533804238142E-2</v>
      </c>
    </row>
    <row r="7" spans="1:4" x14ac:dyDescent="0.25">
      <c r="A7">
        <v>1.0589999999999999</v>
      </c>
      <c r="B7">
        <v>0.50700000000000001</v>
      </c>
      <c r="C7">
        <v>0.55100000000000005</v>
      </c>
      <c r="D7">
        <f t="shared" si="0"/>
        <v>5.1160443995963673E-2</v>
      </c>
    </row>
    <row r="8" spans="1:4" x14ac:dyDescent="0.25">
      <c r="A8">
        <v>1.2809999999999999</v>
      </c>
      <c r="B8">
        <v>0.71799999999999997</v>
      </c>
      <c r="C8">
        <v>0.56100000000000005</v>
      </c>
      <c r="D8">
        <f t="shared" si="0"/>
        <v>7.2452068617558013E-2</v>
      </c>
    </row>
    <row r="9" spans="1:4" x14ac:dyDescent="0.25">
      <c r="A9">
        <v>1.425</v>
      </c>
      <c r="B9">
        <v>0.85799999999999998</v>
      </c>
      <c r="C9">
        <v>0.56499999999999995</v>
      </c>
      <c r="D9">
        <f t="shared" si="0"/>
        <v>8.6579212916246207E-2</v>
      </c>
    </row>
    <row r="10" spans="1:4" x14ac:dyDescent="0.25">
      <c r="A10">
        <v>1.617</v>
      </c>
      <c r="B10">
        <v>1.0449999999999999</v>
      </c>
      <c r="C10">
        <v>0.57199999999999995</v>
      </c>
      <c r="D10">
        <f t="shared" si="0"/>
        <v>0.10544904137235116</v>
      </c>
    </row>
    <row r="11" spans="1:4" x14ac:dyDescent="0.25">
      <c r="A11">
        <v>1.8120000000000001</v>
      </c>
      <c r="B11">
        <v>1.2350000000000001</v>
      </c>
      <c r="C11">
        <v>0.57599999999999996</v>
      </c>
      <c r="D11">
        <f t="shared" si="0"/>
        <v>0.12462159434914229</v>
      </c>
    </row>
    <row r="12" spans="1:4" x14ac:dyDescent="0.25">
      <c r="A12">
        <v>2.0419999999999998</v>
      </c>
      <c r="B12">
        <v>1.4610000000000001</v>
      </c>
      <c r="C12">
        <v>0.58099999999999996</v>
      </c>
      <c r="D12">
        <f t="shared" si="0"/>
        <v>0.14742684157416752</v>
      </c>
    </row>
    <row r="13" spans="1:4" x14ac:dyDescent="0.25">
      <c r="A13">
        <v>2.2789999999999999</v>
      </c>
      <c r="B13">
        <v>1.694</v>
      </c>
      <c r="C13">
        <v>0.58499999999999996</v>
      </c>
      <c r="D13">
        <f t="shared" si="0"/>
        <v>0.17093844601412714</v>
      </c>
    </row>
    <row r="14" spans="1:4" x14ac:dyDescent="0.25">
      <c r="A14">
        <v>2.4260000000000002</v>
      </c>
      <c r="B14">
        <v>1.8380000000000001</v>
      </c>
      <c r="C14">
        <v>0.58699999999999997</v>
      </c>
      <c r="D14">
        <f t="shared" si="0"/>
        <v>0.18546922300706359</v>
      </c>
    </row>
    <row r="15" spans="1:4" x14ac:dyDescent="0.25">
      <c r="A15">
        <v>2.6320000000000001</v>
      </c>
      <c r="B15">
        <v>2.0419999999999998</v>
      </c>
      <c r="C15">
        <v>0.59</v>
      </c>
      <c r="D15">
        <f t="shared" si="0"/>
        <v>0.20605449041372348</v>
      </c>
    </row>
    <row r="16" spans="1:4" x14ac:dyDescent="0.25">
      <c r="A16">
        <v>2.7839999999999998</v>
      </c>
      <c r="B16">
        <v>2.194</v>
      </c>
      <c r="C16">
        <v>0.59199999999999997</v>
      </c>
      <c r="D16">
        <f t="shared" si="0"/>
        <v>0.22139253279515639</v>
      </c>
    </row>
    <row r="17" spans="1:4" x14ac:dyDescent="0.25">
      <c r="A17">
        <v>3.008</v>
      </c>
      <c r="B17">
        <v>2.4140000000000001</v>
      </c>
      <c r="C17">
        <v>0.59499999999999997</v>
      </c>
      <c r="D17">
        <f t="shared" si="0"/>
        <v>0.24359233097880931</v>
      </c>
    </row>
    <row r="18" spans="1:4" x14ac:dyDescent="0.25">
      <c r="A18" s="1" t="s">
        <v>4</v>
      </c>
    </row>
    <row r="19" spans="1:4" x14ac:dyDescent="0.25">
      <c r="A19">
        <v>9.91</v>
      </c>
    </row>
    <row r="21" spans="1:4" x14ac:dyDescent="0.25">
      <c r="A21" t="s">
        <v>0</v>
      </c>
      <c r="B21" t="s">
        <v>1</v>
      </c>
      <c r="C21" t="s">
        <v>2</v>
      </c>
      <c r="D21" t="s">
        <v>5</v>
      </c>
    </row>
    <row r="22" spans="1:4" x14ac:dyDescent="0.25">
      <c r="A22">
        <v>0</v>
      </c>
      <c r="B22">
        <v>0</v>
      </c>
      <c r="C22">
        <v>0</v>
      </c>
      <c r="D22">
        <f>(B22/$A$19)</f>
        <v>0</v>
      </c>
    </row>
    <row r="23" spans="1:4" x14ac:dyDescent="0.25">
      <c r="A23">
        <v>0.51300000000000001</v>
      </c>
      <c r="B23">
        <v>0</v>
      </c>
      <c r="C23">
        <v>0.51300000000000001</v>
      </c>
      <c r="D23">
        <f t="shared" ref="D23:D37" si="1">(B23/$A$19)</f>
        <v>0</v>
      </c>
    </row>
    <row r="24" spans="1:4" x14ac:dyDescent="0.25">
      <c r="A24">
        <v>1.024</v>
      </c>
      <c r="B24">
        <v>0</v>
      </c>
      <c r="C24">
        <v>1.0229999999999999</v>
      </c>
      <c r="D24">
        <f t="shared" si="1"/>
        <v>0</v>
      </c>
    </row>
    <row r="25" spans="1:4" x14ac:dyDescent="0.25">
      <c r="A25">
        <v>1.5589999999999999</v>
      </c>
      <c r="B25">
        <v>1.2999999999999999E-2</v>
      </c>
      <c r="C25">
        <v>1.546</v>
      </c>
      <c r="D25">
        <f t="shared" si="1"/>
        <v>1.3118062563067608E-3</v>
      </c>
    </row>
    <row r="26" spans="1:4" x14ac:dyDescent="0.25">
      <c r="A26">
        <v>1.7370000000000001</v>
      </c>
      <c r="B26">
        <v>8.7999999999999995E-2</v>
      </c>
      <c r="C26">
        <v>1.645</v>
      </c>
      <c r="D26">
        <f t="shared" si="1"/>
        <v>8.8799192734611496E-3</v>
      </c>
    </row>
    <row r="27" spans="1:4" x14ac:dyDescent="0.25">
      <c r="A27">
        <v>1.9239999999999999</v>
      </c>
      <c r="B27">
        <v>0.23200000000000001</v>
      </c>
      <c r="C27">
        <v>1.6919999999999999</v>
      </c>
      <c r="D27">
        <f t="shared" si="1"/>
        <v>2.3410696266397579E-2</v>
      </c>
    </row>
    <row r="28" spans="1:4" x14ac:dyDescent="0.25">
      <c r="A28">
        <v>2.117</v>
      </c>
      <c r="B28">
        <v>0.40100000000000002</v>
      </c>
      <c r="C28">
        <v>1.716</v>
      </c>
      <c r="D28">
        <f t="shared" si="1"/>
        <v>4.046417759838547E-2</v>
      </c>
    </row>
    <row r="29" spans="1:4" x14ac:dyDescent="0.25">
      <c r="A29">
        <v>2.3479999999999999</v>
      </c>
      <c r="B29">
        <v>0.61299999999999999</v>
      </c>
      <c r="C29">
        <v>1.7350000000000001</v>
      </c>
      <c r="D29">
        <f t="shared" si="1"/>
        <v>6.1856710393541875E-2</v>
      </c>
    </row>
    <row r="30" spans="1:4" x14ac:dyDescent="0.25">
      <c r="A30">
        <v>2.544</v>
      </c>
      <c r="B30">
        <v>0.79700000000000004</v>
      </c>
      <c r="C30">
        <v>1.746</v>
      </c>
      <c r="D30">
        <f t="shared" si="1"/>
        <v>8.0423814328960647E-2</v>
      </c>
    </row>
    <row r="31" spans="1:4" x14ac:dyDescent="0.25">
      <c r="A31">
        <v>2.7149999999999999</v>
      </c>
      <c r="B31">
        <v>0.96</v>
      </c>
      <c r="C31">
        <v>1.7549999999999999</v>
      </c>
      <c r="D31">
        <f t="shared" si="1"/>
        <v>9.687184661957618E-2</v>
      </c>
    </row>
    <row r="32" spans="1:4" x14ac:dyDescent="0.25">
      <c r="A32">
        <v>2.9550000000000001</v>
      </c>
      <c r="B32">
        <v>1.1890000000000001</v>
      </c>
      <c r="C32">
        <v>1.7649999999999999</v>
      </c>
      <c r="D32">
        <f t="shared" si="1"/>
        <v>0.11997981836528759</v>
      </c>
    </row>
    <row r="33" spans="1:7" x14ac:dyDescent="0.25">
      <c r="A33">
        <v>3.1480000000000001</v>
      </c>
      <c r="B33">
        <v>1.377</v>
      </c>
      <c r="C33">
        <v>1.7709999999999999</v>
      </c>
      <c r="D33">
        <f t="shared" si="1"/>
        <v>0.13895055499495459</v>
      </c>
    </row>
    <row r="34" spans="1:7" x14ac:dyDescent="0.25">
      <c r="A34">
        <v>3.3239999999999998</v>
      </c>
      <c r="B34">
        <v>1.5469999999999999</v>
      </c>
      <c r="C34">
        <v>1.7769999999999999</v>
      </c>
      <c r="D34">
        <f t="shared" si="1"/>
        <v>0.15610494450050452</v>
      </c>
    </row>
    <row r="35" spans="1:7" x14ac:dyDescent="0.25">
      <c r="A35">
        <v>3.5489999999999999</v>
      </c>
      <c r="B35">
        <v>1.7649999999999999</v>
      </c>
      <c r="C35">
        <v>1.7829999999999999</v>
      </c>
      <c r="D35">
        <f t="shared" si="1"/>
        <v>0.17810292633703328</v>
      </c>
    </row>
    <row r="36" spans="1:7" x14ac:dyDescent="0.25">
      <c r="A36">
        <v>3.7160000000000002</v>
      </c>
      <c r="B36">
        <v>1.929</v>
      </c>
      <c r="C36">
        <v>1.7869999999999999</v>
      </c>
      <c r="D36">
        <f t="shared" si="1"/>
        <v>0.19465186680121091</v>
      </c>
    </row>
    <row r="37" spans="1:7" x14ac:dyDescent="0.25">
      <c r="A37">
        <v>3.9239999999999999</v>
      </c>
      <c r="B37">
        <v>2.1309999999999998</v>
      </c>
      <c r="C37">
        <v>1.792</v>
      </c>
      <c r="D37">
        <f t="shared" si="1"/>
        <v>0.2150353178607467</v>
      </c>
    </row>
    <row r="40" spans="1:7" x14ac:dyDescent="0.25">
      <c r="A40" t="s">
        <v>0</v>
      </c>
      <c r="B40" t="s">
        <v>6</v>
      </c>
      <c r="C40" t="s">
        <v>7</v>
      </c>
      <c r="D40" t="s">
        <v>8</v>
      </c>
      <c r="E40" t="s">
        <v>9</v>
      </c>
      <c r="F40" t="s">
        <v>10</v>
      </c>
      <c r="G40" t="s">
        <v>11</v>
      </c>
    </row>
    <row r="41" spans="1:7" x14ac:dyDescent="0.25">
      <c r="A41">
        <v>0</v>
      </c>
      <c r="B41">
        <v>4.9400000000000004</v>
      </c>
      <c r="C41">
        <v>7.0000000000000007E-2</v>
      </c>
      <c r="D41">
        <v>0</v>
      </c>
      <c r="E41">
        <v>0</v>
      </c>
      <c r="F41">
        <v>0</v>
      </c>
      <c r="G41">
        <f>F41/$B$56</f>
        <v>0</v>
      </c>
    </row>
    <row r="42" spans="1:7" x14ac:dyDescent="0.25">
      <c r="A42">
        <v>0.3</v>
      </c>
      <c r="B42">
        <v>4.9400000000000004</v>
      </c>
      <c r="C42">
        <v>0.38</v>
      </c>
      <c r="D42">
        <v>0</v>
      </c>
      <c r="E42">
        <v>0</v>
      </c>
      <c r="F42">
        <v>0</v>
      </c>
      <c r="G42">
        <f t="shared" ref="G42:G54" si="2">F42/$B$56</f>
        <v>0</v>
      </c>
    </row>
    <row r="43" spans="1:7" x14ac:dyDescent="0.25">
      <c r="A43">
        <v>0.6</v>
      </c>
      <c r="B43">
        <v>4.9400000000000004</v>
      </c>
      <c r="C43">
        <v>0.64</v>
      </c>
      <c r="D43">
        <v>0</v>
      </c>
      <c r="E43">
        <v>0</v>
      </c>
      <c r="F43">
        <v>0</v>
      </c>
      <c r="G43">
        <f t="shared" si="2"/>
        <v>0</v>
      </c>
    </row>
    <row r="44" spans="1:7" x14ac:dyDescent="0.25">
      <c r="A44">
        <v>0.9</v>
      </c>
      <c r="B44">
        <v>4.9400000000000004</v>
      </c>
      <c r="C44">
        <v>0.94</v>
      </c>
      <c r="D44">
        <v>0</v>
      </c>
      <c r="E44">
        <v>0</v>
      </c>
      <c r="F44">
        <v>0</v>
      </c>
      <c r="G44">
        <f t="shared" si="2"/>
        <v>0</v>
      </c>
    </row>
    <row r="45" spans="1:7" x14ac:dyDescent="0.25">
      <c r="A45">
        <v>1.2</v>
      </c>
      <c r="B45">
        <v>4.83</v>
      </c>
      <c r="C45">
        <v>1.23</v>
      </c>
      <c r="D45">
        <v>0</v>
      </c>
      <c r="E45">
        <v>0</v>
      </c>
      <c r="F45">
        <v>0.11</v>
      </c>
      <c r="G45">
        <f t="shared" si="2"/>
        <v>7.3875083948959034E-3</v>
      </c>
    </row>
    <row r="46" spans="1:7" x14ac:dyDescent="0.25">
      <c r="A46">
        <v>1.5</v>
      </c>
      <c r="B46">
        <v>4.08</v>
      </c>
      <c r="C46">
        <v>1.51</v>
      </c>
      <c r="D46">
        <v>0</v>
      </c>
      <c r="E46">
        <v>0</v>
      </c>
      <c r="F46">
        <v>0.85</v>
      </c>
      <c r="G46">
        <f t="shared" si="2"/>
        <v>5.7085292142377432E-2</v>
      </c>
    </row>
    <row r="47" spans="1:7" x14ac:dyDescent="0.25">
      <c r="A47">
        <v>1.8</v>
      </c>
      <c r="B47">
        <v>1.53</v>
      </c>
      <c r="C47">
        <v>1.89</v>
      </c>
      <c r="D47">
        <v>0</v>
      </c>
      <c r="E47">
        <v>0</v>
      </c>
      <c r="F47">
        <v>3.41</v>
      </c>
      <c r="G47">
        <f t="shared" si="2"/>
        <v>0.229012760241773</v>
      </c>
    </row>
    <row r="48" spans="1:7" x14ac:dyDescent="0.25">
      <c r="A48">
        <v>2.1</v>
      </c>
      <c r="B48">
        <v>0.28999999999999998</v>
      </c>
      <c r="C48">
        <v>2.17</v>
      </c>
      <c r="D48">
        <v>0</v>
      </c>
      <c r="E48">
        <v>0</v>
      </c>
      <c r="F48">
        <v>4.6500000000000004</v>
      </c>
      <c r="G48">
        <f t="shared" si="2"/>
        <v>0.31229012760241776</v>
      </c>
    </row>
    <row r="49" spans="1:7" x14ac:dyDescent="0.25">
      <c r="A49">
        <v>2.4</v>
      </c>
      <c r="B49">
        <v>0.2</v>
      </c>
      <c r="C49">
        <v>2.4300000000000002</v>
      </c>
      <c r="D49">
        <v>0</v>
      </c>
      <c r="E49">
        <v>0</v>
      </c>
      <c r="F49">
        <v>4.71</v>
      </c>
      <c r="G49">
        <f t="shared" si="2"/>
        <v>0.31631967763599728</v>
      </c>
    </row>
    <row r="50" spans="1:7" x14ac:dyDescent="0.25">
      <c r="A50">
        <v>2.7</v>
      </c>
      <c r="B50">
        <v>0.15</v>
      </c>
      <c r="C50">
        <v>2.75</v>
      </c>
      <c r="D50">
        <v>0</v>
      </c>
      <c r="E50">
        <v>0</v>
      </c>
      <c r="F50">
        <v>4.78</v>
      </c>
      <c r="G50">
        <f t="shared" si="2"/>
        <v>0.32102081934184018</v>
      </c>
    </row>
    <row r="51" spans="1:7" x14ac:dyDescent="0.25">
      <c r="A51">
        <v>3</v>
      </c>
      <c r="B51">
        <v>0.13</v>
      </c>
      <c r="C51">
        <v>3</v>
      </c>
      <c r="D51">
        <v>0</v>
      </c>
      <c r="E51">
        <v>0</v>
      </c>
      <c r="F51">
        <v>4.8</v>
      </c>
      <c r="G51">
        <f t="shared" si="2"/>
        <v>0.32236400268636667</v>
      </c>
    </row>
    <row r="52" spans="1:7" x14ac:dyDescent="0.25">
      <c r="A52">
        <v>3.3</v>
      </c>
      <c r="B52">
        <v>0.12</v>
      </c>
      <c r="C52">
        <v>3.3</v>
      </c>
      <c r="D52">
        <v>0</v>
      </c>
      <c r="E52">
        <v>0</v>
      </c>
      <c r="F52">
        <v>4.82</v>
      </c>
      <c r="G52">
        <f t="shared" si="2"/>
        <v>0.32370718603089321</v>
      </c>
    </row>
    <row r="53" spans="1:7" x14ac:dyDescent="0.25">
      <c r="A53">
        <v>3.6</v>
      </c>
      <c r="B53">
        <v>0.11</v>
      </c>
      <c r="C53">
        <v>3.59</v>
      </c>
      <c r="D53">
        <v>0</v>
      </c>
      <c r="E53">
        <v>0</v>
      </c>
      <c r="F53">
        <v>4.83</v>
      </c>
      <c r="G53">
        <f t="shared" si="2"/>
        <v>0.32437877770315648</v>
      </c>
    </row>
    <row r="54" spans="1:7" x14ac:dyDescent="0.25">
      <c r="A54">
        <v>3.9</v>
      </c>
      <c r="B54">
        <v>0.1</v>
      </c>
      <c r="C54">
        <v>3.94</v>
      </c>
      <c r="D54">
        <v>0</v>
      </c>
      <c r="E54">
        <v>0</v>
      </c>
      <c r="F54">
        <v>4.84</v>
      </c>
      <c r="G54">
        <f t="shared" si="2"/>
        <v>0.3250503693754197</v>
      </c>
    </row>
    <row r="55" spans="1:7" x14ac:dyDescent="0.25">
      <c r="A55" t="s">
        <v>4</v>
      </c>
    </row>
    <row r="56" spans="1:7" x14ac:dyDescent="0.25">
      <c r="A56">
        <v>9.91</v>
      </c>
      <c r="B56">
        <v>14.89</v>
      </c>
    </row>
    <row r="59" spans="1:7" x14ac:dyDescent="0.25">
      <c r="A59" t="s">
        <v>0</v>
      </c>
      <c r="B59" t="s">
        <v>12</v>
      </c>
      <c r="C59" t="s">
        <v>10</v>
      </c>
      <c r="D59" t="s">
        <v>11</v>
      </c>
      <c r="E59" t="s">
        <v>13</v>
      </c>
    </row>
    <row r="60" spans="1:7" x14ac:dyDescent="0.25">
      <c r="A60">
        <v>0</v>
      </c>
      <c r="B60">
        <v>0.05</v>
      </c>
      <c r="C60">
        <v>0</v>
      </c>
      <c r="D60">
        <f>C60/$A$75</f>
        <v>0</v>
      </c>
      <c r="E60">
        <f>SQRT(D60)</f>
        <v>0</v>
      </c>
    </row>
    <row r="61" spans="1:7" x14ac:dyDescent="0.25">
      <c r="A61">
        <v>0.3</v>
      </c>
      <c r="B61">
        <v>0.33</v>
      </c>
      <c r="C61">
        <v>0</v>
      </c>
      <c r="D61">
        <f t="shared" ref="D61:D73" si="3">C61/$A$75</f>
        <v>0</v>
      </c>
      <c r="E61">
        <f t="shared" ref="E61:E73" si="4">SQRT(D61)</f>
        <v>0</v>
      </c>
    </row>
    <row r="62" spans="1:7" x14ac:dyDescent="0.25">
      <c r="A62">
        <v>0.6</v>
      </c>
      <c r="B62">
        <v>0.6</v>
      </c>
      <c r="C62">
        <v>0</v>
      </c>
      <c r="D62">
        <f t="shared" si="3"/>
        <v>0</v>
      </c>
      <c r="E62">
        <f t="shared" si="4"/>
        <v>0</v>
      </c>
    </row>
    <row r="63" spans="1:7" x14ac:dyDescent="0.25">
      <c r="A63">
        <v>0.9</v>
      </c>
      <c r="B63">
        <v>0.98</v>
      </c>
      <c r="C63">
        <v>0</v>
      </c>
      <c r="D63">
        <f t="shared" si="3"/>
        <v>0</v>
      </c>
      <c r="E63">
        <f t="shared" si="4"/>
        <v>0</v>
      </c>
    </row>
    <row r="64" spans="1:7" x14ac:dyDescent="0.25">
      <c r="A64">
        <v>1.21</v>
      </c>
      <c r="B64">
        <v>1.17</v>
      </c>
      <c r="C64">
        <v>0.05</v>
      </c>
      <c r="D64">
        <f t="shared" si="3"/>
        <v>3.3579583613163196E-3</v>
      </c>
      <c r="E64">
        <f t="shared" si="4"/>
        <v>5.7947893501975718E-2</v>
      </c>
    </row>
    <row r="65" spans="1:15" x14ac:dyDescent="0.25">
      <c r="A65">
        <v>1.5</v>
      </c>
      <c r="B65">
        <v>1.31</v>
      </c>
      <c r="C65">
        <v>0.21</v>
      </c>
      <c r="D65">
        <f t="shared" si="3"/>
        <v>1.4103425117528542E-2</v>
      </c>
      <c r="E65">
        <f t="shared" si="4"/>
        <v>0.11875784234116306</v>
      </c>
    </row>
    <row r="66" spans="1:15" x14ac:dyDescent="0.25">
      <c r="A66">
        <v>1.8</v>
      </c>
      <c r="B66">
        <v>1.4</v>
      </c>
      <c r="C66">
        <v>0.42</v>
      </c>
      <c r="D66">
        <f t="shared" si="3"/>
        <v>2.8206850235057083E-2</v>
      </c>
      <c r="E66">
        <f t="shared" si="4"/>
        <v>0.1679489512770386</v>
      </c>
    </row>
    <row r="67" spans="1:15" x14ac:dyDescent="0.25">
      <c r="A67">
        <v>2.1</v>
      </c>
      <c r="B67">
        <v>1.47</v>
      </c>
      <c r="C67">
        <v>0.68</v>
      </c>
      <c r="D67">
        <f t="shared" si="3"/>
        <v>4.5668233713901947E-2</v>
      </c>
      <c r="E67">
        <f t="shared" si="4"/>
        <v>0.2137012721391755</v>
      </c>
    </row>
    <row r="68" spans="1:15" x14ac:dyDescent="0.25">
      <c r="A68">
        <v>2.4</v>
      </c>
      <c r="B68">
        <v>1.53</v>
      </c>
      <c r="C68">
        <v>0.9</v>
      </c>
      <c r="D68">
        <f t="shared" si="3"/>
        <v>6.044325050369375E-2</v>
      </c>
      <c r="E68">
        <f t="shared" si="4"/>
        <v>0.24585209070433742</v>
      </c>
    </row>
    <row r="69" spans="1:15" x14ac:dyDescent="0.25">
      <c r="A69">
        <v>2.7</v>
      </c>
      <c r="B69">
        <v>1.58</v>
      </c>
      <c r="C69">
        <v>1.18</v>
      </c>
      <c r="D69">
        <f t="shared" si="3"/>
        <v>7.9247817327065137E-2</v>
      </c>
      <c r="E69">
        <f t="shared" si="4"/>
        <v>0.2815098885067186</v>
      </c>
    </row>
    <row r="70" spans="1:15" x14ac:dyDescent="0.25">
      <c r="A70">
        <v>3</v>
      </c>
      <c r="B70">
        <v>1.63</v>
      </c>
      <c r="C70">
        <v>1.42</v>
      </c>
      <c r="D70">
        <f t="shared" si="3"/>
        <v>9.536601746138347E-2</v>
      </c>
      <c r="E70">
        <f t="shared" si="4"/>
        <v>0.30881388806428939</v>
      </c>
    </row>
    <row r="71" spans="1:15" x14ac:dyDescent="0.25">
      <c r="A71">
        <v>3.3</v>
      </c>
      <c r="B71">
        <v>1.67</v>
      </c>
      <c r="C71">
        <v>1.68</v>
      </c>
      <c r="D71">
        <f t="shared" si="3"/>
        <v>0.11282740094022833</v>
      </c>
      <c r="E71">
        <f t="shared" si="4"/>
        <v>0.3358979025540772</v>
      </c>
    </row>
    <row r="72" spans="1:15" x14ac:dyDescent="0.25">
      <c r="A72">
        <v>3.6</v>
      </c>
      <c r="B72">
        <v>1.7</v>
      </c>
      <c r="C72">
        <v>1.92</v>
      </c>
      <c r="D72">
        <f t="shared" si="3"/>
        <v>0.12894560107454667</v>
      </c>
      <c r="E72">
        <f t="shared" si="4"/>
        <v>0.35908996236952473</v>
      </c>
    </row>
    <row r="73" spans="1:15" x14ac:dyDescent="0.25">
      <c r="A73">
        <v>3.9</v>
      </c>
      <c r="B73">
        <v>1.74</v>
      </c>
      <c r="C73">
        <v>2.15</v>
      </c>
      <c r="D73">
        <f t="shared" si="3"/>
        <v>0.14439220953660173</v>
      </c>
      <c r="E73">
        <f t="shared" si="4"/>
        <v>0.37998974925200513</v>
      </c>
    </row>
    <row r="74" spans="1:15" x14ac:dyDescent="0.25">
      <c r="A74" t="s">
        <v>4</v>
      </c>
    </row>
    <row r="75" spans="1:15" x14ac:dyDescent="0.25">
      <c r="A75">
        <v>14.89</v>
      </c>
    </row>
    <row r="76" spans="1:15" x14ac:dyDescent="0.25">
      <c r="D76" s="2"/>
    </row>
    <row r="77" spans="1:15" x14ac:dyDescent="0.25">
      <c r="C77" s="3" t="s">
        <v>16</v>
      </c>
      <c r="D77" s="3"/>
    </row>
    <row r="78" spans="1:15" x14ac:dyDescent="0.25">
      <c r="C78" t="s">
        <v>14</v>
      </c>
      <c r="D78" t="s">
        <v>15</v>
      </c>
    </row>
    <row r="79" spans="1:15" x14ac:dyDescent="0.25">
      <c r="C79">
        <v>0.67559999999999998</v>
      </c>
      <c r="D79">
        <v>1.095</v>
      </c>
    </row>
    <row r="80" spans="1:15" x14ac:dyDescent="0.25">
      <c r="O80" s="2"/>
    </row>
  </sheetData>
  <mergeCells count="1">
    <mergeCell ref="C77:D7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2019-11-29T10:32:38Z</dcterms:modified>
</cp:coreProperties>
</file>