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0C60C44-7F1C-4BBD-92A3-BFF1DC2539EF}" xr6:coauthVersionLast="45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Задание 1" sheetId="1" r:id="rId1"/>
    <sheet name="Задание 2" sheetId="2" r:id="rId2"/>
    <sheet name="Задание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3" l="1"/>
  <c r="D8" i="3"/>
  <c r="D7" i="3"/>
  <c r="D6" i="3"/>
  <c r="E6" i="3" s="1"/>
  <c r="F6" i="3" s="1"/>
  <c r="C8" i="3"/>
  <c r="C7" i="3"/>
  <c r="C6" i="3"/>
  <c r="F4" i="3"/>
  <c r="F5" i="3"/>
  <c r="E4" i="3"/>
  <c r="E5" i="3"/>
  <c r="E8" i="3"/>
  <c r="F8" i="3" s="1"/>
  <c r="E3" i="3"/>
  <c r="F5" i="2"/>
  <c r="E5" i="2"/>
  <c r="E4" i="2"/>
  <c r="F4" i="2" s="1"/>
  <c r="D6" i="2"/>
  <c r="C6" i="2"/>
  <c r="E6" i="2" s="1"/>
  <c r="F6" i="2" s="1"/>
  <c r="F4" i="1"/>
  <c r="F3" i="1"/>
  <c r="D5" i="1"/>
  <c r="E5" i="1" s="1"/>
  <c r="F5" i="1" s="1"/>
  <c r="C5" i="1"/>
  <c r="E4" i="1"/>
  <c r="E3" i="1"/>
  <c r="E7" i="3" l="1"/>
  <c r="F7" i="3" s="1"/>
</calcChain>
</file>

<file path=xl/sharedStrings.xml><?xml version="1.0" encoding="utf-8"?>
<sst xmlns="http://schemas.openxmlformats.org/spreadsheetml/2006/main" count="27" uniqueCount="24">
  <si>
    <t>Показатели</t>
  </si>
  <si>
    <t>Отклонения, +,-</t>
  </si>
  <si>
    <t>Динамика,%</t>
  </si>
  <si>
    <t>Цена, руб (Ц)</t>
  </si>
  <si>
    <t>Кол-во, шт (К)</t>
  </si>
  <si>
    <t>Выручка от реализации
продукции, руб
(В) В=Ц*К</t>
  </si>
  <si>
    <t>Март(0)</t>
  </si>
  <si>
    <t>Апрель(1)</t>
  </si>
  <si>
    <t>Выручка, тыс. руб (В)</t>
  </si>
  <si>
    <t>Численность работников,
чел. (Ч)</t>
  </si>
  <si>
    <t>Производительность
труда
П=В/Ч</t>
  </si>
  <si>
    <t>Февраль (0)</t>
  </si>
  <si>
    <t>Март (1)</t>
  </si>
  <si>
    <t>Отклонение, +, -</t>
  </si>
  <si>
    <t>Динамика, %</t>
  </si>
  <si>
    <t>Июнь (0)</t>
  </si>
  <si>
    <t>Июль (1)</t>
  </si>
  <si>
    <t>Отклонения, +, -</t>
  </si>
  <si>
    <t>Стоимость основных
фондов, тыс. руб</t>
  </si>
  <si>
    <t>Численность
работников, чел.</t>
  </si>
  <si>
    <t>Выручка, тыс. руб</t>
  </si>
  <si>
    <t>Фондоотдача</t>
  </si>
  <si>
    <t>Фондовооруженность</t>
  </si>
  <si>
    <t>Производительность
труда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</si>
</sst>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164" fontId="0" fillId="0" borderId="0" xfId="0" applyNumberFormat="1"/>
    <xf numFmtId="164" fontId="0" fillId="0" borderId="8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6"/>
  <sheetViews>
    <sheetView zoomScale="115" zoomScaleNormal="115" workbookViewId="0">
      <selection activeCell="B2" sqref="B2:F5"/>
    </sheetView>
  </sheetViews>
  <sheetFormatPr defaultRowHeight="15" x14ac:dyDescent="0.25"/>
  <cols>
    <col min="1" max="1" width="11.5703125" customWidth="1"/>
    <col min="2" max="2" width="20.42578125" customWidth="1"/>
    <col min="3" max="3" width="13.28515625" customWidth="1"/>
    <col min="4" max="4" width="14.140625" customWidth="1"/>
    <col min="5" max="5" width="21.7109375" customWidth="1"/>
    <col min="6" max="6" width="15.140625" customWidth="1"/>
  </cols>
  <sheetData>
    <row r="1" spans="2:6" ht="15.75" thickBot="1" x14ac:dyDescent="0.3"/>
    <row r="2" spans="2:6" ht="16.5" customHeight="1" thickBot="1" x14ac:dyDescent="0.3">
      <c r="B2" s="6" t="s">
        <v>0</v>
      </c>
      <c r="C2" s="7" t="s">
        <v>6</v>
      </c>
      <c r="D2" s="7" t="s">
        <v>7</v>
      </c>
      <c r="E2" s="7" t="s">
        <v>1</v>
      </c>
      <c r="F2" s="8" t="s">
        <v>2</v>
      </c>
    </row>
    <row r="3" spans="2:6" ht="21.75" customHeight="1" x14ac:dyDescent="0.25">
      <c r="B3" s="11" t="s">
        <v>3</v>
      </c>
      <c r="C3" s="9">
        <v>210</v>
      </c>
      <c r="D3" s="4">
        <v>350</v>
      </c>
      <c r="E3" s="4">
        <f>D3-C3</f>
        <v>140</v>
      </c>
      <c r="F3" s="5">
        <f>E3/C3*100</f>
        <v>66.666666666666657</v>
      </c>
    </row>
    <row r="4" spans="2:6" ht="22.5" customHeight="1" x14ac:dyDescent="0.25">
      <c r="B4" s="12" t="s">
        <v>4</v>
      </c>
      <c r="C4" s="10">
        <v>300</v>
      </c>
      <c r="D4" s="1">
        <v>270</v>
      </c>
      <c r="E4" s="1">
        <f>D4-C4</f>
        <v>-30</v>
      </c>
      <c r="F4" s="3">
        <f t="shared" ref="F4:F5" si="0">E4/C4*100</f>
        <v>-10</v>
      </c>
    </row>
    <row r="5" spans="2:6" ht="60" customHeight="1" thickBot="1" x14ac:dyDescent="0.3">
      <c r="B5" s="13" t="s">
        <v>5</v>
      </c>
      <c r="C5" s="10">
        <f>C3*C4</f>
        <v>63000</v>
      </c>
      <c r="D5" s="1">
        <f>D3*D4</f>
        <v>94500</v>
      </c>
      <c r="E5" s="1">
        <f>D5-C5</f>
        <v>31500</v>
      </c>
      <c r="F5" s="3">
        <f t="shared" si="0"/>
        <v>50</v>
      </c>
    </row>
    <row r="6" spans="2:6" x14ac:dyDescent="0.25">
      <c r="F6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5D156-61A4-40F9-8E8F-B909790BC585}">
  <dimension ref="B2:F6"/>
  <sheetViews>
    <sheetView tabSelected="1" zoomScale="115" zoomScaleNormal="115" workbookViewId="0">
      <selection activeCell="B3" sqref="B3:F6"/>
    </sheetView>
  </sheetViews>
  <sheetFormatPr defaultRowHeight="15" x14ac:dyDescent="0.25"/>
  <cols>
    <col min="2" max="2" width="21.28515625" customWidth="1"/>
    <col min="3" max="3" width="15.85546875" customWidth="1"/>
    <col min="4" max="4" width="13.7109375" customWidth="1"/>
    <col min="5" max="5" width="16.7109375" customWidth="1"/>
    <col min="6" max="6" width="17.85546875" customWidth="1"/>
  </cols>
  <sheetData>
    <row r="2" spans="2:6" ht="15.75" thickBot="1" x14ac:dyDescent="0.3"/>
    <row r="3" spans="2:6" ht="15.75" thickBot="1" x14ac:dyDescent="0.3">
      <c r="B3" s="15" t="s">
        <v>0</v>
      </c>
      <c r="C3" s="15" t="s">
        <v>11</v>
      </c>
      <c r="D3" s="15" t="s">
        <v>12</v>
      </c>
      <c r="E3" s="15" t="s">
        <v>13</v>
      </c>
      <c r="F3" s="15" t="s">
        <v>14</v>
      </c>
    </row>
    <row r="4" spans="2:6" ht="25.5" customHeight="1" thickBot="1" x14ac:dyDescent="0.3">
      <c r="B4" s="15" t="s">
        <v>8</v>
      </c>
      <c r="C4" s="9">
        <v>635</v>
      </c>
      <c r="D4" s="4">
        <v>789</v>
      </c>
      <c r="E4" s="4">
        <f>D4-C4</f>
        <v>154</v>
      </c>
      <c r="F4" s="5">
        <f>E4/C4*100</f>
        <v>24.251968503937007</v>
      </c>
    </row>
    <row r="5" spans="2:6" ht="45.75" thickBot="1" x14ac:dyDescent="0.3">
      <c r="B5" s="16" t="s">
        <v>9</v>
      </c>
      <c r="C5" s="10">
        <v>10</v>
      </c>
      <c r="D5" s="1">
        <v>12</v>
      </c>
      <c r="E5" s="1">
        <f>D5-C5</f>
        <v>2</v>
      </c>
      <c r="F5" s="3">
        <f t="shared" ref="F5:F6" si="0">E5/C5*100</f>
        <v>20</v>
      </c>
    </row>
    <row r="6" spans="2:6" ht="45.75" thickBot="1" x14ac:dyDescent="0.3">
      <c r="B6" s="16" t="s">
        <v>10</v>
      </c>
      <c r="C6" s="10">
        <f>C4/C5</f>
        <v>63.5</v>
      </c>
      <c r="D6" s="1">
        <f>D4/D5</f>
        <v>65.75</v>
      </c>
      <c r="E6" s="1">
        <f>D6-C6</f>
        <v>2.25</v>
      </c>
      <c r="F6" s="3">
        <f t="shared" si="0"/>
        <v>3.5433070866141732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C8B65-4C2C-4251-8310-E2F83B9A37BE}">
  <dimension ref="B1:F9"/>
  <sheetViews>
    <sheetView zoomScale="130" zoomScaleNormal="130" workbookViewId="0">
      <selection activeCell="B2" sqref="B2:F8"/>
    </sheetView>
  </sheetViews>
  <sheetFormatPr defaultRowHeight="15" x14ac:dyDescent="0.25"/>
  <cols>
    <col min="2" max="2" width="21.28515625" customWidth="1"/>
    <col min="3" max="3" width="11.5703125" customWidth="1"/>
    <col min="4" max="4" width="10.5703125" customWidth="1"/>
    <col min="5" max="5" width="15.7109375" customWidth="1"/>
    <col min="6" max="6" width="13.42578125" customWidth="1"/>
  </cols>
  <sheetData>
    <row r="1" spans="2:6" ht="15.75" thickBot="1" x14ac:dyDescent="0.3"/>
    <row r="2" spans="2:6" ht="15.75" thickBot="1" x14ac:dyDescent="0.3">
      <c r="B2" s="15" t="s">
        <v>0</v>
      </c>
      <c r="C2" s="15" t="s">
        <v>15</v>
      </c>
      <c r="D2" s="15" t="s">
        <v>16</v>
      </c>
      <c r="E2" s="15" t="s">
        <v>17</v>
      </c>
      <c r="F2" s="15" t="s">
        <v>14</v>
      </c>
    </row>
    <row r="3" spans="2:6" ht="30.75" customHeight="1" thickBot="1" x14ac:dyDescent="0.3">
      <c r="B3" s="14" t="s">
        <v>18</v>
      </c>
      <c r="C3" s="9">
        <v>875</v>
      </c>
      <c r="D3" s="4">
        <v>955</v>
      </c>
      <c r="E3" s="4">
        <f>D3-C3</f>
        <v>80</v>
      </c>
      <c r="F3" s="5">
        <f>E3/C3*100</f>
        <v>9.1428571428571423</v>
      </c>
    </row>
    <row r="4" spans="2:6" ht="30.75" thickBot="1" x14ac:dyDescent="0.3">
      <c r="B4" s="16" t="s">
        <v>19</v>
      </c>
      <c r="C4" s="10">
        <v>45</v>
      </c>
      <c r="D4" s="1">
        <v>50</v>
      </c>
      <c r="E4" s="1">
        <f t="shared" ref="E4:E8" si="0">D4-C4</f>
        <v>5</v>
      </c>
      <c r="F4" s="3">
        <f t="shared" ref="F4:F8" si="1">E4/C4*100</f>
        <v>11.111111111111111</v>
      </c>
    </row>
    <row r="5" spans="2:6" ht="15.75" thickBot="1" x14ac:dyDescent="0.3">
      <c r="B5" s="15" t="s">
        <v>20</v>
      </c>
      <c r="C5" s="10">
        <v>500</v>
      </c>
      <c r="D5" s="1">
        <v>450</v>
      </c>
      <c r="E5" s="1">
        <f t="shared" si="0"/>
        <v>-50</v>
      </c>
      <c r="F5" s="3">
        <f t="shared" si="1"/>
        <v>-10</v>
      </c>
    </row>
    <row r="6" spans="2:6" ht="15.75" thickBot="1" x14ac:dyDescent="0.3">
      <c r="B6" s="15" t="s">
        <v>21</v>
      </c>
      <c r="C6" s="18">
        <f>C5/C3</f>
        <v>0.5714285714285714</v>
      </c>
      <c r="D6" s="3">
        <f>D5/D3</f>
        <v>0.47120418848167539</v>
      </c>
      <c r="E6" s="3">
        <f t="shared" si="0"/>
        <v>-0.10022438294689601</v>
      </c>
      <c r="F6" s="3">
        <f t="shared" si="1"/>
        <v>-17.539267015706802</v>
      </c>
    </row>
    <row r="7" spans="2:6" ht="15.75" thickBot="1" x14ac:dyDescent="0.3">
      <c r="B7" s="15" t="s">
        <v>22</v>
      </c>
      <c r="C7" s="18">
        <f>C3/C4</f>
        <v>19.444444444444443</v>
      </c>
      <c r="D7" s="3">
        <f>D3/D4</f>
        <v>19.100000000000001</v>
      </c>
      <c r="E7" s="3">
        <f t="shared" si="0"/>
        <v>-0.34444444444444144</v>
      </c>
      <c r="F7" s="3">
        <f t="shared" si="1"/>
        <v>-1.771428571428556</v>
      </c>
    </row>
    <row r="8" spans="2:6" ht="30.75" thickBot="1" x14ac:dyDescent="0.3">
      <c r="B8" s="16" t="s">
        <v>23</v>
      </c>
      <c r="C8" s="18">
        <f>C5/C4</f>
        <v>11.111111111111111</v>
      </c>
      <c r="D8" s="3">
        <f>D5/D4</f>
        <v>9</v>
      </c>
      <c r="E8" s="3">
        <f t="shared" si="0"/>
        <v>-2.1111111111111107</v>
      </c>
      <c r="F8" s="3">
        <f t="shared" si="1"/>
        <v>-18.999999999999996</v>
      </c>
    </row>
    <row r="9" spans="2:6" x14ac:dyDescent="0.25">
      <c r="F9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Задание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Обучающийся</dc:creator>
  <cp:lastModifiedBy>User</cp:lastModifiedBy>
  <dcterms:created xsi:type="dcterms:W3CDTF">2015-06-05T18:19:34Z</dcterms:created>
  <dcterms:modified xsi:type="dcterms:W3CDTF">2023-02-25T10:52:53Z</dcterms:modified>
</cp:coreProperties>
</file>